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730" yWindow="720" windowWidth="25020" windowHeight="15480"/>
  </bookViews>
  <sheets>
    <sheet name="2025-2027 " sheetId="7" r:id="rId1"/>
    <sheet name="2025-2027  (2)" sheetId="8" r:id="rId2"/>
    <sheet name="Лист3" sheetId="3" r:id="rId3"/>
  </sheets>
  <definedNames>
    <definedName name="_xlnm.Print_Area" localSheetId="0">'2025-2027 '!$A$1:$F$153</definedName>
    <definedName name="_xlnm.Print_Area" localSheetId="1">'2025-2027  (2)'!$A$1:$F$151</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2" i="7" l="1"/>
  <c r="E112" i="7" l="1"/>
  <c r="D112" i="7"/>
  <c r="E72" i="7" l="1"/>
  <c r="D72" i="7"/>
  <c r="C72" i="7"/>
  <c r="E18" i="7"/>
  <c r="D18" i="7"/>
  <c r="C18" i="7"/>
  <c r="C11" i="7" s="1"/>
  <c r="C149" i="8" l="1"/>
  <c r="C145" i="8"/>
  <c r="E110" i="8"/>
  <c r="D110" i="8"/>
  <c r="C110" i="8"/>
  <c r="E71" i="8"/>
  <c r="D71" i="8"/>
  <c r="C71" i="8"/>
  <c r="E18" i="8"/>
  <c r="D18" i="8"/>
  <c r="C18" i="8"/>
  <c r="E13" i="8"/>
  <c r="E12" i="8" s="1"/>
  <c r="E11" i="8" s="1"/>
  <c r="E10" i="8" s="1"/>
  <c r="D13" i="8"/>
  <c r="C13" i="8"/>
  <c r="C12" i="8" s="1"/>
  <c r="C11" i="8" s="1"/>
  <c r="C10" i="8" s="1"/>
  <c r="D12" i="8"/>
  <c r="D11" i="8" s="1"/>
  <c r="D10" i="8" s="1"/>
  <c r="C147" i="7" l="1"/>
  <c r="C151" i="7"/>
  <c r="E13" i="7"/>
  <c r="E12" i="7" s="1"/>
  <c r="D13" i="7"/>
  <c r="C13" i="7"/>
  <c r="C12" i="7" s="1"/>
  <c r="D12" i="7"/>
  <c r="E11" i="7" l="1"/>
  <c r="E10" i="7" s="1"/>
  <c r="D11" i="7"/>
  <c r="D10" i="7" s="1"/>
  <c r="C10" i="7"/>
</calcChain>
</file>

<file path=xl/sharedStrings.xml><?xml version="1.0" encoding="utf-8"?>
<sst xmlns="http://schemas.openxmlformats.org/spreadsheetml/2006/main" count="590" uniqueCount="270">
  <si>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</si>
  <si>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</si>
  <si>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</si>
  <si>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</si>
  <si>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</si>
  <si>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</si>
  <si>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</si>
  <si>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</si>
  <si>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</si>
  <si>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</si>
  <si>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</si>
  <si>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</si>
  <si>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</si>
  <si>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</si>
  <si>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</si>
  <si>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</si>
  <si>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</si>
  <si>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</si>
  <si>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</si>
  <si>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</si>
  <si>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</si>
  <si>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</si>
  <si>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</si>
  <si>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</si>
  <si>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</si>
  <si>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</si>
  <si>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</si>
  <si>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</si>
  <si>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</si>
  <si>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</si>
  <si>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</si>
  <si>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</si>
  <si>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</si>
  <si>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</si>
  <si>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</si>
  <si>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</si>
  <si>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</si>
  <si>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</si>
  <si>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</si>
  <si>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</si>
  <si>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</si>
  <si>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</si>
  <si>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</si>
  <si>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</si>
  <si>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</si>
  <si>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</si>
  <si>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</si>
  <si>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</si>
  <si>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</si>
  <si>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</si>
  <si>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</si>
  <si>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</si>
  <si>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</si>
  <si>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</si>
  <si>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</si>
  <si>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</si>
  <si>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</si>
  <si>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</si>
  <si>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</si>
  <si>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</si>
  <si>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</si>
  <si>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</si>
  <si>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</si>
  <si>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</si>
  <si>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</si>
  <si>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</si>
  <si>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</si>
  <si>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</si>
  <si>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</si>
  <si>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</si>
  <si>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</si>
  <si>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</si>
  <si>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</si>
  <si>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</si>
  <si>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</si>
  <si>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</si>
  <si>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</si>
  <si>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</si>
  <si>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</si>
  <si>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</si>
  <si>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</si>
  <si>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</si>
  <si>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</si>
  <si>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</si>
  <si>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</si>
  <si>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</si>
  <si>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</si>
  <si>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</si>
  <si>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</si>
  <si>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</si>
  <si>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</si>
  <si>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</si>
  <si>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</si>
  <si>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</si>
  <si>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</si>
  <si>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</si>
  <si>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</si>
  <si>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</si>
  <si>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</si>
  <si>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</si>
  <si>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</si>
  <si>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</si>
  <si>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</si>
  <si>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</si>
  <si>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</si>
  <si>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</si>
  <si>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</si>
  <si>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</si>
  <si>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</si>
  <si>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</si>
  <si>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</si>
  <si>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</si>
  <si>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</si>
  <si>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</si>
  <si>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</si>
  <si>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</si>
  <si>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</si>
  <si>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</si>
  <si>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</si>
  <si>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</si>
  <si>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</si>
  <si>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</si>
  <si>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</si>
  <si>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</si>
  <si>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</si>
  <si>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</si>
  <si>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</si>
  <si>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</si>
  <si>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</si>
  <si>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</si>
  <si>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</si>
  <si>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</si>
  <si>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</si>
  <si>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</si>
  <si>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</si>
  <si>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</si>
  <si>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</si>
  <si>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</si>
  <si>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</si>
  <si>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</si>
  <si>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</si>
  <si>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</si>
  <si>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</si>
  <si>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</si>
  <si>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</si>
  <si>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</si>
  <si>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</si>
  <si>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</si>
  <si>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</si>
  <si>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</si>
  <si>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</si>
  <si>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</si>
  <si>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</si>
  <si>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</si>
  <si>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</si>
  <si>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</si>
  <si>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</si>
  <si>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</si>
  <si>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</si>
  <si>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</si>
  <si>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</si>
  <si>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</si>
  <si>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</si>
  <si>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</si>
  <si>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</si>
  <si>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</si>
  <si>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</si>
  <si>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</si>
  <si>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</si>
  <si>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</si>
  <si>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</si>
  <si>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</si>
  <si>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</si>
  <si>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</si>
  <si>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</si>
  <si>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</si>
  <si>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</si>
  <si>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</si>
  <si>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</si>
  <si>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</si>
  <si>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</si>
  <si>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</si>
  <si>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</si>
  <si>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</si>
  <si>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</si>
  <si>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</si>
  <si>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</si>
  <si>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</si>
  <si>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</si>
  <si>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</si>
  <si>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</si>
  <si>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</si>
  <si>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</si>
  <si>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</si>
  <si>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</si>
  <si>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</si>
  <si>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</si>
  <si>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</si>
  <si>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</si>
  <si>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</si>
  <si>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</si>
  <si>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</si>
  <si>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</si>
  <si>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</si>
  <si>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</si>
  <si>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</si>
  <si>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</si>
  <si>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</si>
  <si>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</si>
  <si>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</si>
  <si>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</si>
  <si>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</si>
  <si>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</si>
  <si>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</si>
  <si>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</si>
  <si>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</si>
  <si>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</si>
  <si>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</si>
  <si>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</si>
  <si>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</si>
  <si>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</si>
  <si>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</si>
  <si>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</si>
  <si>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</si>
  <si>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</si>
  <si>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</si>
  <si>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</si>
  <si>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</si>
  <si>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</si>
  <si>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</si>
  <si>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</si>
  <si>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</si>
  <si>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</si>
  <si>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</si>
  <si>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</si>
  <si>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</si>
  <si>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</si>
  <si>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</si>
  <si>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</si>
  <si>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</si>
  <si>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</si>
  <si>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</si>
  <si>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</si>
  <si>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</si>
  <si>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</si>
  <si>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</si>
  <si>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</si>
  <si>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</si>
  <si>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</si>
  <si>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</si>
  <si>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</si>
  <si>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</si>
  <si>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</si>
  <si>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</si>
  <si>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</si>
  <si>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000 2 02 29999 05 7237 150</t>
  </si>
  <si>
    <t xml:space="preserve">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 </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</si>
  <si>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</si>
  <si>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000 2 02 49999 05 R050 150</t>
  </si>
  <si>
    <t>000 2 02 45050 05 0000 150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</si>
  <si>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</si>
  <si>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Объем межбюджетных трансфертов, получаемых из других бюджетов бюджетной системы
Российской Федерации на 2025 год и на плановый период 2026 и 2027 годов
</t>
  </si>
  <si>
    <t>2027 год</t>
  </si>
  <si>
    <t>000 2 02 29999 05 9084 150</t>
  </si>
  <si>
    <t>Субсидии бюджетам муниципальных районов на создание модельных муниципальных библиотек</t>
  </si>
  <si>
    <t>000 2 02 25454 05 0000 150</t>
  </si>
  <si>
    <t>000 2 02 25315 05 0000 150</t>
  </si>
  <si>
    <t>Субсидии бюджетам муниципальных районов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</si>
  <si>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000 2 02 49999 05 7178 150</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</si>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</sst>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0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0"/>
      <color rgb="FF0070C0"/>
      <name val="Times New Roman"/>
      <family val="1"/>
      <charset val="204"/>
    </font>
    <font>
      <b/>
      <sz val="11"/>
      <name val="Times New Roman"/>
      <family val="1"/>
      <charset val="204"/>
    </font>
    <font>
      <b/>
      <sz val="11"/>
      <color rgb="FF0070C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70">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0" fontId="6" fillId="0" borderId="3" xfId="0" applyFont="1" applyBorder="1" applyAlignment="1">
      <alignment vertical="top" wrapText="1"/>
    </xf>
    <xf numFmtId="165" fontId="2" fillId="2" borderId="2" xfId="0" applyNumberFormat="1" applyFont="1" applyFill="1" applyBorder="1" applyAlignment="1">
      <alignment vertical="top"/>
    </xf>
    <xf numFmtId="165" fontId="4" fillId="2" borderId="0" xfId="0" applyNumberFormat="1" applyFont="1" applyFill="1" applyAlignment="1">
      <alignment vertical="top"/>
    </xf>
    <xf numFmtId="165" fontId="1" fillId="2" borderId="0" xfId="0" applyNumberFormat="1" applyFont="1" applyFill="1" applyBorder="1" applyAlignment="1">
      <alignment horizontal="center" vertical="top"/>
    </xf>
    <xf numFmtId="165" fontId="10" fillId="2" borderId="4" xfId="0" applyNumberFormat="1" applyFont="1" applyFill="1" applyBorder="1" applyAlignment="1">
      <alignment vertical="top"/>
    </xf>
    <xf numFmtId="165" fontId="3" fillId="2" borderId="2" xfId="0" applyNumberFormat="1" applyFont="1" applyFill="1" applyBorder="1" applyAlignment="1">
      <alignment vertical="top"/>
    </xf>
    <xf numFmtId="165" fontId="2" fillId="2" borderId="1" xfId="0" applyNumberFormat="1" applyFont="1" applyFill="1" applyBorder="1" applyAlignment="1">
      <alignment vertical="top"/>
    </xf>
    <xf numFmtId="165" fontId="3" fillId="2" borderId="1" xfId="0" applyNumberFormat="1" applyFont="1" applyFill="1" applyBorder="1" applyAlignment="1">
      <alignment vertical="top"/>
    </xf>
    <xf numFmtId="165" fontId="10" fillId="2" borderId="3" xfId="0" applyNumberFormat="1" applyFont="1" applyFill="1" applyBorder="1" applyAlignment="1">
      <alignment vertical="top"/>
    </xf>
    <xf numFmtId="165" fontId="6" fillId="2" borderId="2" xfId="0" applyNumberFormat="1" applyFont="1" applyFill="1" applyBorder="1" applyAlignment="1">
      <alignment vertical="top"/>
    </xf>
    <xf numFmtId="165" fontId="6" fillId="2" borderId="1" xfId="0" applyNumberFormat="1" applyFont="1" applyFill="1" applyBorder="1" applyAlignment="1">
      <alignment vertical="top"/>
    </xf>
    <xf numFmtId="165" fontId="6" fillId="2" borderId="1" xfId="1" applyNumberFormat="1" applyFont="1" applyFill="1" applyBorder="1" applyAlignment="1">
      <alignment vertical="top"/>
    </xf>
    <xf numFmtId="165" fontId="9" fillId="2" borderId="2" xfId="0" applyNumberFormat="1" applyFont="1" applyFill="1" applyBorder="1" applyAlignment="1">
      <alignment vertical="top"/>
    </xf>
    <xf numFmtId="0" fontId="6" fillId="2" borderId="1" xfId="0" applyFont="1" applyFill="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6" fillId="0" borderId="5" xfId="0" applyFont="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65" fontId="2" fillId="2" borderId="1" xfId="1" applyNumberFormat="1" applyFont="1" applyFill="1" applyBorder="1" applyAlignment="1">
      <alignment vertical="top"/>
    </xf>
    <xf numFmtId="0" fontId="6" fillId="0" borderId="3" xfId="0" applyFont="1" applyBorder="1" applyAlignment="1">
      <alignment horizontal="justify" vertical="top" wrapText="1"/>
    </xf>
    <xf numFmtId="165" fontId="11" fillId="2" borderId="4" xfId="0" applyNumberFormat="1" applyFont="1" applyFill="1" applyBorder="1" applyAlignment="1">
      <alignment vertical="top"/>
    </xf>
    <xf numFmtId="0" fontId="2" fillId="2" borderId="0" xfId="0" applyFont="1" applyFill="1" applyBorder="1" applyAlignment="1">
      <alignment horizontal="center" vertical="top"/>
    </xf>
    <xf numFmtId="0" fontId="7" fillId="2" borderId="0" xfId="0" applyFont="1" applyFill="1" applyAlignment="1">
      <alignment horizontal="center" vertical="top"/>
    </xf>
    <xf numFmtId="0" fontId="7" fillId="2" borderId="0" xfId="0" applyFont="1" applyFill="1" applyAlignment="1">
      <alignment horizontal="left" vertical="top"/>
    </xf>
    <xf numFmtId="0" fontId="5"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65" fontId="2" fillId="2" borderId="1"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6"/>
  <sheetViews>
    <sheetView tabSelected="1" view="pageBreakPreview" zoomScale="93" zoomScaleNormal="100" zoomScaleSheetLayoutView="93" workbookViewId="0">
      <selection activeCell="C18" sqref="C18"/>
    </sheetView>
  </sheetViews>
  <sheetFormatPr defaultRowHeight="15" x14ac:dyDescent="0.25"/>
  <cols>
    <col min="1" max="1" width="25.7109375" style="5" customWidth="1"/>
    <col min="2" max="2" width="112.28515625" style="5" customWidth="1"/>
    <col min="3" max="4" width="14.140625" style="43" customWidth="1"/>
    <col min="5" max="5" width="14.28515625" style="43" customWidth="1"/>
    <col min="6" max="6" width="6.42578125" hidden="1" customWidth="1"/>
  </cols>
  <sheetData>
    <row r="1" spans="1:5" ht="19.5" customHeight="1" x14ac:dyDescent="0.25">
      <c r="B1" s="7"/>
      <c r="C1" s="64" t="s">
        <v>160</v>
      </c>
      <c r="D1" s="64"/>
      <c r="E1" s="64"/>
    </row>
    <row r="2" spans="1:5" ht="15.75" x14ac:dyDescent="0.25">
      <c r="B2" s="7"/>
      <c r="C2" s="65" t="s">
        <v>125</v>
      </c>
      <c r="D2" s="65"/>
      <c r="E2" s="65"/>
    </row>
    <row r="3" spans="1:5" ht="15.75" x14ac:dyDescent="0.25">
      <c r="B3" s="7"/>
      <c r="C3" s="65" t="s">
        <v>126</v>
      </c>
      <c r="D3" s="65"/>
      <c r="E3" s="65"/>
    </row>
    <row r="4" spans="1:5" ht="15.75" x14ac:dyDescent="0.25">
      <c r="B4" s="7"/>
      <c r="C4" s="65" t="s">
        <v>127</v>
      </c>
      <c r="D4" s="65"/>
      <c r="E4" s="65"/>
    </row>
    <row r="5" spans="1:5" ht="10.5" customHeight="1" x14ac:dyDescent="0.25"/>
    <row r="6" spans="1:5" ht="44.25" customHeight="1" x14ac:dyDescent="0.25">
      <c r="A6" s="66" t="s">
        <v>261</v>
      </c>
      <c r="B6" s="66"/>
      <c r="C6" s="66"/>
    </row>
    <row r="7" spans="1:5" x14ac:dyDescent="0.25">
      <c r="A7" s="6"/>
      <c r="B7" s="6"/>
      <c r="C7" s="44"/>
      <c r="D7" s="63" t="s">
        <v>11</v>
      </c>
      <c r="E7" s="63"/>
    </row>
    <row r="8" spans="1:5" ht="21" customHeight="1" x14ac:dyDescent="0.25">
      <c r="A8" s="67" t="s">
        <v>168</v>
      </c>
      <c r="B8" s="68" t="s">
        <v>0</v>
      </c>
      <c r="C8" s="69" t="s">
        <v>187</v>
      </c>
      <c r="D8" s="69" t="s">
        <v>231</v>
      </c>
      <c r="E8" s="69" t="s">
        <v>262</v>
      </c>
    </row>
    <row r="9" spans="1:5" x14ac:dyDescent="0.25">
      <c r="A9" s="67"/>
      <c r="B9" s="68"/>
      <c r="C9" s="69"/>
      <c r="D9" s="69"/>
      <c r="E9" s="69"/>
    </row>
    <row r="10" spans="1:5" ht="15.75" customHeight="1" x14ac:dyDescent="0.25">
      <c r="A10" s="33" t="s">
        <v>1</v>
      </c>
      <c r="B10" s="13" t="s">
        <v>2</v>
      </c>
      <c r="C10" s="62">
        <f>C11+C147+C151</f>
        <v>519212.00455000001</v>
      </c>
      <c r="D10" s="49">
        <f>D11</f>
        <v>322442.71789999999</v>
      </c>
      <c r="E10" s="49">
        <f>E11</f>
        <v>386689.84239999996</v>
      </c>
    </row>
    <row r="11" spans="1:5" x14ac:dyDescent="0.25">
      <c r="A11" s="26" t="s">
        <v>3</v>
      </c>
      <c r="B11" s="15" t="s">
        <v>4</v>
      </c>
      <c r="C11" s="46">
        <f>C12+C18+C72+C112</f>
        <v>519212.00455000001</v>
      </c>
      <c r="D11" s="48">
        <f>D12+D18+D72+D112</f>
        <v>322442.71789999999</v>
      </c>
      <c r="E11" s="48">
        <f>E12+E18+E72+E112</f>
        <v>386689.84239999996</v>
      </c>
    </row>
    <row r="12" spans="1:5" x14ac:dyDescent="0.25">
      <c r="A12" s="26" t="s">
        <v>63</v>
      </c>
      <c r="B12" s="16" t="s">
        <v>30</v>
      </c>
      <c r="C12" s="46">
        <f>C13+C17+C15</f>
        <v>724.2</v>
      </c>
      <c r="D12" s="48">
        <f>D13</f>
        <v>0</v>
      </c>
      <c r="E12" s="48">
        <f t="shared" ref="E12" si="0">E13</f>
        <v>1007</v>
      </c>
    </row>
    <row r="13" spans="1:5" s="1" customFormat="1" x14ac:dyDescent="0.25">
      <c r="A13" s="58" t="s">
        <v>64</v>
      </c>
      <c r="B13" s="15" t="s">
        <v>5</v>
      </c>
      <c r="C13" s="46">
        <f>C14</f>
        <v>724.2</v>
      </c>
      <c r="D13" s="48">
        <f>D14</f>
        <v>0</v>
      </c>
      <c r="E13" s="48">
        <f>E14</f>
        <v>1007</v>
      </c>
    </row>
    <row r="14" spans="1:5" s="1" customFormat="1" ht="18.75" customHeight="1" x14ac:dyDescent="0.25">
      <c r="A14" s="58" t="s">
        <v>65</v>
      </c>
      <c r="B14" s="17" t="s">
        <v>117</v>
      </c>
      <c r="C14" s="42">
        <v>724.2</v>
      </c>
      <c r="D14" s="47">
        <v>0</v>
      </c>
      <c r="E14" s="47">
        <v>1007</v>
      </c>
    </row>
    <row r="15" spans="1:5" s="1" customFormat="1" ht="17.25" hidden="1" customHeight="1" x14ac:dyDescent="0.25">
      <c r="A15" s="58" t="s">
        <v>135</v>
      </c>
      <c r="B15" s="9" t="s">
        <v>136</v>
      </c>
      <c r="C15" s="47">
        <v>0</v>
      </c>
      <c r="D15" s="48">
        <v>0</v>
      </c>
      <c r="E15" s="48">
        <v>0</v>
      </c>
    </row>
    <row r="16" spans="1:5" s="1" customFormat="1" ht="12" hidden="1" customHeight="1" x14ac:dyDescent="0.25">
      <c r="A16" s="21"/>
      <c r="B16" s="8"/>
      <c r="C16" s="47"/>
      <c r="D16" s="47"/>
      <c r="E16" s="47"/>
    </row>
    <row r="17" spans="1:5" s="1" customFormat="1" ht="12" hidden="1" customHeight="1" x14ac:dyDescent="0.25">
      <c r="A17" s="21" t="s">
        <v>135</v>
      </c>
      <c r="B17" s="8" t="s">
        <v>150</v>
      </c>
      <c r="C17" s="42">
        <v>0</v>
      </c>
      <c r="D17" s="47">
        <v>0</v>
      </c>
      <c r="E17" s="47">
        <v>0</v>
      </c>
    </row>
    <row r="18" spans="1:5" s="1" customFormat="1" ht="18.75" customHeight="1" x14ac:dyDescent="0.25">
      <c r="A18" s="26" t="s">
        <v>66</v>
      </c>
      <c r="B18" s="16" t="s">
        <v>123</v>
      </c>
      <c r="C18" s="53">
        <f>C28+C30+C32+C35+C36+C40+C41+C43+C44+C46+C57+C59+C61+C29+C71+C31+C42+C45+C56+C70+C34+C33</f>
        <v>263068.52155</v>
      </c>
      <c r="D18" s="46">
        <f>D28+D30+D32+D35+D36+D40+D41+D43+D44+D46+D57+D59+D61+D29+D42+D45+D71+D33</f>
        <v>71233.457900000009</v>
      </c>
      <c r="E18" s="46">
        <f>E28+E30+E32+E35+E36+E40+E41+E43+E44+E46+E57+E59+E61+E29+E33</f>
        <v>134726.3824</v>
      </c>
    </row>
    <row r="19" spans="1:5" s="1" customFormat="1" ht="13.5" hidden="1" customHeight="1" x14ac:dyDescent="0.25">
      <c r="A19" s="22" t="s">
        <v>42</v>
      </c>
      <c r="B19" s="4" t="s">
        <v>56</v>
      </c>
      <c r="C19" s="47"/>
      <c r="D19" s="48"/>
      <c r="E19" s="48"/>
    </row>
    <row r="20" spans="1:5" s="1" customFormat="1" ht="10.5" hidden="1" customHeight="1" x14ac:dyDescent="0.25">
      <c r="A20" s="23" t="s">
        <v>67</v>
      </c>
      <c r="B20" s="2" t="s">
        <v>114</v>
      </c>
      <c r="C20" s="47"/>
      <c r="D20" s="47">
        <v>0</v>
      </c>
      <c r="E20" s="47">
        <v>0</v>
      </c>
    </row>
    <row r="21" spans="1:5" s="1" customFormat="1" ht="14.25" hidden="1" customHeight="1" x14ac:dyDescent="0.25">
      <c r="A21" s="23" t="s">
        <v>111</v>
      </c>
      <c r="B21" s="8" t="s">
        <v>56</v>
      </c>
      <c r="C21" s="47">
        <v>0</v>
      </c>
      <c r="D21" s="47">
        <v>0</v>
      </c>
      <c r="E21" s="47">
        <v>0</v>
      </c>
    </row>
    <row r="22" spans="1:5" s="1" customFormat="1" ht="15" hidden="1" customHeight="1" x14ac:dyDescent="0.25">
      <c r="A22" s="23" t="s">
        <v>98</v>
      </c>
      <c r="B22" s="2" t="s">
        <v>122</v>
      </c>
      <c r="C22" s="47">
        <v>0</v>
      </c>
      <c r="D22" s="47">
        <v>0</v>
      </c>
      <c r="E22" s="47">
        <v>0</v>
      </c>
    </row>
    <row r="23" spans="1:5" s="1" customFormat="1" ht="15.75" hidden="1" customHeight="1" x14ac:dyDescent="0.25">
      <c r="A23" s="59" t="s">
        <v>97</v>
      </c>
      <c r="B23" s="18" t="s">
        <v>115</v>
      </c>
      <c r="C23" s="42">
        <v>0</v>
      </c>
      <c r="D23" s="47">
        <v>0</v>
      </c>
      <c r="E23" s="47">
        <v>0</v>
      </c>
    </row>
    <row r="24" spans="1:5" s="1" customFormat="1" ht="52.5" hidden="1" customHeight="1" x14ac:dyDescent="0.25">
      <c r="A24" s="59" t="s">
        <v>154</v>
      </c>
      <c r="B24" s="18" t="s">
        <v>153</v>
      </c>
      <c r="C24" s="42"/>
      <c r="D24" s="47">
        <v>0</v>
      </c>
      <c r="E24" s="47">
        <v>0</v>
      </c>
    </row>
    <row r="25" spans="1:5" s="1" customFormat="1" ht="39.75" hidden="1" customHeight="1" x14ac:dyDescent="0.25">
      <c r="A25" s="59" t="s">
        <v>155</v>
      </c>
      <c r="B25" s="18" t="s">
        <v>156</v>
      </c>
      <c r="C25" s="42"/>
      <c r="D25" s="47">
        <v>0</v>
      </c>
      <c r="E25" s="47">
        <v>0</v>
      </c>
    </row>
    <row r="26" spans="1:5" s="1" customFormat="1" ht="19.5" hidden="1" customHeight="1" x14ac:dyDescent="0.25">
      <c r="A26" s="59" t="s">
        <v>103</v>
      </c>
      <c r="B26" s="18" t="s">
        <v>166</v>
      </c>
      <c r="C26" s="42">
        <v>0</v>
      </c>
      <c r="D26" s="47">
        <v>0</v>
      </c>
      <c r="E26" s="47">
        <v>0</v>
      </c>
    </row>
    <row r="27" spans="1:5" s="1" customFormat="1" ht="22.5" hidden="1" customHeight="1" x14ac:dyDescent="0.25">
      <c r="A27" s="59" t="s">
        <v>129</v>
      </c>
      <c r="B27" s="18" t="s">
        <v>128</v>
      </c>
      <c r="C27" s="42">
        <v>0</v>
      </c>
      <c r="D27" s="47">
        <v>0</v>
      </c>
      <c r="E27" s="47">
        <v>0</v>
      </c>
    </row>
    <row r="28" spans="1:5" s="1" customFormat="1" ht="25.5" hidden="1" x14ac:dyDescent="0.25">
      <c r="A28" s="59" t="s">
        <v>154</v>
      </c>
      <c r="B28" s="8" t="s">
        <v>203</v>
      </c>
      <c r="C28" s="42">
        <v>0</v>
      </c>
      <c r="D28" s="42">
        <v>0</v>
      </c>
      <c r="E28" s="42">
        <v>0</v>
      </c>
    </row>
    <row r="29" spans="1:5" s="1" customFormat="1" ht="25.5" hidden="1" x14ac:dyDescent="0.25">
      <c r="A29" s="59" t="s">
        <v>155</v>
      </c>
      <c r="B29" s="8" t="s">
        <v>204</v>
      </c>
      <c r="C29" s="42">
        <v>0</v>
      </c>
      <c r="D29" s="42">
        <v>0</v>
      </c>
      <c r="E29" s="42">
        <v>0</v>
      </c>
    </row>
    <row r="30" spans="1:5" s="1" customFormat="1" ht="25.5" hidden="1" x14ac:dyDescent="0.25">
      <c r="A30" s="23" t="s">
        <v>201</v>
      </c>
      <c r="B30" s="8" t="s">
        <v>202</v>
      </c>
      <c r="C30" s="42">
        <v>0</v>
      </c>
      <c r="D30" s="42">
        <v>0</v>
      </c>
      <c r="E30" s="42">
        <v>0</v>
      </c>
    </row>
    <row r="31" spans="1:5" s="1" customFormat="1" ht="31.5" hidden="1" customHeight="1" x14ac:dyDescent="0.25">
      <c r="A31" s="23" t="s">
        <v>233</v>
      </c>
      <c r="B31" s="8" t="s">
        <v>232</v>
      </c>
      <c r="C31" s="42"/>
      <c r="D31" s="42"/>
      <c r="E31" s="42"/>
    </row>
    <row r="32" spans="1:5" s="1" customFormat="1" ht="27" customHeight="1" x14ac:dyDescent="0.25">
      <c r="A32" s="59" t="s">
        <v>137</v>
      </c>
      <c r="B32" s="18" t="s">
        <v>146</v>
      </c>
      <c r="C32" s="42">
        <v>12050.775</v>
      </c>
      <c r="D32" s="47">
        <v>11021.67</v>
      </c>
      <c r="E32" s="47">
        <v>10535.382</v>
      </c>
    </row>
    <row r="33" spans="1:5" s="1" customFormat="1" ht="27" customHeight="1" x14ac:dyDescent="0.25">
      <c r="A33" s="59" t="s">
        <v>266</v>
      </c>
      <c r="B33" s="18" t="s">
        <v>267</v>
      </c>
      <c r="C33" s="42">
        <v>0</v>
      </c>
      <c r="D33" s="47">
        <v>0</v>
      </c>
      <c r="E33" s="47">
        <v>63977.8125</v>
      </c>
    </row>
    <row r="34" spans="1:5" s="1" customFormat="1" ht="18" customHeight="1" x14ac:dyDescent="0.25">
      <c r="A34" s="59" t="s">
        <v>265</v>
      </c>
      <c r="B34" s="18" t="s">
        <v>264</v>
      </c>
      <c r="C34" s="42">
        <v>14850</v>
      </c>
      <c r="D34" s="47">
        <v>0</v>
      </c>
      <c r="E34" s="47">
        <v>0</v>
      </c>
    </row>
    <row r="35" spans="1:5" s="1" customFormat="1" ht="14.25" hidden="1" customHeight="1" x14ac:dyDescent="0.25">
      <c r="A35" s="23" t="s">
        <v>106</v>
      </c>
      <c r="B35" s="8" t="s">
        <v>107</v>
      </c>
      <c r="C35" s="42"/>
      <c r="D35" s="42"/>
      <c r="E35" s="42"/>
    </row>
    <row r="36" spans="1:5" s="1" customFormat="1" ht="18" customHeight="1" x14ac:dyDescent="0.25">
      <c r="A36" s="59" t="s">
        <v>95</v>
      </c>
      <c r="B36" s="18" t="s">
        <v>147</v>
      </c>
      <c r="C36" s="42">
        <v>1157.71102</v>
      </c>
      <c r="D36" s="60">
        <v>1043.4378999999999</v>
      </c>
      <c r="E36" s="47">
        <v>1043.4378999999999</v>
      </c>
    </row>
    <row r="37" spans="1:5" s="1" customFormat="1" ht="18" hidden="1" customHeight="1" x14ac:dyDescent="0.25">
      <c r="A37" s="59" t="s">
        <v>105</v>
      </c>
      <c r="B37" s="18" t="s">
        <v>148</v>
      </c>
      <c r="C37" s="42"/>
      <c r="D37" s="47"/>
      <c r="E37" s="47"/>
    </row>
    <row r="38" spans="1:5" s="1" customFormat="1" ht="12.75" hidden="1" customHeight="1" x14ac:dyDescent="0.25">
      <c r="A38" s="22" t="s">
        <v>55</v>
      </c>
      <c r="B38" s="4" t="s">
        <v>57</v>
      </c>
      <c r="C38" s="47"/>
      <c r="D38" s="47"/>
      <c r="E38" s="47"/>
    </row>
    <row r="39" spans="1:5" s="1" customFormat="1" ht="15" hidden="1" customHeight="1" x14ac:dyDescent="0.25">
      <c r="A39" s="23" t="s">
        <v>104</v>
      </c>
      <c r="B39" s="2" t="s">
        <v>116</v>
      </c>
      <c r="C39" s="47"/>
      <c r="D39" s="47">
        <v>0</v>
      </c>
      <c r="E39" s="47">
        <v>0</v>
      </c>
    </row>
    <row r="40" spans="1:5" s="1" customFormat="1" ht="18" hidden="1" customHeight="1" x14ac:dyDescent="0.25">
      <c r="A40" s="23" t="s">
        <v>200</v>
      </c>
      <c r="B40" s="8" t="s">
        <v>198</v>
      </c>
      <c r="C40" s="42">
        <v>0</v>
      </c>
      <c r="D40" s="42">
        <v>0</v>
      </c>
      <c r="E40" s="42">
        <v>0</v>
      </c>
    </row>
    <row r="41" spans="1:5" s="1" customFormat="1" ht="19.5" customHeight="1" x14ac:dyDescent="0.25">
      <c r="A41" s="59" t="s">
        <v>105</v>
      </c>
      <c r="B41" s="8" t="s">
        <v>197</v>
      </c>
      <c r="C41" s="42">
        <v>68.47</v>
      </c>
      <c r="D41" s="42">
        <v>74.75</v>
      </c>
      <c r="E41" s="42">
        <v>76.150000000000006</v>
      </c>
    </row>
    <row r="42" spans="1:5" s="1" customFormat="1" ht="18" hidden="1" customHeight="1" x14ac:dyDescent="0.25">
      <c r="A42" s="23" t="s">
        <v>249</v>
      </c>
      <c r="B42" s="8" t="s">
        <v>250</v>
      </c>
      <c r="C42" s="42"/>
      <c r="D42" s="47"/>
      <c r="E42" s="47"/>
    </row>
    <row r="43" spans="1:5" s="1" customFormat="1" ht="16.5" hidden="1" customHeight="1" x14ac:dyDescent="0.25">
      <c r="A43" s="23" t="s">
        <v>199</v>
      </c>
      <c r="B43" s="8" t="s">
        <v>196</v>
      </c>
      <c r="C43" s="42"/>
      <c r="D43" s="42"/>
      <c r="E43" s="42"/>
    </row>
    <row r="44" spans="1:5" s="1" customFormat="1" ht="19.5" customHeight="1" x14ac:dyDescent="0.25">
      <c r="A44" s="23" t="s">
        <v>192</v>
      </c>
      <c r="B44" s="8" t="s">
        <v>188</v>
      </c>
      <c r="C44" s="51">
        <v>85931.64</v>
      </c>
      <c r="D44" s="47">
        <v>0</v>
      </c>
      <c r="E44" s="47">
        <v>0</v>
      </c>
    </row>
    <row r="45" spans="1:5" s="1" customFormat="1" ht="27" customHeight="1" x14ac:dyDescent="0.25">
      <c r="A45" s="23" t="s">
        <v>252</v>
      </c>
      <c r="B45" s="8" t="s">
        <v>251</v>
      </c>
      <c r="C45" s="42">
        <v>88560.74</v>
      </c>
      <c r="D45" s="47">
        <v>0</v>
      </c>
      <c r="E45" s="47">
        <v>0</v>
      </c>
    </row>
    <row r="46" spans="1:5" s="1" customFormat="1" ht="18.75" customHeight="1" x14ac:dyDescent="0.25">
      <c r="A46" s="39" t="s">
        <v>263</v>
      </c>
      <c r="B46" s="18" t="s">
        <v>61</v>
      </c>
      <c r="C46" s="42">
        <v>1070</v>
      </c>
      <c r="D46" s="47">
        <v>713</v>
      </c>
      <c r="E46" s="47">
        <v>713</v>
      </c>
    </row>
    <row r="47" spans="1:5" s="1" customFormat="1" ht="25.5" hidden="1" customHeight="1" x14ac:dyDescent="0.25">
      <c r="A47" s="22" t="s">
        <v>68</v>
      </c>
      <c r="B47" s="4" t="s">
        <v>91</v>
      </c>
      <c r="C47" s="47"/>
      <c r="D47" s="47"/>
      <c r="E47" s="47"/>
    </row>
    <row r="48" spans="1:5" s="1" customFormat="1" ht="38.25" hidden="1" customHeight="1" x14ac:dyDescent="0.25">
      <c r="A48" s="23" t="s">
        <v>35</v>
      </c>
      <c r="B48" s="2" t="s">
        <v>43</v>
      </c>
      <c r="C48" s="47"/>
      <c r="D48" s="47"/>
      <c r="E48" s="47"/>
    </row>
    <row r="49" spans="1:5" s="1" customFormat="1" ht="39" hidden="1" customHeight="1" x14ac:dyDescent="0.25">
      <c r="A49" s="23" t="s">
        <v>42</v>
      </c>
      <c r="B49" s="2" t="s">
        <v>44</v>
      </c>
      <c r="C49" s="47"/>
      <c r="D49" s="47"/>
      <c r="E49" s="47"/>
    </row>
    <row r="50" spans="1:5" s="1" customFormat="1" ht="27.75" hidden="1" customHeight="1" x14ac:dyDescent="0.25">
      <c r="A50" s="23" t="s">
        <v>53</v>
      </c>
      <c r="B50" s="2" t="s">
        <v>54</v>
      </c>
      <c r="C50" s="47"/>
      <c r="D50" s="47"/>
      <c r="E50" s="47"/>
    </row>
    <row r="51" spans="1:5" s="1" customFormat="1" ht="38.25" hidden="1" customHeight="1" x14ac:dyDescent="0.25">
      <c r="A51" s="23" t="s">
        <v>36</v>
      </c>
      <c r="B51" s="2" t="s">
        <v>37</v>
      </c>
      <c r="C51" s="47"/>
      <c r="D51" s="47"/>
      <c r="E51" s="47"/>
    </row>
    <row r="52" spans="1:5" s="1" customFormat="1" ht="27" hidden="1" customHeight="1" x14ac:dyDescent="0.25">
      <c r="A52" s="23" t="s">
        <v>38</v>
      </c>
      <c r="B52" s="2" t="s">
        <v>39</v>
      </c>
      <c r="C52" s="47"/>
      <c r="D52" s="47"/>
      <c r="E52" s="47"/>
    </row>
    <row r="53" spans="1:5" s="1" customFormat="1" ht="15.75" hidden="1" customHeight="1" x14ac:dyDescent="0.25">
      <c r="A53" s="23" t="s">
        <v>45</v>
      </c>
      <c r="B53" s="2" t="s">
        <v>52</v>
      </c>
      <c r="C53" s="47"/>
      <c r="D53" s="47"/>
      <c r="E53" s="47"/>
    </row>
    <row r="54" spans="1:5" s="1" customFormat="1" ht="27.75" hidden="1" customHeight="1" x14ac:dyDescent="0.25">
      <c r="A54" s="23" t="s">
        <v>46</v>
      </c>
      <c r="B54" s="2" t="s">
        <v>51</v>
      </c>
      <c r="C54" s="47"/>
      <c r="D54" s="47"/>
      <c r="E54" s="47"/>
    </row>
    <row r="55" spans="1:5" s="1" customFormat="1" ht="27" hidden="1" customHeight="1" x14ac:dyDescent="0.25">
      <c r="A55" s="23" t="s">
        <v>47</v>
      </c>
      <c r="B55" s="2" t="s">
        <v>48</v>
      </c>
      <c r="C55" s="47"/>
      <c r="D55" s="47"/>
      <c r="E55" s="47"/>
    </row>
    <row r="56" spans="1:5" s="1" customFormat="1" ht="30.75" hidden="1" customHeight="1" x14ac:dyDescent="0.25">
      <c r="A56" s="23" t="s">
        <v>253</v>
      </c>
      <c r="B56" s="2" t="s">
        <v>254</v>
      </c>
      <c r="C56" s="42">
        <v>0</v>
      </c>
      <c r="D56" s="47">
        <v>0</v>
      </c>
      <c r="E56" s="47">
        <v>0</v>
      </c>
    </row>
    <row r="57" spans="1:5" s="1" customFormat="1" ht="30" customHeight="1" x14ac:dyDescent="0.25">
      <c r="A57" s="59" t="s">
        <v>68</v>
      </c>
      <c r="B57" s="18" t="s">
        <v>91</v>
      </c>
      <c r="C57" s="42">
        <v>28.6</v>
      </c>
      <c r="D57" s="47">
        <v>28.6</v>
      </c>
      <c r="E57" s="47">
        <v>28.6</v>
      </c>
    </row>
    <row r="58" spans="1:5" s="1" customFormat="1" ht="15.75" hidden="1" customHeight="1" x14ac:dyDescent="0.25">
      <c r="A58" s="22" t="s">
        <v>40</v>
      </c>
      <c r="B58" s="4" t="s">
        <v>41</v>
      </c>
      <c r="C58" s="47"/>
      <c r="D58" s="47"/>
      <c r="E58" s="47"/>
    </row>
    <row r="59" spans="1:5" s="1" customFormat="1" ht="39" customHeight="1" x14ac:dyDescent="0.25">
      <c r="A59" s="59" t="s">
        <v>69</v>
      </c>
      <c r="B59" s="18" t="s">
        <v>92</v>
      </c>
      <c r="C59" s="42">
        <v>3599.5</v>
      </c>
      <c r="D59" s="47">
        <v>3599.5</v>
      </c>
      <c r="E59" s="47">
        <v>3599.5</v>
      </c>
    </row>
    <row r="60" spans="1:5" s="1" customFormat="1" ht="38.25" hidden="1" x14ac:dyDescent="0.25">
      <c r="A60" s="22" t="s">
        <v>108</v>
      </c>
      <c r="B60" s="4" t="s">
        <v>109</v>
      </c>
      <c r="C60" s="47"/>
      <c r="D60" s="47">
        <v>0</v>
      </c>
      <c r="E60" s="47">
        <v>0</v>
      </c>
    </row>
    <row r="61" spans="1:5" s="1" customFormat="1" ht="31.5" customHeight="1" x14ac:dyDescent="0.25">
      <c r="A61" s="39" t="s">
        <v>70</v>
      </c>
      <c r="B61" s="17" t="s">
        <v>184</v>
      </c>
      <c r="C61" s="42">
        <v>54752.5</v>
      </c>
      <c r="D61" s="47">
        <v>54752.5</v>
      </c>
      <c r="E61" s="47">
        <v>54752.5</v>
      </c>
    </row>
    <row r="62" spans="1:5" s="1" customFormat="1" ht="14.25" hidden="1" customHeight="1" x14ac:dyDescent="0.25">
      <c r="A62" s="22" t="s">
        <v>49</v>
      </c>
      <c r="B62" s="9" t="s">
        <v>50</v>
      </c>
      <c r="C62" s="47"/>
      <c r="D62" s="47"/>
      <c r="E62" s="47"/>
    </row>
    <row r="63" spans="1:5" s="1" customFormat="1" ht="17.25" hidden="1" customHeight="1" x14ac:dyDescent="0.25">
      <c r="A63" s="23" t="s">
        <v>192</v>
      </c>
      <c r="B63" s="8" t="s">
        <v>188</v>
      </c>
      <c r="C63" s="47"/>
      <c r="D63" s="47"/>
      <c r="E63" s="47"/>
    </row>
    <row r="64" spans="1:5" s="1" customFormat="1" ht="27.75" hidden="1" customHeight="1" x14ac:dyDescent="0.25">
      <c r="A64" s="23" t="s">
        <v>201</v>
      </c>
      <c r="B64" s="8" t="s">
        <v>202</v>
      </c>
      <c r="C64" s="42"/>
      <c r="D64" s="42"/>
      <c r="E64" s="42"/>
    </row>
    <row r="65" spans="1:5" s="1" customFormat="1" ht="33.75" hidden="1" customHeight="1" x14ac:dyDescent="0.25">
      <c r="A65" s="59" t="s">
        <v>154</v>
      </c>
      <c r="B65" s="8" t="s">
        <v>193</v>
      </c>
      <c r="C65" s="42"/>
      <c r="D65" s="42">
        <v>0</v>
      </c>
      <c r="E65" s="42">
        <v>0</v>
      </c>
    </row>
    <row r="66" spans="1:5" s="1" customFormat="1" ht="33.75" hidden="1" customHeight="1" x14ac:dyDescent="0.25">
      <c r="A66" s="59" t="s">
        <v>155</v>
      </c>
      <c r="B66" s="8" t="s">
        <v>194</v>
      </c>
      <c r="C66" s="42"/>
      <c r="D66" s="42">
        <v>0</v>
      </c>
      <c r="E66" s="42">
        <v>0</v>
      </c>
    </row>
    <row r="67" spans="1:5" s="1" customFormat="1" ht="32.25" hidden="1" customHeight="1" x14ac:dyDescent="0.25">
      <c r="A67" s="23" t="s">
        <v>106</v>
      </c>
      <c r="B67" s="8" t="s">
        <v>107</v>
      </c>
      <c r="C67" s="42"/>
      <c r="D67" s="42"/>
      <c r="E67" s="42"/>
    </row>
    <row r="68" spans="1:5" s="1" customFormat="1" ht="18.75" hidden="1" customHeight="1" x14ac:dyDescent="0.25">
      <c r="A68" s="23" t="s">
        <v>200</v>
      </c>
      <c r="B68" s="8" t="s">
        <v>198</v>
      </c>
      <c r="C68" s="42"/>
      <c r="D68" s="42"/>
      <c r="E68" s="42"/>
    </row>
    <row r="69" spans="1:5" s="1" customFormat="1" ht="12.75" hidden="1" customHeight="1" x14ac:dyDescent="0.25">
      <c r="A69" s="23" t="s">
        <v>199</v>
      </c>
      <c r="B69" s="8" t="s">
        <v>196</v>
      </c>
      <c r="C69" s="42"/>
      <c r="D69" s="42"/>
      <c r="E69" s="42"/>
    </row>
    <row r="70" spans="1:5" s="1" customFormat="1" ht="27.75" hidden="1" customHeight="1" x14ac:dyDescent="0.25">
      <c r="A70" s="59" t="s">
        <v>255</v>
      </c>
      <c r="B70" s="8" t="s">
        <v>256</v>
      </c>
      <c r="C70" s="42">
        <v>0</v>
      </c>
      <c r="D70" s="42">
        <v>0</v>
      </c>
      <c r="E70" s="42">
        <v>0</v>
      </c>
    </row>
    <row r="71" spans="1:5" s="1" customFormat="1" ht="40.5" customHeight="1" x14ac:dyDescent="0.25">
      <c r="A71" s="59" t="s">
        <v>206</v>
      </c>
      <c r="B71" s="8" t="s">
        <v>207</v>
      </c>
      <c r="C71" s="50">
        <v>998.58552999999995</v>
      </c>
      <c r="D71" s="42">
        <v>0</v>
      </c>
      <c r="E71" s="42">
        <v>0</v>
      </c>
    </row>
    <row r="72" spans="1:5" s="1" customFormat="1" ht="18.75" customHeight="1" x14ac:dyDescent="0.25">
      <c r="A72" s="26" t="s">
        <v>71</v>
      </c>
      <c r="B72" s="16" t="s">
        <v>31</v>
      </c>
      <c r="C72" s="46">
        <f>C73+C75+C76+C78+C80+C86+C91+C92+C93+C95+C97+C98+C99+C102+C103+C104+C105++C106+C107+C108+C111+C101+C109+C100+C110</f>
        <v>245986.48</v>
      </c>
      <c r="D72" s="46">
        <f>D73+D75+D76+D78+D80+D86+D91+D92+D93+D95+D97+D98+D99+D102+D103+D104+D105++D106+D107+D108+D111+D101+D109+D100+D110</f>
        <v>242858.6</v>
      </c>
      <c r="E72" s="46">
        <f>E73+E75+E76+E78+E80+E86+E91+E92+E93+E95+E97+E98+E99+E102+E103+E104+E105++E106+E107+E108+E111+E101+E109+E100+E110</f>
        <v>242605.8</v>
      </c>
    </row>
    <row r="73" spans="1:5" s="1" customFormat="1" ht="38.25" x14ac:dyDescent="0.25">
      <c r="A73" s="59" t="s">
        <v>72</v>
      </c>
      <c r="B73" s="17" t="s">
        <v>6</v>
      </c>
      <c r="C73" s="42">
        <v>1333.4</v>
      </c>
      <c r="D73" s="47">
        <v>1333.4</v>
      </c>
      <c r="E73" s="47">
        <v>1333.4</v>
      </c>
    </row>
    <row r="74" spans="1:5" s="1" customFormat="1" ht="38.25" hidden="1" x14ac:dyDescent="0.25">
      <c r="A74" s="59" t="s">
        <v>90</v>
      </c>
      <c r="B74" s="18" t="s">
        <v>62</v>
      </c>
      <c r="C74" s="42">
        <v>0</v>
      </c>
      <c r="D74" s="47">
        <v>0</v>
      </c>
      <c r="E74" s="47">
        <v>0</v>
      </c>
    </row>
    <row r="75" spans="1:5" s="1" customFormat="1" ht="30" hidden="1" customHeight="1" x14ac:dyDescent="0.25">
      <c r="A75" s="59" t="s">
        <v>96</v>
      </c>
      <c r="B75" s="18" t="s">
        <v>191</v>
      </c>
      <c r="C75" s="42"/>
      <c r="D75" s="47"/>
      <c r="E75" s="47"/>
    </row>
    <row r="76" spans="1:5" s="1" customFormat="1" ht="107.25" customHeight="1" x14ac:dyDescent="0.25">
      <c r="A76" s="59" t="s">
        <v>73</v>
      </c>
      <c r="B76" s="17" t="s">
        <v>234</v>
      </c>
      <c r="C76" s="42">
        <v>178790.8</v>
      </c>
      <c r="D76" s="47">
        <v>178790.8</v>
      </c>
      <c r="E76" s="47">
        <v>178790.8</v>
      </c>
    </row>
    <row r="77" spans="1:5" s="1" customFormat="1" ht="43.5" hidden="1" customHeight="1" x14ac:dyDescent="0.25">
      <c r="A77" s="59" t="s">
        <v>159</v>
      </c>
      <c r="B77" s="17" t="s">
        <v>167</v>
      </c>
      <c r="C77" s="42"/>
      <c r="D77" s="47"/>
      <c r="E77" s="47"/>
    </row>
    <row r="78" spans="1:5" s="1" customFormat="1" ht="30" customHeight="1" x14ac:dyDescent="0.25">
      <c r="A78" s="59" t="s">
        <v>74</v>
      </c>
      <c r="B78" s="17" t="s">
        <v>235</v>
      </c>
      <c r="C78" s="42">
        <v>5152.6000000000004</v>
      </c>
      <c r="D78" s="47">
        <v>5152.6000000000004</v>
      </c>
      <c r="E78" s="47">
        <v>5152.6000000000004</v>
      </c>
    </row>
    <row r="79" spans="1:5" s="3" customFormat="1" ht="15" hidden="1" customHeight="1" x14ac:dyDescent="0.25">
      <c r="A79" s="25" t="s">
        <v>18</v>
      </c>
      <c r="B79" s="4" t="s">
        <v>19</v>
      </c>
      <c r="C79" s="47">
        <v>0</v>
      </c>
      <c r="D79" s="47">
        <v>0</v>
      </c>
      <c r="E79" s="47">
        <v>0</v>
      </c>
    </row>
    <row r="80" spans="1:5" s="1" customFormat="1" ht="28.5" customHeight="1" x14ac:dyDescent="0.25">
      <c r="A80" s="59" t="s">
        <v>75</v>
      </c>
      <c r="B80" s="17" t="s">
        <v>93</v>
      </c>
      <c r="C80" s="42">
        <v>14385.2</v>
      </c>
      <c r="D80" s="47">
        <v>11333.8</v>
      </c>
      <c r="E80" s="47">
        <v>11159</v>
      </c>
    </row>
    <row r="81" spans="1:5" s="1" customFormat="1" ht="39" hidden="1" customHeight="1" x14ac:dyDescent="0.25">
      <c r="A81" s="24" t="s">
        <v>26</v>
      </c>
      <c r="B81" s="9" t="s">
        <v>27</v>
      </c>
      <c r="C81" s="47"/>
      <c r="D81" s="47"/>
      <c r="E81" s="47"/>
    </row>
    <row r="82" spans="1:5" s="1" customFormat="1" ht="39" hidden="1" customHeight="1" x14ac:dyDescent="0.25">
      <c r="A82" s="59" t="s">
        <v>15</v>
      </c>
      <c r="B82" s="8" t="s">
        <v>16</v>
      </c>
      <c r="C82" s="47"/>
      <c r="D82" s="47"/>
      <c r="E82" s="47"/>
    </row>
    <row r="83" spans="1:5" s="1" customFormat="1" ht="27.75" hidden="1" customHeight="1" x14ac:dyDescent="0.25">
      <c r="A83" s="59" t="s">
        <v>25</v>
      </c>
      <c r="B83" s="8" t="s">
        <v>7</v>
      </c>
      <c r="C83" s="47"/>
      <c r="D83" s="47"/>
      <c r="E83" s="47"/>
    </row>
    <row r="84" spans="1:5" s="1" customFormat="1" ht="26.25" hidden="1" customHeight="1" x14ac:dyDescent="0.25">
      <c r="A84" s="59" t="s">
        <v>20</v>
      </c>
      <c r="B84" s="8" t="s">
        <v>8</v>
      </c>
      <c r="C84" s="47"/>
      <c r="D84" s="47"/>
      <c r="E84" s="47"/>
    </row>
    <row r="85" spans="1:5" s="1" customFormat="1" ht="27" hidden="1" customHeight="1" x14ac:dyDescent="0.25">
      <c r="A85" s="59" t="s">
        <v>17</v>
      </c>
      <c r="B85" s="8" t="s">
        <v>9</v>
      </c>
      <c r="C85" s="47"/>
      <c r="D85" s="47"/>
      <c r="E85" s="47"/>
    </row>
    <row r="86" spans="1:5" s="1" customFormat="1" ht="28.5" customHeight="1" x14ac:dyDescent="0.25">
      <c r="A86" s="34" t="s">
        <v>76</v>
      </c>
      <c r="B86" s="18" t="s">
        <v>236</v>
      </c>
      <c r="C86" s="42">
        <v>5166.7</v>
      </c>
      <c r="D86" s="47">
        <v>5166.7</v>
      </c>
      <c r="E86" s="47">
        <v>5166.7</v>
      </c>
    </row>
    <row r="87" spans="1:5" s="3" customFormat="1" ht="0.75" hidden="1" customHeight="1" x14ac:dyDescent="0.25">
      <c r="A87" s="25" t="s">
        <v>13</v>
      </c>
      <c r="B87" s="4" t="s">
        <v>14</v>
      </c>
      <c r="C87" s="47">
        <v>0</v>
      </c>
      <c r="D87" s="47">
        <v>0</v>
      </c>
      <c r="E87" s="47">
        <v>0</v>
      </c>
    </row>
    <row r="88" spans="1:5" s="1" customFormat="1" ht="26.25" hidden="1" customHeight="1" x14ac:dyDescent="0.25">
      <c r="A88" s="59" t="s">
        <v>28</v>
      </c>
      <c r="B88" s="8" t="s">
        <v>29</v>
      </c>
      <c r="C88" s="47"/>
      <c r="D88" s="47"/>
      <c r="E88" s="47"/>
    </row>
    <row r="89" spans="1:5" s="1" customFormat="1" ht="25.5" hidden="1" customHeight="1" x14ac:dyDescent="0.25">
      <c r="A89" s="59" t="s">
        <v>21</v>
      </c>
      <c r="B89" s="8" t="s">
        <v>22</v>
      </c>
      <c r="C89" s="47"/>
      <c r="D89" s="47"/>
      <c r="E89" s="47"/>
    </row>
    <row r="90" spans="1:5" s="1" customFormat="1" ht="25.5" hidden="1" customHeight="1" x14ac:dyDescent="0.25">
      <c r="A90" s="59" t="s">
        <v>23</v>
      </c>
      <c r="B90" s="8" t="s">
        <v>24</v>
      </c>
      <c r="C90" s="47"/>
      <c r="D90" s="47"/>
      <c r="E90" s="47"/>
    </row>
    <row r="91" spans="1:5" s="1" customFormat="1" ht="29.25" customHeight="1" x14ac:dyDescent="0.25">
      <c r="A91" s="59" t="s">
        <v>77</v>
      </c>
      <c r="B91" s="17" t="s">
        <v>124</v>
      </c>
      <c r="C91" s="42">
        <v>2238.5</v>
      </c>
      <c r="D91" s="47">
        <v>2543.8000000000002</v>
      </c>
      <c r="E91" s="47">
        <v>2543.8000000000002</v>
      </c>
    </row>
    <row r="92" spans="1:5" s="1" customFormat="1" ht="45" customHeight="1" x14ac:dyDescent="0.25">
      <c r="A92" s="59" t="s">
        <v>78</v>
      </c>
      <c r="B92" s="17" t="s">
        <v>94</v>
      </c>
      <c r="C92" s="42">
        <v>213</v>
      </c>
      <c r="D92" s="47">
        <v>213</v>
      </c>
      <c r="E92" s="47">
        <v>213</v>
      </c>
    </row>
    <row r="93" spans="1:5" s="1" customFormat="1" ht="40.5" customHeight="1" x14ac:dyDescent="0.25">
      <c r="A93" s="59" t="s">
        <v>79</v>
      </c>
      <c r="B93" s="17" t="s">
        <v>237</v>
      </c>
      <c r="C93" s="42">
        <v>92</v>
      </c>
      <c r="D93" s="47">
        <v>92</v>
      </c>
      <c r="E93" s="47">
        <v>92</v>
      </c>
    </row>
    <row r="94" spans="1:5" s="3" customFormat="1" ht="19.5" hidden="1" customHeight="1" x14ac:dyDescent="0.25">
      <c r="A94" s="25" t="s">
        <v>59</v>
      </c>
      <c r="B94" s="4" t="s">
        <v>60</v>
      </c>
      <c r="C94" s="47">
        <v>0</v>
      </c>
      <c r="D94" s="47">
        <v>0</v>
      </c>
      <c r="E94" s="47">
        <v>0</v>
      </c>
    </row>
    <row r="95" spans="1:5" s="1" customFormat="1" ht="57" customHeight="1" x14ac:dyDescent="0.25">
      <c r="A95" s="59" t="s">
        <v>80</v>
      </c>
      <c r="B95" s="17" t="s">
        <v>238</v>
      </c>
      <c r="C95" s="42">
        <v>3.5</v>
      </c>
      <c r="D95" s="47">
        <v>3.5</v>
      </c>
      <c r="E95" s="47">
        <v>3.5</v>
      </c>
    </row>
    <row r="96" spans="1:5" s="1" customFormat="1" ht="24" hidden="1" customHeight="1" x14ac:dyDescent="0.25">
      <c r="A96" s="24" t="s">
        <v>12</v>
      </c>
      <c r="B96" s="9" t="s">
        <v>10</v>
      </c>
      <c r="C96" s="47"/>
      <c r="D96" s="47"/>
      <c r="E96" s="47"/>
    </row>
    <row r="97" spans="1:5" s="1" customFormat="1" ht="27.75" customHeight="1" x14ac:dyDescent="0.25">
      <c r="A97" s="59" t="s">
        <v>171</v>
      </c>
      <c r="B97" s="8" t="s">
        <v>172</v>
      </c>
      <c r="C97" s="47">
        <v>427</v>
      </c>
      <c r="D97" s="47">
        <v>427</v>
      </c>
      <c r="E97" s="47">
        <v>427</v>
      </c>
    </row>
    <row r="98" spans="1:5" s="1" customFormat="1" ht="79.5" customHeight="1" x14ac:dyDescent="0.25">
      <c r="A98" s="59" t="s">
        <v>130</v>
      </c>
      <c r="B98" s="17" t="s">
        <v>239</v>
      </c>
      <c r="C98" s="42">
        <v>86.7</v>
      </c>
      <c r="D98" s="47">
        <v>86.7</v>
      </c>
      <c r="E98" s="47">
        <v>86.7</v>
      </c>
    </row>
    <row r="99" spans="1:5" s="1" customFormat="1" ht="30.75" customHeight="1" x14ac:dyDescent="0.25">
      <c r="A99" s="59" t="s">
        <v>81</v>
      </c>
      <c r="B99" s="17" t="s">
        <v>118</v>
      </c>
      <c r="C99" s="42">
        <v>110.6</v>
      </c>
      <c r="D99" s="47">
        <v>110.6</v>
      </c>
      <c r="E99" s="47">
        <v>110.6</v>
      </c>
    </row>
    <row r="100" spans="1:5" s="1" customFormat="1" ht="63.75" x14ac:dyDescent="0.25">
      <c r="A100" s="59" t="s">
        <v>247</v>
      </c>
      <c r="B100" s="17" t="s">
        <v>248</v>
      </c>
      <c r="C100" s="42">
        <v>507.6</v>
      </c>
      <c r="D100" s="42">
        <v>507.6</v>
      </c>
      <c r="E100" s="42">
        <v>507.6</v>
      </c>
    </row>
    <row r="101" spans="1:5" s="1" customFormat="1" ht="68.25" customHeight="1" x14ac:dyDescent="0.25">
      <c r="A101" s="59" t="s">
        <v>195</v>
      </c>
      <c r="B101" s="10" t="s">
        <v>246</v>
      </c>
      <c r="C101" s="42">
        <v>512.1</v>
      </c>
      <c r="D101" s="42">
        <v>512.1</v>
      </c>
      <c r="E101" s="42">
        <v>512.1</v>
      </c>
    </row>
    <row r="102" spans="1:5" s="1" customFormat="1" ht="40.5" customHeight="1" x14ac:dyDescent="0.25">
      <c r="A102" s="59" t="s">
        <v>165</v>
      </c>
      <c r="B102" s="17" t="s">
        <v>190</v>
      </c>
      <c r="C102" s="42">
        <v>630</v>
      </c>
      <c r="D102" s="47">
        <v>0</v>
      </c>
      <c r="E102" s="47">
        <v>0</v>
      </c>
    </row>
    <row r="103" spans="1:5" s="1" customFormat="1" ht="27.75" customHeight="1" x14ac:dyDescent="0.25">
      <c r="A103" s="59" t="s">
        <v>82</v>
      </c>
      <c r="B103" s="17" t="s">
        <v>145</v>
      </c>
      <c r="C103" s="42">
        <v>10318.4</v>
      </c>
      <c r="D103" s="47">
        <v>10318.4</v>
      </c>
      <c r="E103" s="47">
        <v>10318.4</v>
      </c>
    </row>
    <row r="104" spans="1:5" s="1" customFormat="1" ht="30" customHeight="1" x14ac:dyDescent="0.25">
      <c r="A104" s="59" t="s">
        <v>83</v>
      </c>
      <c r="B104" s="17" t="s">
        <v>189</v>
      </c>
      <c r="C104" s="42">
        <v>1069.5</v>
      </c>
      <c r="D104" s="47">
        <v>1069.5</v>
      </c>
      <c r="E104" s="47">
        <v>1069.5</v>
      </c>
    </row>
    <row r="105" spans="1:5" s="1" customFormat="1" ht="30.75" customHeight="1" x14ac:dyDescent="0.25">
      <c r="A105" s="59" t="s">
        <v>84</v>
      </c>
      <c r="B105" s="17" t="s">
        <v>141</v>
      </c>
      <c r="C105" s="42">
        <v>5522.3</v>
      </c>
      <c r="D105" s="47">
        <v>5522.3</v>
      </c>
      <c r="E105" s="47">
        <v>5522.3</v>
      </c>
    </row>
    <row r="106" spans="1:5" s="1" customFormat="1" ht="28.5" customHeight="1" x14ac:dyDescent="0.25">
      <c r="A106" s="59" t="s">
        <v>85</v>
      </c>
      <c r="B106" s="17" t="s">
        <v>142</v>
      </c>
      <c r="C106" s="42">
        <v>492.4</v>
      </c>
      <c r="D106" s="47">
        <v>537.20000000000005</v>
      </c>
      <c r="E106" s="47">
        <v>555.9</v>
      </c>
    </row>
    <row r="107" spans="1:5" s="1" customFormat="1" ht="29.25" customHeight="1" x14ac:dyDescent="0.25">
      <c r="A107" s="59" t="s">
        <v>86</v>
      </c>
      <c r="B107" s="17" t="s">
        <v>143</v>
      </c>
      <c r="C107" s="42">
        <v>12.5</v>
      </c>
      <c r="D107" s="47">
        <v>163.80000000000001</v>
      </c>
      <c r="E107" s="47">
        <v>13</v>
      </c>
    </row>
    <row r="108" spans="1:5" s="1" customFormat="1" ht="22.5" hidden="1" customHeight="1" x14ac:dyDescent="0.25">
      <c r="A108" s="59" t="s">
        <v>138</v>
      </c>
      <c r="B108" s="2" t="s">
        <v>144</v>
      </c>
      <c r="C108" s="47"/>
      <c r="D108" s="47"/>
      <c r="E108" s="47"/>
    </row>
    <row r="109" spans="1:5" s="1" customFormat="1" ht="30" customHeight="1" x14ac:dyDescent="0.25">
      <c r="A109" s="59" t="s">
        <v>211</v>
      </c>
      <c r="B109" s="2" t="s">
        <v>222</v>
      </c>
      <c r="C109" s="42">
        <v>800.58</v>
      </c>
      <c r="D109" s="47">
        <v>812.7</v>
      </c>
      <c r="E109" s="47">
        <v>827.4</v>
      </c>
    </row>
    <row r="110" spans="1:5" s="1" customFormat="1" ht="30" customHeight="1" x14ac:dyDescent="0.25">
      <c r="A110" s="59" t="s">
        <v>138</v>
      </c>
      <c r="B110" s="2" t="s">
        <v>144</v>
      </c>
      <c r="C110" s="47">
        <v>16717.7</v>
      </c>
      <c r="D110" s="47">
        <v>16717.7</v>
      </c>
      <c r="E110" s="47">
        <v>16717.7</v>
      </c>
    </row>
    <row r="111" spans="1:5" s="1" customFormat="1" ht="17.25" customHeight="1" x14ac:dyDescent="0.25">
      <c r="A111" s="34" t="s">
        <v>87</v>
      </c>
      <c r="B111" s="18" t="s">
        <v>58</v>
      </c>
      <c r="C111" s="42">
        <v>1403.4</v>
      </c>
      <c r="D111" s="47">
        <v>1443.4</v>
      </c>
      <c r="E111" s="47">
        <v>1482.8</v>
      </c>
    </row>
    <row r="112" spans="1:5" ht="18.75" customHeight="1" x14ac:dyDescent="0.25">
      <c r="A112" s="26" t="s">
        <v>88</v>
      </c>
      <c r="B112" s="14" t="s">
        <v>32</v>
      </c>
      <c r="C112" s="46">
        <f>C113+C120+C121+C122+C123+C124+C125+C126+C127+C130+C141+C143+C144+C129+C145+C142+C131+C146+C119</f>
        <v>9432.8029999999999</v>
      </c>
      <c r="D112" s="46">
        <f>D113+D120+D121+D122+D123+D124+D125+D126+D127+D130+D141+D143+D144+D129+D145+D142+D119</f>
        <v>8350.66</v>
      </c>
      <c r="E112" s="46">
        <f>E113+E120+E121+E122+E123+E124+E125+E126+E127+E130+E141+E143+E144+E129+E145+E142+E119</f>
        <v>8350.66</v>
      </c>
    </row>
    <row r="113" spans="1:5" ht="27.75" customHeight="1" x14ac:dyDescent="0.25">
      <c r="A113" s="39" t="s">
        <v>89</v>
      </c>
      <c r="B113" s="40" t="s">
        <v>33</v>
      </c>
      <c r="C113" s="42">
        <v>2113.3429999999998</v>
      </c>
      <c r="D113" s="47">
        <v>1467.7</v>
      </c>
      <c r="E113" s="47">
        <v>1467.7</v>
      </c>
    </row>
    <row r="114" spans="1:5" ht="18.75" hidden="1" customHeight="1" x14ac:dyDescent="0.25">
      <c r="A114" s="59" t="s">
        <v>119</v>
      </c>
      <c r="B114" s="17" t="s">
        <v>120</v>
      </c>
      <c r="C114" s="42">
        <v>0</v>
      </c>
      <c r="D114" s="47">
        <v>0</v>
      </c>
      <c r="E114" s="47">
        <v>0</v>
      </c>
    </row>
    <row r="115" spans="1:5" ht="22.5" hidden="1" customHeight="1" x14ac:dyDescent="0.25">
      <c r="A115" s="24" t="s">
        <v>119</v>
      </c>
      <c r="B115" s="19" t="s">
        <v>140</v>
      </c>
      <c r="C115" s="42">
        <v>0</v>
      </c>
      <c r="D115" s="47">
        <v>0</v>
      </c>
      <c r="E115" s="47">
        <v>0</v>
      </c>
    </row>
    <row r="116" spans="1:5" ht="44.25" hidden="1" customHeight="1" x14ac:dyDescent="0.25">
      <c r="A116" s="24" t="s">
        <v>110</v>
      </c>
      <c r="B116" s="11" t="s">
        <v>34</v>
      </c>
      <c r="C116" s="47">
        <v>0</v>
      </c>
      <c r="D116" s="47">
        <v>0</v>
      </c>
      <c r="E116" s="47">
        <v>0</v>
      </c>
    </row>
    <row r="117" spans="1:5" ht="15" hidden="1" customHeight="1" x14ac:dyDescent="0.25">
      <c r="A117" s="59" t="s">
        <v>100</v>
      </c>
      <c r="B117" s="17" t="s">
        <v>99</v>
      </c>
      <c r="C117" s="42">
        <v>0</v>
      </c>
      <c r="D117" s="47">
        <v>0</v>
      </c>
      <c r="E117" s="47">
        <v>0</v>
      </c>
    </row>
    <row r="118" spans="1:5" ht="12" hidden="1" customHeight="1" x14ac:dyDescent="0.25">
      <c r="A118" s="59" t="s">
        <v>101</v>
      </c>
      <c r="B118" s="17" t="s">
        <v>102</v>
      </c>
      <c r="C118" s="42">
        <v>0</v>
      </c>
      <c r="D118" s="47">
        <v>0</v>
      </c>
      <c r="E118" s="47">
        <v>0</v>
      </c>
    </row>
    <row r="119" spans="1:5" ht="54.75" customHeight="1" x14ac:dyDescent="0.25">
      <c r="A119" s="59" t="s">
        <v>259</v>
      </c>
      <c r="B119" s="11" t="s">
        <v>260</v>
      </c>
      <c r="C119" s="42">
        <v>234.36</v>
      </c>
      <c r="D119" s="47">
        <v>234.36</v>
      </c>
      <c r="E119" s="47">
        <v>234.36</v>
      </c>
    </row>
    <row r="120" spans="1:5" ht="24.75" hidden="1" customHeight="1" x14ac:dyDescent="0.25">
      <c r="A120" s="59" t="s">
        <v>100</v>
      </c>
      <c r="B120" s="19" t="s">
        <v>230</v>
      </c>
      <c r="C120" s="42"/>
      <c r="D120" s="47"/>
      <c r="E120" s="47"/>
    </row>
    <row r="121" spans="1:5" ht="27.75" hidden="1" customHeight="1" x14ac:dyDescent="0.25">
      <c r="A121" s="59" t="s">
        <v>101</v>
      </c>
      <c r="B121" s="19" t="s">
        <v>240</v>
      </c>
      <c r="C121" s="42"/>
      <c r="D121" s="47"/>
      <c r="E121" s="47"/>
    </row>
    <row r="122" spans="1:5" ht="28.5" hidden="1" customHeight="1" x14ac:dyDescent="0.25">
      <c r="A122" s="59" t="s">
        <v>121</v>
      </c>
      <c r="B122" s="19" t="s">
        <v>152</v>
      </c>
      <c r="C122" s="42"/>
      <c r="D122" s="47"/>
      <c r="E122" s="47"/>
    </row>
    <row r="123" spans="1:5" ht="26.25" hidden="1" customHeight="1" x14ac:dyDescent="0.25">
      <c r="A123" s="59" t="s">
        <v>208</v>
      </c>
      <c r="B123" s="19" t="s">
        <v>209</v>
      </c>
      <c r="C123" s="42"/>
      <c r="D123" s="47">
        <v>0</v>
      </c>
      <c r="E123" s="47">
        <v>0</v>
      </c>
    </row>
    <row r="124" spans="1:5" ht="54.75" customHeight="1" x14ac:dyDescent="0.25">
      <c r="A124" s="36" t="s">
        <v>268</v>
      </c>
      <c r="B124" s="11" t="s">
        <v>269</v>
      </c>
      <c r="C124" s="42">
        <v>1753.1</v>
      </c>
      <c r="D124" s="47">
        <v>1753.1</v>
      </c>
      <c r="E124" s="47">
        <v>1753.1</v>
      </c>
    </row>
    <row r="125" spans="1:5" ht="39.75" customHeight="1" x14ac:dyDescent="0.25">
      <c r="A125" s="24" t="s">
        <v>139</v>
      </c>
      <c r="B125" s="11" t="s">
        <v>241</v>
      </c>
      <c r="C125" s="47">
        <v>822.5</v>
      </c>
      <c r="D125" s="47">
        <v>822.5</v>
      </c>
      <c r="E125" s="47">
        <v>822.5</v>
      </c>
    </row>
    <row r="126" spans="1:5" ht="21.75" hidden="1" customHeight="1" x14ac:dyDescent="0.25">
      <c r="A126" s="24" t="s">
        <v>149</v>
      </c>
      <c r="B126" s="11" t="s">
        <v>242</v>
      </c>
      <c r="C126" s="47"/>
      <c r="D126" s="47"/>
      <c r="E126" s="47"/>
    </row>
    <row r="127" spans="1:5" ht="17.25" hidden="1" customHeight="1" x14ac:dyDescent="0.25">
      <c r="A127" s="24" t="s">
        <v>161</v>
      </c>
      <c r="B127" s="11" t="s">
        <v>162</v>
      </c>
      <c r="C127" s="47"/>
      <c r="D127" s="47"/>
      <c r="E127" s="47"/>
    </row>
    <row r="128" spans="1:5" ht="23.25" hidden="1" customHeight="1" x14ac:dyDescent="0.25">
      <c r="A128" s="24" t="s">
        <v>157</v>
      </c>
      <c r="B128" s="11" t="s">
        <v>158</v>
      </c>
      <c r="C128" s="47"/>
      <c r="D128" s="47">
        <v>0</v>
      </c>
      <c r="E128" s="47">
        <v>0</v>
      </c>
    </row>
    <row r="129" spans="1:5" ht="34.5" hidden="1" customHeight="1" x14ac:dyDescent="0.25">
      <c r="A129" s="24" t="s">
        <v>151</v>
      </c>
      <c r="B129" s="11" t="s">
        <v>226</v>
      </c>
      <c r="C129" s="47"/>
      <c r="D129" s="47">
        <v>0</v>
      </c>
      <c r="E129" s="47">
        <v>0</v>
      </c>
    </row>
    <row r="130" spans="1:5" ht="27" customHeight="1" x14ac:dyDescent="0.25">
      <c r="A130" s="24" t="s">
        <v>163</v>
      </c>
      <c r="B130" s="11" t="s">
        <v>164</v>
      </c>
      <c r="C130" s="47">
        <v>3965</v>
      </c>
      <c r="D130" s="47">
        <v>3965</v>
      </c>
      <c r="E130" s="47">
        <v>3965</v>
      </c>
    </row>
    <row r="131" spans="1:5" ht="42" hidden="1" customHeight="1" x14ac:dyDescent="0.25">
      <c r="A131" s="24" t="s">
        <v>185</v>
      </c>
      <c r="B131" s="11" t="s">
        <v>186</v>
      </c>
      <c r="C131" s="47"/>
      <c r="D131" s="47"/>
      <c r="E131" s="47"/>
    </row>
    <row r="132" spans="1:5" ht="14.25" hidden="1" customHeight="1" x14ac:dyDescent="0.25">
      <c r="A132" s="27" t="s">
        <v>169</v>
      </c>
      <c r="B132" s="11" t="s">
        <v>170</v>
      </c>
      <c r="C132" s="47"/>
      <c r="D132" s="47"/>
      <c r="E132" s="47"/>
    </row>
    <row r="133" spans="1:5" ht="15" hidden="1" customHeight="1" x14ac:dyDescent="0.25">
      <c r="A133" s="27" t="s">
        <v>182</v>
      </c>
      <c r="B133" s="11" t="s">
        <v>181</v>
      </c>
      <c r="C133" s="47"/>
      <c r="D133" s="47"/>
      <c r="E133" s="47"/>
    </row>
    <row r="134" spans="1:5" ht="13.5" hidden="1" customHeight="1" x14ac:dyDescent="0.25">
      <c r="A134" s="27" t="s">
        <v>173</v>
      </c>
      <c r="B134" s="32" t="s">
        <v>174</v>
      </c>
      <c r="C134" s="47"/>
      <c r="D134" s="47"/>
      <c r="E134" s="47"/>
    </row>
    <row r="135" spans="1:5" ht="15.75" hidden="1" customHeight="1" x14ac:dyDescent="0.25">
      <c r="A135" s="31" t="s">
        <v>151</v>
      </c>
      <c r="B135" s="17" t="s">
        <v>183</v>
      </c>
      <c r="C135" s="42"/>
      <c r="D135" s="47"/>
      <c r="E135" s="47"/>
    </row>
    <row r="136" spans="1:5" ht="18" hidden="1" customHeight="1" x14ac:dyDescent="0.25">
      <c r="A136" s="28" t="s">
        <v>134</v>
      </c>
      <c r="B136" s="20" t="s">
        <v>133</v>
      </c>
      <c r="C136" s="48"/>
      <c r="D136" s="47"/>
      <c r="E136" s="47"/>
    </row>
    <row r="137" spans="1:5" ht="17.25" hidden="1" customHeight="1" x14ac:dyDescent="0.25">
      <c r="A137" s="29" t="s">
        <v>132</v>
      </c>
      <c r="B137" s="10" t="s">
        <v>131</v>
      </c>
      <c r="C137" s="47"/>
      <c r="D137" s="47"/>
      <c r="E137" s="47"/>
    </row>
    <row r="138" spans="1:5" ht="15.75" hidden="1" customHeight="1" x14ac:dyDescent="0.25">
      <c r="A138" s="59" t="s">
        <v>112</v>
      </c>
      <c r="B138" s="10" t="s">
        <v>113</v>
      </c>
      <c r="C138" s="47"/>
      <c r="D138" s="47"/>
      <c r="E138" s="47"/>
    </row>
    <row r="139" spans="1:5" ht="18.75" hidden="1" customHeight="1" x14ac:dyDescent="0.25">
      <c r="A139" s="30" t="s">
        <v>175</v>
      </c>
      <c r="B139" s="12" t="s">
        <v>180</v>
      </c>
      <c r="C139" s="48"/>
      <c r="D139" s="48"/>
      <c r="E139" s="48"/>
    </row>
    <row r="140" spans="1:5" ht="18.75" hidden="1" customHeight="1" x14ac:dyDescent="0.25">
      <c r="A140" s="29" t="s">
        <v>177</v>
      </c>
      <c r="B140" s="10" t="s">
        <v>176</v>
      </c>
      <c r="C140" s="47"/>
      <c r="D140" s="47"/>
      <c r="E140" s="47"/>
    </row>
    <row r="141" spans="1:5" ht="66.75" customHeight="1" x14ac:dyDescent="0.25">
      <c r="A141" s="57" t="s">
        <v>205</v>
      </c>
      <c r="B141" s="61" t="s">
        <v>243</v>
      </c>
      <c r="C141" s="50">
        <v>436.5</v>
      </c>
      <c r="D141" s="47">
        <v>0</v>
      </c>
      <c r="E141" s="47">
        <v>0</v>
      </c>
    </row>
    <row r="142" spans="1:5" ht="44.25" customHeight="1" x14ac:dyDescent="0.25">
      <c r="A142" s="36" t="s">
        <v>229</v>
      </c>
      <c r="B142" s="19" t="s">
        <v>244</v>
      </c>
      <c r="C142" s="42">
        <v>108</v>
      </c>
      <c r="D142" s="47">
        <v>108</v>
      </c>
      <c r="E142" s="47">
        <v>108</v>
      </c>
    </row>
    <row r="143" spans="1:5" ht="30.75" hidden="1" customHeight="1" x14ac:dyDescent="0.25">
      <c r="A143" s="36" t="s">
        <v>210</v>
      </c>
      <c r="B143" s="19" t="s">
        <v>245</v>
      </c>
      <c r="C143" s="42"/>
      <c r="D143" s="47"/>
      <c r="E143" s="47"/>
    </row>
    <row r="144" spans="1:5" ht="18" hidden="1" customHeight="1" x14ac:dyDescent="0.25">
      <c r="A144" s="36" t="s">
        <v>182</v>
      </c>
      <c r="B144" s="11" t="s">
        <v>225</v>
      </c>
      <c r="C144" s="42"/>
      <c r="D144" s="47"/>
      <c r="E144" s="47"/>
    </row>
    <row r="145" spans="1:5" ht="69" hidden="1" customHeight="1" x14ac:dyDescent="0.25">
      <c r="A145" s="59" t="s">
        <v>228</v>
      </c>
      <c r="B145" s="10" t="s">
        <v>227</v>
      </c>
      <c r="C145" s="47"/>
      <c r="D145" s="47"/>
      <c r="E145" s="47"/>
    </row>
    <row r="146" spans="1:5" ht="38.25" hidden="1" x14ac:dyDescent="0.25">
      <c r="A146" s="59" t="s">
        <v>258</v>
      </c>
      <c r="B146" s="11" t="s">
        <v>257</v>
      </c>
      <c r="C146" s="42"/>
      <c r="D146" s="47">
        <v>0</v>
      </c>
      <c r="E146" s="47">
        <v>0</v>
      </c>
    </row>
    <row r="147" spans="1:5" ht="15" hidden="1" customHeight="1" x14ac:dyDescent="0.25">
      <c r="A147" s="37" t="s">
        <v>213</v>
      </c>
      <c r="B147" s="38" t="s">
        <v>212</v>
      </c>
      <c r="C147" s="46">
        <f>C148+C149+C150</f>
        <v>0</v>
      </c>
      <c r="D147" s="48">
        <v>0</v>
      </c>
      <c r="E147" s="48">
        <v>0</v>
      </c>
    </row>
    <row r="148" spans="1:5" ht="13.5" hidden="1" customHeight="1" x14ac:dyDescent="0.25">
      <c r="A148" s="36" t="s">
        <v>217</v>
      </c>
      <c r="B148" s="19" t="s">
        <v>214</v>
      </c>
      <c r="C148" s="42"/>
      <c r="D148" s="47"/>
      <c r="E148" s="47"/>
    </row>
    <row r="149" spans="1:5" ht="13.5" hidden="1" customHeight="1" x14ac:dyDescent="0.25">
      <c r="A149" s="36" t="s">
        <v>218</v>
      </c>
      <c r="B149" s="19" t="s">
        <v>215</v>
      </c>
      <c r="C149" s="42"/>
      <c r="D149" s="47"/>
      <c r="E149" s="47"/>
    </row>
    <row r="150" spans="1:5" ht="24.75" hidden="1" customHeight="1" x14ac:dyDescent="0.25">
      <c r="A150" s="36" t="s">
        <v>219</v>
      </c>
      <c r="B150" s="19" t="s">
        <v>216</v>
      </c>
      <c r="C150" s="42"/>
      <c r="D150" s="47"/>
      <c r="E150" s="47"/>
    </row>
    <row r="151" spans="1:5" ht="16.5" hidden="1" customHeight="1" x14ac:dyDescent="0.25">
      <c r="A151" s="37" t="s">
        <v>220</v>
      </c>
      <c r="B151" s="38" t="s">
        <v>180</v>
      </c>
      <c r="C151" s="46">
        <f>C152+C153</f>
        <v>0</v>
      </c>
      <c r="D151" s="48">
        <v>0</v>
      </c>
      <c r="E151" s="48">
        <v>0</v>
      </c>
    </row>
    <row r="152" spans="1:5" ht="25.5" hidden="1" customHeight="1" x14ac:dyDescent="0.25">
      <c r="A152" s="36" t="s">
        <v>221</v>
      </c>
      <c r="B152" s="19" t="s">
        <v>176</v>
      </c>
      <c r="C152" s="42"/>
      <c r="D152" s="47"/>
      <c r="E152" s="47"/>
    </row>
    <row r="153" spans="1:5" ht="17.25" hidden="1" customHeight="1" x14ac:dyDescent="0.25">
      <c r="A153" s="59" t="s">
        <v>178</v>
      </c>
      <c r="B153" s="10" t="s">
        <v>179</v>
      </c>
      <c r="C153" s="47"/>
      <c r="D153" s="47"/>
      <c r="E153" s="47"/>
    </row>
    <row r="155" spans="1:5" ht="14.25" customHeight="1" x14ac:dyDescent="0.25"/>
    <row r="156"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4"/>
  <sheetViews>
    <sheetView view="pageBreakPreview" topLeftCell="A56" zoomScale="93" zoomScaleNormal="100" zoomScaleSheetLayoutView="93" workbookViewId="0">
      <selection activeCell="K72" sqref="K72"/>
    </sheetView>
  </sheetViews>
  <sheetFormatPr defaultRowHeight="15" x14ac:dyDescent="0.25"/>
  <cols>
    <col min="1" max="1" width="25.7109375" style="5" customWidth="1"/>
    <col min="2" max="2" width="112.28515625" style="5" customWidth="1"/>
    <col min="3" max="4" width="14.140625" style="43" customWidth="1"/>
    <col min="5" max="5" width="14.28515625" style="43" customWidth="1"/>
    <col min="6" max="6" width="6.42578125" hidden="1" customWidth="1"/>
  </cols>
  <sheetData>
    <row r="1" spans="1:5" ht="19.5" customHeight="1" x14ac:dyDescent="0.25">
      <c r="B1" s="7"/>
      <c r="C1" s="64" t="s">
        <v>160</v>
      </c>
      <c r="D1" s="64"/>
      <c r="E1" s="64"/>
    </row>
    <row r="2" spans="1:5" ht="15.75" x14ac:dyDescent="0.25">
      <c r="B2" s="7"/>
      <c r="C2" s="65" t="s">
        <v>125</v>
      </c>
      <c r="D2" s="65"/>
      <c r="E2" s="65"/>
    </row>
    <row r="3" spans="1:5" ht="15.75" x14ac:dyDescent="0.25">
      <c r="B3" s="7"/>
      <c r="C3" s="65" t="s">
        <v>126</v>
      </c>
      <c r="D3" s="65"/>
      <c r="E3" s="65"/>
    </row>
    <row r="4" spans="1:5" ht="15.75" x14ac:dyDescent="0.25">
      <c r="B4" s="7"/>
      <c r="C4" s="65" t="s">
        <v>127</v>
      </c>
      <c r="D4" s="65"/>
      <c r="E4" s="65"/>
    </row>
    <row r="5" spans="1:5" ht="10.5" customHeight="1" x14ac:dyDescent="0.25"/>
    <row r="6" spans="1:5" ht="44.25" customHeight="1" x14ac:dyDescent="0.25">
      <c r="A6" s="66" t="s">
        <v>261</v>
      </c>
      <c r="B6" s="66"/>
      <c r="C6" s="66"/>
    </row>
    <row r="7" spans="1:5" x14ac:dyDescent="0.25">
      <c r="A7" s="6"/>
      <c r="B7" s="6"/>
      <c r="C7" s="44"/>
      <c r="D7" s="63" t="s">
        <v>11</v>
      </c>
      <c r="E7" s="63"/>
    </row>
    <row r="8" spans="1:5" ht="21" customHeight="1" x14ac:dyDescent="0.25">
      <c r="A8" s="67" t="s">
        <v>168</v>
      </c>
      <c r="B8" s="68" t="s">
        <v>0</v>
      </c>
      <c r="C8" s="69" t="s">
        <v>187</v>
      </c>
      <c r="D8" s="69" t="s">
        <v>231</v>
      </c>
      <c r="E8" s="69" t="s">
        <v>262</v>
      </c>
    </row>
    <row r="9" spans="1:5" x14ac:dyDescent="0.25">
      <c r="A9" s="67"/>
      <c r="B9" s="68"/>
      <c r="C9" s="69"/>
      <c r="D9" s="69"/>
      <c r="E9" s="69"/>
    </row>
    <row r="10" spans="1:5" ht="15.75" customHeight="1" x14ac:dyDescent="0.25">
      <c r="A10" s="33" t="s">
        <v>1</v>
      </c>
      <c r="B10" s="13" t="s">
        <v>2</v>
      </c>
      <c r="C10" s="45">
        <f>C11+C145+C149</f>
        <v>401862.66090000008</v>
      </c>
      <c r="D10" s="49">
        <f>D11</f>
        <v>290075.23790000001</v>
      </c>
      <c r="E10" s="49">
        <f>E11</f>
        <v>290775.43790000008</v>
      </c>
    </row>
    <row r="11" spans="1:5" x14ac:dyDescent="0.25">
      <c r="A11" s="26" t="s">
        <v>3</v>
      </c>
      <c r="B11" s="15" t="s">
        <v>4</v>
      </c>
      <c r="C11" s="46">
        <f>C12+C18+C71+C110</f>
        <v>401862.66090000008</v>
      </c>
      <c r="D11" s="48">
        <f>D12+D18+D71+D110</f>
        <v>290075.23790000001</v>
      </c>
      <c r="E11" s="48">
        <f>E12+E18+E71+E110</f>
        <v>290775.43790000008</v>
      </c>
    </row>
    <row r="12" spans="1:5" x14ac:dyDescent="0.25">
      <c r="A12" s="26" t="s">
        <v>63</v>
      </c>
      <c r="B12" s="16" t="s">
        <v>30</v>
      </c>
      <c r="C12" s="46">
        <f>C13+C17+C15</f>
        <v>724.2</v>
      </c>
      <c r="D12" s="48">
        <f>D13</f>
        <v>0</v>
      </c>
      <c r="E12" s="48">
        <f t="shared" ref="E12" si="0">E13</f>
        <v>1007</v>
      </c>
    </row>
    <row r="13" spans="1:5" s="1" customFormat="1" x14ac:dyDescent="0.25">
      <c r="A13" s="55" t="s">
        <v>64</v>
      </c>
      <c r="B13" s="15" t="s">
        <v>5</v>
      </c>
      <c r="C13" s="46">
        <f>C14</f>
        <v>724.2</v>
      </c>
      <c r="D13" s="48">
        <f>D14</f>
        <v>0</v>
      </c>
      <c r="E13" s="48">
        <f>E14</f>
        <v>1007</v>
      </c>
    </row>
    <row r="14" spans="1:5" s="1" customFormat="1" ht="18.75" customHeight="1" x14ac:dyDescent="0.25">
      <c r="A14" s="55" t="s">
        <v>65</v>
      </c>
      <c r="B14" s="17" t="s">
        <v>117</v>
      </c>
      <c r="C14" s="50">
        <v>724.2</v>
      </c>
      <c r="D14" s="51">
        <v>0</v>
      </c>
      <c r="E14" s="51">
        <v>1007</v>
      </c>
    </row>
    <row r="15" spans="1:5" s="1" customFormat="1" ht="17.25" hidden="1" customHeight="1" x14ac:dyDescent="0.25">
      <c r="A15" s="55" t="s">
        <v>135</v>
      </c>
      <c r="B15" s="9" t="s">
        <v>136</v>
      </c>
      <c r="C15" s="47">
        <v>0</v>
      </c>
      <c r="D15" s="48">
        <v>0</v>
      </c>
      <c r="E15" s="48">
        <v>0</v>
      </c>
    </row>
    <row r="16" spans="1:5" s="1" customFormat="1" ht="12" hidden="1" customHeight="1" x14ac:dyDescent="0.25">
      <c r="A16" s="21"/>
      <c r="B16" s="8"/>
      <c r="C16" s="47"/>
      <c r="D16" s="47"/>
      <c r="E16" s="47"/>
    </row>
    <row r="17" spans="1:5" s="1" customFormat="1" ht="12" hidden="1" customHeight="1" x14ac:dyDescent="0.25">
      <c r="A17" s="21" t="s">
        <v>135</v>
      </c>
      <c r="B17" s="8" t="s">
        <v>150</v>
      </c>
      <c r="C17" s="42">
        <v>0</v>
      </c>
      <c r="D17" s="47">
        <v>0</v>
      </c>
      <c r="E17" s="47">
        <v>0</v>
      </c>
    </row>
    <row r="18" spans="1:5" s="1" customFormat="1" ht="18.75" customHeight="1" x14ac:dyDescent="0.25">
      <c r="A18" s="26" t="s">
        <v>66</v>
      </c>
      <c r="B18" s="16" t="s">
        <v>123</v>
      </c>
      <c r="C18" s="53">
        <f>C28+C30+C32+C34+C35+C39+C40+C42+C43+C45+C56+C58+C60+C29+C70+C31+C41+C44+C55+C69</f>
        <v>168578.61790000001</v>
      </c>
      <c r="D18" s="53">
        <f>D28+D30+D32+D34+D35+D39+D40+D42+D43+D45+D56+D58+D60+D29+D41+D44+D70</f>
        <v>60138.537899999996</v>
      </c>
      <c r="E18" s="53">
        <f>E28+E30+E32+E34+E35+E39+E40+E42+E43+E45+E56+E58+E60+E29</f>
        <v>60138.537899999996</v>
      </c>
    </row>
    <row r="19" spans="1:5" s="1" customFormat="1" ht="13.5" hidden="1" customHeight="1" x14ac:dyDescent="0.25">
      <c r="A19" s="22" t="s">
        <v>42</v>
      </c>
      <c r="B19" s="4" t="s">
        <v>56</v>
      </c>
      <c r="C19" s="47"/>
      <c r="D19" s="48"/>
      <c r="E19" s="48"/>
    </row>
    <row r="20" spans="1:5" s="1" customFormat="1" ht="10.5" hidden="1" customHeight="1" x14ac:dyDescent="0.25">
      <c r="A20" s="23" t="s">
        <v>67</v>
      </c>
      <c r="B20" s="2" t="s">
        <v>114</v>
      </c>
      <c r="C20" s="47"/>
      <c r="D20" s="47">
        <v>0</v>
      </c>
      <c r="E20" s="47">
        <v>0</v>
      </c>
    </row>
    <row r="21" spans="1:5" s="1" customFormat="1" ht="14.25" hidden="1" customHeight="1" x14ac:dyDescent="0.25">
      <c r="A21" s="23" t="s">
        <v>111</v>
      </c>
      <c r="B21" s="8" t="s">
        <v>56</v>
      </c>
      <c r="C21" s="47">
        <v>0</v>
      </c>
      <c r="D21" s="47">
        <v>0</v>
      </c>
      <c r="E21" s="47">
        <v>0</v>
      </c>
    </row>
    <row r="22" spans="1:5" s="1" customFormat="1" ht="15" hidden="1" customHeight="1" x14ac:dyDescent="0.25">
      <c r="A22" s="23" t="s">
        <v>98</v>
      </c>
      <c r="B22" s="2" t="s">
        <v>122</v>
      </c>
      <c r="C22" s="47">
        <v>0</v>
      </c>
      <c r="D22" s="47">
        <v>0</v>
      </c>
      <c r="E22" s="47">
        <v>0</v>
      </c>
    </row>
    <row r="23" spans="1:5" s="1" customFormat="1" ht="15.75" hidden="1" customHeight="1" x14ac:dyDescent="0.25">
      <c r="A23" s="56" t="s">
        <v>97</v>
      </c>
      <c r="B23" s="18" t="s">
        <v>115</v>
      </c>
      <c r="C23" s="42">
        <v>0</v>
      </c>
      <c r="D23" s="47">
        <v>0</v>
      </c>
      <c r="E23" s="47">
        <v>0</v>
      </c>
    </row>
    <row r="24" spans="1:5" s="1" customFormat="1" ht="52.5" hidden="1" customHeight="1" x14ac:dyDescent="0.25">
      <c r="A24" s="56" t="s">
        <v>154</v>
      </c>
      <c r="B24" s="18" t="s">
        <v>153</v>
      </c>
      <c r="C24" s="42"/>
      <c r="D24" s="47">
        <v>0</v>
      </c>
      <c r="E24" s="47">
        <v>0</v>
      </c>
    </row>
    <row r="25" spans="1:5" s="1" customFormat="1" ht="39.75" hidden="1" customHeight="1" x14ac:dyDescent="0.25">
      <c r="A25" s="56" t="s">
        <v>155</v>
      </c>
      <c r="B25" s="18" t="s">
        <v>156</v>
      </c>
      <c r="C25" s="42"/>
      <c r="D25" s="47">
        <v>0</v>
      </c>
      <c r="E25" s="47">
        <v>0</v>
      </c>
    </row>
    <row r="26" spans="1:5" s="1" customFormat="1" ht="19.5" hidden="1" customHeight="1" x14ac:dyDescent="0.25">
      <c r="A26" s="56" t="s">
        <v>103</v>
      </c>
      <c r="B26" s="18" t="s">
        <v>166</v>
      </c>
      <c r="C26" s="42">
        <v>0</v>
      </c>
      <c r="D26" s="47">
        <v>0</v>
      </c>
      <c r="E26" s="47">
        <v>0</v>
      </c>
    </row>
    <row r="27" spans="1:5" s="1" customFormat="1" ht="22.5" hidden="1" customHeight="1" x14ac:dyDescent="0.25">
      <c r="A27" s="56" t="s">
        <v>129</v>
      </c>
      <c r="B27" s="18" t="s">
        <v>128</v>
      </c>
      <c r="C27" s="42">
        <v>0</v>
      </c>
      <c r="D27" s="47">
        <v>0</v>
      </c>
      <c r="E27" s="47">
        <v>0</v>
      </c>
    </row>
    <row r="28" spans="1:5" s="1" customFormat="1" ht="25.5" hidden="1" x14ac:dyDescent="0.25">
      <c r="A28" s="56" t="s">
        <v>154</v>
      </c>
      <c r="B28" s="8" t="s">
        <v>203</v>
      </c>
      <c r="C28" s="42">
        <v>0</v>
      </c>
      <c r="D28" s="42">
        <v>0</v>
      </c>
      <c r="E28" s="42">
        <v>0</v>
      </c>
    </row>
    <row r="29" spans="1:5" s="1" customFormat="1" ht="25.5" hidden="1" x14ac:dyDescent="0.25">
      <c r="A29" s="56" t="s">
        <v>155</v>
      </c>
      <c r="B29" s="8" t="s">
        <v>204</v>
      </c>
      <c r="C29" s="42">
        <v>0</v>
      </c>
      <c r="D29" s="42">
        <v>0</v>
      </c>
      <c r="E29" s="42">
        <v>0</v>
      </c>
    </row>
    <row r="30" spans="1:5" s="1" customFormat="1" ht="25.5" hidden="1" x14ac:dyDescent="0.25">
      <c r="A30" s="23" t="s">
        <v>201</v>
      </c>
      <c r="B30" s="8" t="s">
        <v>202</v>
      </c>
      <c r="C30" s="42">
        <v>0</v>
      </c>
      <c r="D30" s="42">
        <v>0</v>
      </c>
      <c r="E30" s="42">
        <v>0</v>
      </c>
    </row>
    <row r="31" spans="1:5" s="1" customFormat="1" ht="31.5" hidden="1" customHeight="1" x14ac:dyDescent="0.25">
      <c r="A31" s="23" t="s">
        <v>233</v>
      </c>
      <c r="B31" s="8" t="s">
        <v>232</v>
      </c>
      <c r="C31" s="42"/>
      <c r="D31" s="42"/>
      <c r="E31" s="42"/>
    </row>
    <row r="32" spans="1:5" s="1" customFormat="1" ht="27" hidden="1" customHeight="1" x14ac:dyDescent="0.25">
      <c r="A32" s="56" t="s">
        <v>137</v>
      </c>
      <c r="B32" s="18" t="s">
        <v>146</v>
      </c>
      <c r="C32" s="42"/>
      <c r="D32" s="47"/>
      <c r="E32" s="47"/>
    </row>
    <row r="33" spans="1:5" s="1" customFormat="1" ht="27.75" hidden="1" customHeight="1" x14ac:dyDescent="0.25">
      <c r="A33" s="56" t="s">
        <v>106</v>
      </c>
      <c r="B33" s="18" t="s">
        <v>107</v>
      </c>
      <c r="C33" s="42"/>
      <c r="D33" s="47"/>
      <c r="E33" s="47"/>
    </row>
    <row r="34" spans="1:5" s="1" customFormat="1" ht="29.25" hidden="1" customHeight="1" x14ac:dyDescent="0.25">
      <c r="A34" s="23" t="s">
        <v>106</v>
      </c>
      <c r="B34" s="8" t="s">
        <v>107</v>
      </c>
      <c r="C34" s="42"/>
      <c r="D34" s="42"/>
      <c r="E34" s="42"/>
    </row>
    <row r="35" spans="1:5" s="1" customFormat="1" ht="18" customHeight="1" x14ac:dyDescent="0.25">
      <c r="A35" s="56" t="s">
        <v>95</v>
      </c>
      <c r="B35" s="18" t="s">
        <v>147</v>
      </c>
      <c r="C35" s="50">
        <v>1043.4378999999999</v>
      </c>
      <c r="D35" s="52">
        <v>1043.4378999999999</v>
      </c>
      <c r="E35" s="51">
        <v>1043.4378999999999</v>
      </c>
    </row>
    <row r="36" spans="1:5" s="1" customFormat="1" ht="18" hidden="1" customHeight="1" x14ac:dyDescent="0.25">
      <c r="A36" s="56" t="s">
        <v>105</v>
      </c>
      <c r="B36" s="18" t="s">
        <v>148</v>
      </c>
      <c r="C36" s="42"/>
      <c r="D36" s="47"/>
      <c r="E36" s="47"/>
    </row>
    <row r="37" spans="1:5" s="1" customFormat="1" ht="12.75" hidden="1" customHeight="1" x14ac:dyDescent="0.25">
      <c r="A37" s="22" t="s">
        <v>55</v>
      </c>
      <c r="B37" s="4" t="s">
        <v>57</v>
      </c>
      <c r="C37" s="47"/>
      <c r="D37" s="47"/>
      <c r="E37" s="47"/>
    </row>
    <row r="38" spans="1:5" s="1" customFormat="1" ht="15" hidden="1" customHeight="1" x14ac:dyDescent="0.25">
      <c r="A38" s="23" t="s">
        <v>104</v>
      </c>
      <c r="B38" s="2" t="s">
        <v>116</v>
      </c>
      <c r="C38" s="47"/>
      <c r="D38" s="47">
        <v>0</v>
      </c>
      <c r="E38" s="47">
        <v>0</v>
      </c>
    </row>
    <row r="39" spans="1:5" s="1" customFormat="1" ht="19.5" hidden="1" customHeight="1" x14ac:dyDescent="0.25">
      <c r="A39" s="23" t="s">
        <v>200</v>
      </c>
      <c r="B39" s="8" t="s">
        <v>198</v>
      </c>
      <c r="C39" s="42">
        <v>0</v>
      </c>
      <c r="D39" s="42">
        <v>0</v>
      </c>
      <c r="E39" s="42">
        <v>0</v>
      </c>
    </row>
    <row r="40" spans="1:5" s="1" customFormat="1" ht="19.5" hidden="1" customHeight="1" x14ac:dyDescent="0.25">
      <c r="A40" s="56" t="s">
        <v>105</v>
      </c>
      <c r="B40" s="8" t="s">
        <v>197</v>
      </c>
      <c r="C40" s="42"/>
      <c r="D40" s="42"/>
      <c r="E40" s="42"/>
    </row>
    <row r="41" spans="1:5" s="1" customFormat="1" ht="19.5" hidden="1" customHeight="1" x14ac:dyDescent="0.25">
      <c r="A41" s="23" t="s">
        <v>249</v>
      </c>
      <c r="B41" s="8" t="s">
        <v>250</v>
      </c>
      <c r="C41" s="42"/>
      <c r="D41" s="47"/>
      <c r="E41" s="47"/>
    </row>
    <row r="42" spans="1:5" s="1" customFormat="1" ht="18" hidden="1" customHeight="1" x14ac:dyDescent="0.25">
      <c r="A42" s="23" t="s">
        <v>199</v>
      </c>
      <c r="B42" s="8" t="s">
        <v>196</v>
      </c>
      <c r="C42" s="42"/>
      <c r="D42" s="42"/>
      <c r="E42" s="42"/>
    </row>
    <row r="43" spans="1:5" s="1" customFormat="1" ht="19.5" customHeight="1" x14ac:dyDescent="0.25">
      <c r="A43" s="23" t="s">
        <v>192</v>
      </c>
      <c r="B43" s="8" t="s">
        <v>188</v>
      </c>
      <c r="C43" s="51">
        <v>17186.34</v>
      </c>
      <c r="D43" s="51">
        <v>0</v>
      </c>
      <c r="E43" s="51">
        <v>0</v>
      </c>
    </row>
    <row r="44" spans="1:5" s="1" customFormat="1" ht="27" customHeight="1" x14ac:dyDescent="0.25">
      <c r="A44" s="23" t="s">
        <v>252</v>
      </c>
      <c r="B44" s="8" t="s">
        <v>251</v>
      </c>
      <c r="C44" s="50">
        <v>88560.74</v>
      </c>
      <c r="D44" s="51">
        <v>0</v>
      </c>
      <c r="E44" s="51">
        <v>0</v>
      </c>
    </row>
    <row r="45" spans="1:5" s="1" customFormat="1" ht="18.75" customHeight="1" x14ac:dyDescent="0.25">
      <c r="A45" s="54" t="s">
        <v>263</v>
      </c>
      <c r="B45" s="18" t="s">
        <v>61</v>
      </c>
      <c r="C45" s="50">
        <v>1070</v>
      </c>
      <c r="D45" s="51">
        <v>713</v>
      </c>
      <c r="E45" s="51">
        <v>713</v>
      </c>
    </row>
    <row r="46" spans="1:5" s="1" customFormat="1" ht="25.5" hidden="1" customHeight="1" x14ac:dyDescent="0.25">
      <c r="A46" s="22" t="s">
        <v>68</v>
      </c>
      <c r="B46" s="4" t="s">
        <v>91</v>
      </c>
      <c r="C46" s="47"/>
      <c r="D46" s="47"/>
      <c r="E46" s="47"/>
    </row>
    <row r="47" spans="1:5" s="1" customFormat="1" ht="38.25" hidden="1" customHeight="1" x14ac:dyDescent="0.25">
      <c r="A47" s="23" t="s">
        <v>35</v>
      </c>
      <c r="B47" s="2" t="s">
        <v>43</v>
      </c>
      <c r="C47" s="47"/>
      <c r="D47" s="47"/>
      <c r="E47" s="47"/>
    </row>
    <row r="48" spans="1:5" s="1" customFormat="1" ht="39" hidden="1" customHeight="1" x14ac:dyDescent="0.25">
      <c r="A48" s="23" t="s">
        <v>42</v>
      </c>
      <c r="B48" s="2" t="s">
        <v>44</v>
      </c>
      <c r="C48" s="47"/>
      <c r="D48" s="47"/>
      <c r="E48" s="47"/>
    </row>
    <row r="49" spans="1:5" s="1" customFormat="1" ht="27.75" hidden="1" customHeight="1" x14ac:dyDescent="0.25">
      <c r="A49" s="23" t="s">
        <v>53</v>
      </c>
      <c r="B49" s="2" t="s">
        <v>54</v>
      </c>
      <c r="C49" s="47"/>
      <c r="D49" s="47"/>
      <c r="E49" s="47"/>
    </row>
    <row r="50" spans="1:5" s="1" customFormat="1" ht="38.25" hidden="1" customHeight="1" x14ac:dyDescent="0.25">
      <c r="A50" s="23" t="s">
        <v>36</v>
      </c>
      <c r="B50" s="2" t="s">
        <v>37</v>
      </c>
      <c r="C50" s="47"/>
      <c r="D50" s="47"/>
      <c r="E50" s="47"/>
    </row>
    <row r="51" spans="1:5" s="1" customFormat="1" ht="27" hidden="1" customHeight="1" x14ac:dyDescent="0.25">
      <c r="A51" s="23" t="s">
        <v>38</v>
      </c>
      <c r="B51" s="2" t="s">
        <v>39</v>
      </c>
      <c r="C51" s="47"/>
      <c r="D51" s="47"/>
      <c r="E51" s="47"/>
    </row>
    <row r="52" spans="1:5" s="1" customFormat="1" ht="15.75" hidden="1" customHeight="1" x14ac:dyDescent="0.25">
      <c r="A52" s="23" t="s">
        <v>45</v>
      </c>
      <c r="B52" s="2" t="s">
        <v>52</v>
      </c>
      <c r="C52" s="47"/>
      <c r="D52" s="47"/>
      <c r="E52" s="47"/>
    </row>
    <row r="53" spans="1:5" s="1" customFormat="1" ht="27.75" hidden="1" customHeight="1" x14ac:dyDescent="0.25">
      <c r="A53" s="23" t="s">
        <v>46</v>
      </c>
      <c r="B53" s="2" t="s">
        <v>51</v>
      </c>
      <c r="C53" s="47"/>
      <c r="D53" s="47"/>
      <c r="E53" s="47"/>
    </row>
    <row r="54" spans="1:5" s="1" customFormat="1" ht="27" hidden="1" customHeight="1" x14ac:dyDescent="0.25">
      <c r="A54" s="23" t="s">
        <v>47</v>
      </c>
      <c r="B54" s="2" t="s">
        <v>48</v>
      </c>
      <c r="C54" s="47"/>
      <c r="D54" s="47"/>
      <c r="E54" s="47"/>
    </row>
    <row r="55" spans="1:5" s="1" customFormat="1" ht="30.75" hidden="1" customHeight="1" x14ac:dyDescent="0.25">
      <c r="A55" s="23" t="s">
        <v>253</v>
      </c>
      <c r="B55" s="2" t="s">
        <v>254</v>
      </c>
      <c r="C55" s="42">
        <v>0</v>
      </c>
      <c r="D55" s="47">
        <v>0</v>
      </c>
      <c r="E55" s="47">
        <v>0</v>
      </c>
    </row>
    <row r="56" spans="1:5" s="1" customFormat="1" ht="30" customHeight="1" x14ac:dyDescent="0.25">
      <c r="A56" s="56" t="s">
        <v>68</v>
      </c>
      <c r="B56" s="18" t="s">
        <v>91</v>
      </c>
      <c r="C56" s="50">
        <v>30.1</v>
      </c>
      <c r="D56" s="51">
        <v>30.1</v>
      </c>
      <c r="E56" s="51">
        <v>30.1</v>
      </c>
    </row>
    <row r="57" spans="1:5" s="1" customFormat="1" ht="15.75" hidden="1" customHeight="1" x14ac:dyDescent="0.25">
      <c r="A57" s="22" t="s">
        <v>40</v>
      </c>
      <c r="B57" s="4" t="s">
        <v>41</v>
      </c>
      <c r="C57" s="47"/>
      <c r="D57" s="47"/>
      <c r="E57" s="47"/>
    </row>
    <row r="58" spans="1:5" s="1" customFormat="1" ht="39" customHeight="1" x14ac:dyDescent="0.25">
      <c r="A58" s="56" t="s">
        <v>69</v>
      </c>
      <c r="B58" s="18" t="s">
        <v>92</v>
      </c>
      <c r="C58" s="50">
        <v>3599.5</v>
      </c>
      <c r="D58" s="51">
        <v>3599.5</v>
      </c>
      <c r="E58" s="51">
        <v>3599.5</v>
      </c>
    </row>
    <row r="59" spans="1:5" s="1" customFormat="1" ht="38.25" hidden="1" x14ac:dyDescent="0.25">
      <c r="A59" s="22" t="s">
        <v>108</v>
      </c>
      <c r="B59" s="4" t="s">
        <v>109</v>
      </c>
      <c r="C59" s="47"/>
      <c r="D59" s="47">
        <v>0</v>
      </c>
      <c r="E59" s="47">
        <v>0</v>
      </c>
    </row>
    <row r="60" spans="1:5" s="1" customFormat="1" ht="31.5" customHeight="1" x14ac:dyDescent="0.25">
      <c r="A60" s="39" t="s">
        <v>70</v>
      </c>
      <c r="B60" s="17" t="s">
        <v>184</v>
      </c>
      <c r="C60" s="50">
        <v>54752.5</v>
      </c>
      <c r="D60" s="51">
        <v>54752.5</v>
      </c>
      <c r="E60" s="51">
        <v>54752.5</v>
      </c>
    </row>
    <row r="61" spans="1:5" s="1" customFormat="1" ht="14.25" hidden="1" customHeight="1" x14ac:dyDescent="0.25">
      <c r="A61" s="22" t="s">
        <v>49</v>
      </c>
      <c r="B61" s="9" t="s">
        <v>50</v>
      </c>
      <c r="C61" s="47"/>
      <c r="D61" s="47"/>
      <c r="E61" s="47"/>
    </row>
    <row r="62" spans="1:5" s="1" customFormat="1" ht="17.25" hidden="1" customHeight="1" x14ac:dyDescent="0.25">
      <c r="A62" s="23" t="s">
        <v>192</v>
      </c>
      <c r="B62" s="8" t="s">
        <v>188</v>
      </c>
      <c r="C62" s="47"/>
      <c r="D62" s="47"/>
      <c r="E62" s="47"/>
    </row>
    <row r="63" spans="1:5" s="1" customFormat="1" ht="27.75" hidden="1" customHeight="1" x14ac:dyDescent="0.25">
      <c r="A63" s="23" t="s">
        <v>201</v>
      </c>
      <c r="B63" s="8" t="s">
        <v>202</v>
      </c>
      <c r="C63" s="42"/>
      <c r="D63" s="42"/>
      <c r="E63" s="42"/>
    </row>
    <row r="64" spans="1:5" s="1" customFormat="1" ht="33.75" hidden="1" customHeight="1" x14ac:dyDescent="0.25">
      <c r="A64" s="56" t="s">
        <v>154</v>
      </c>
      <c r="B64" s="8" t="s">
        <v>193</v>
      </c>
      <c r="C64" s="42"/>
      <c r="D64" s="42">
        <v>0</v>
      </c>
      <c r="E64" s="42">
        <v>0</v>
      </c>
    </row>
    <row r="65" spans="1:5" s="1" customFormat="1" ht="33.75" hidden="1" customHeight="1" x14ac:dyDescent="0.25">
      <c r="A65" s="56" t="s">
        <v>155</v>
      </c>
      <c r="B65" s="8" t="s">
        <v>194</v>
      </c>
      <c r="C65" s="42"/>
      <c r="D65" s="42">
        <v>0</v>
      </c>
      <c r="E65" s="42">
        <v>0</v>
      </c>
    </row>
    <row r="66" spans="1:5" s="1" customFormat="1" ht="32.25" hidden="1" customHeight="1" x14ac:dyDescent="0.25">
      <c r="A66" s="23" t="s">
        <v>106</v>
      </c>
      <c r="B66" s="8" t="s">
        <v>107</v>
      </c>
      <c r="C66" s="42"/>
      <c r="D66" s="42"/>
      <c r="E66" s="42"/>
    </row>
    <row r="67" spans="1:5" s="1" customFormat="1" ht="18.75" hidden="1" customHeight="1" x14ac:dyDescent="0.25">
      <c r="A67" s="23" t="s">
        <v>200</v>
      </c>
      <c r="B67" s="8" t="s">
        <v>198</v>
      </c>
      <c r="C67" s="42"/>
      <c r="D67" s="42"/>
      <c r="E67" s="42"/>
    </row>
    <row r="68" spans="1:5" s="1" customFormat="1" ht="12.75" hidden="1" customHeight="1" x14ac:dyDescent="0.25">
      <c r="A68" s="23" t="s">
        <v>199</v>
      </c>
      <c r="B68" s="8" t="s">
        <v>196</v>
      </c>
      <c r="C68" s="42"/>
      <c r="D68" s="42"/>
      <c r="E68" s="42"/>
    </row>
    <row r="69" spans="1:5" s="1" customFormat="1" ht="27.75" hidden="1" customHeight="1" x14ac:dyDescent="0.25">
      <c r="A69" s="56" t="s">
        <v>255</v>
      </c>
      <c r="B69" s="8" t="s">
        <v>256</v>
      </c>
      <c r="C69" s="42">
        <v>0</v>
      </c>
      <c r="D69" s="42">
        <v>0</v>
      </c>
      <c r="E69" s="42">
        <v>0</v>
      </c>
    </row>
    <row r="70" spans="1:5" s="1" customFormat="1" ht="40.5" customHeight="1" x14ac:dyDescent="0.25">
      <c r="A70" s="56" t="s">
        <v>206</v>
      </c>
      <c r="B70" s="8" t="s">
        <v>207</v>
      </c>
      <c r="C70" s="50">
        <v>2336</v>
      </c>
      <c r="D70" s="50">
        <v>0</v>
      </c>
      <c r="E70" s="50">
        <v>0</v>
      </c>
    </row>
    <row r="71" spans="1:5" s="1" customFormat="1" ht="18.75" customHeight="1" x14ac:dyDescent="0.25">
      <c r="A71" s="26" t="s">
        <v>71</v>
      </c>
      <c r="B71" s="16" t="s">
        <v>31</v>
      </c>
      <c r="C71" s="46">
        <f>C72+C74+C75+C77+C79+C85+C90+C91+C92+C94+C96+C97+C98+C101+C102+C103+C104++C105+C106+C107+C109+C100+C108+C99</f>
        <v>226114.80000000005</v>
      </c>
      <c r="D71" s="46">
        <f>D72+D74+D75+D77+D79+D85+D90+D91+D92+D94+D96+D97+D98+D101+D102+D103+D104++D105+D106+D107+D109+D100+D108+D99</f>
        <v>223573.5</v>
      </c>
      <c r="E71" s="46">
        <f>E72+E74+E75+E77+E79+E85+E90+E91+E92+E94+E96+E97+E98+E101+E102+E103+E104++E105+E106+E107+E109+E100+E108+E99</f>
        <v>223266.70000000004</v>
      </c>
    </row>
    <row r="72" spans="1:5" s="1" customFormat="1" ht="38.25" x14ac:dyDescent="0.25">
      <c r="A72" s="56" t="s">
        <v>72</v>
      </c>
      <c r="B72" s="17" t="s">
        <v>6</v>
      </c>
      <c r="C72" s="50">
        <v>1333.4</v>
      </c>
      <c r="D72" s="51">
        <v>1333.4</v>
      </c>
      <c r="E72" s="51">
        <v>1333.4</v>
      </c>
    </row>
    <row r="73" spans="1:5" s="1" customFormat="1" ht="38.25" hidden="1" x14ac:dyDescent="0.25">
      <c r="A73" s="56" t="s">
        <v>90</v>
      </c>
      <c r="B73" s="18" t="s">
        <v>62</v>
      </c>
      <c r="C73" s="42">
        <v>0</v>
      </c>
      <c r="D73" s="47">
        <v>0</v>
      </c>
      <c r="E73" s="47">
        <v>0</v>
      </c>
    </row>
    <row r="74" spans="1:5" s="1" customFormat="1" ht="30" hidden="1" customHeight="1" x14ac:dyDescent="0.25">
      <c r="A74" s="56" t="s">
        <v>96</v>
      </c>
      <c r="B74" s="18" t="s">
        <v>191</v>
      </c>
      <c r="C74" s="42"/>
      <c r="D74" s="47"/>
      <c r="E74" s="47"/>
    </row>
    <row r="75" spans="1:5" s="1" customFormat="1" ht="107.25" customHeight="1" x14ac:dyDescent="0.25">
      <c r="A75" s="56" t="s">
        <v>73</v>
      </c>
      <c r="B75" s="17" t="s">
        <v>234</v>
      </c>
      <c r="C75" s="50">
        <v>178790.8</v>
      </c>
      <c r="D75" s="51">
        <v>178790.8</v>
      </c>
      <c r="E75" s="51">
        <v>178790.8</v>
      </c>
    </row>
    <row r="76" spans="1:5" s="1" customFormat="1" ht="43.5" hidden="1" customHeight="1" x14ac:dyDescent="0.25">
      <c r="A76" s="56" t="s">
        <v>159</v>
      </c>
      <c r="B76" s="17" t="s">
        <v>167</v>
      </c>
      <c r="C76" s="42"/>
      <c r="D76" s="47"/>
      <c r="E76" s="47"/>
    </row>
    <row r="77" spans="1:5" s="1" customFormat="1" ht="30" customHeight="1" x14ac:dyDescent="0.25">
      <c r="A77" s="56" t="s">
        <v>74</v>
      </c>
      <c r="B77" s="17" t="s">
        <v>235</v>
      </c>
      <c r="C77" s="50">
        <v>5152.6000000000004</v>
      </c>
      <c r="D77" s="51">
        <v>5152.6000000000004</v>
      </c>
      <c r="E77" s="51">
        <v>5152.6000000000004</v>
      </c>
    </row>
    <row r="78" spans="1:5" s="3" customFormat="1" ht="15" hidden="1" customHeight="1" x14ac:dyDescent="0.25">
      <c r="A78" s="25" t="s">
        <v>18</v>
      </c>
      <c r="B78" s="4" t="s">
        <v>19</v>
      </c>
      <c r="C78" s="47">
        <v>0</v>
      </c>
      <c r="D78" s="47">
        <v>0</v>
      </c>
      <c r="E78" s="47">
        <v>0</v>
      </c>
    </row>
    <row r="79" spans="1:5" s="1" customFormat="1" ht="28.5" customHeight="1" x14ac:dyDescent="0.25">
      <c r="A79" s="56" t="s">
        <v>75</v>
      </c>
      <c r="B79" s="17" t="s">
        <v>93</v>
      </c>
      <c r="C79" s="50">
        <v>14385.2</v>
      </c>
      <c r="D79" s="51">
        <v>11333.8</v>
      </c>
      <c r="E79" s="51">
        <v>11159</v>
      </c>
    </row>
    <row r="80" spans="1:5" s="1" customFormat="1" ht="39" hidden="1" customHeight="1" x14ac:dyDescent="0.25">
      <c r="A80" s="24" t="s">
        <v>26</v>
      </c>
      <c r="B80" s="9" t="s">
        <v>27</v>
      </c>
      <c r="C80" s="47"/>
      <c r="D80" s="47"/>
      <c r="E80" s="47"/>
    </row>
    <row r="81" spans="1:5" s="1" customFormat="1" ht="39" hidden="1" customHeight="1" x14ac:dyDescent="0.25">
      <c r="A81" s="56" t="s">
        <v>15</v>
      </c>
      <c r="B81" s="8" t="s">
        <v>16</v>
      </c>
      <c r="C81" s="47"/>
      <c r="D81" s="47"/>
      <c r="E81" s="47"/>
    </row>
    <row r="82" spans="1:5" s="1" customFormat="1" ht="27.75" hidden="1" customHeight="1" x14ac:dyDescent="0.25">
      <c r="A82" s="56" t="s">
        <v>25</v>
      </c>
      <c r="B82" s="8" t="s">
        <v>7</v>
      </c>
      <c r="C82" s="47"/>
      <c r="D82" s="47"/>
      <c r="E82" s="47"/>
    </row>
    <row r="83" spans="1:5" s="1" customFormat="1" ht="26.25" hidden="1" customHeight="1" x14ac:dyDescent="0.25">
      <c r="A83" s="56" t="s">
        <v>20</v>
      </c>
      <c r="B83" s="8" t="s">
        <v>8</v>
      </c>
      <c r="C83" s="47"/>
      <c r="D83" s="47"/>
      <c r="E83" s="47"/>
    </row>
    <row r="84" spans="1:5" s="1" customFormat="1" ht="27" hidden="1" customHeight="1" x14ac:dyDescent="0.25">
      <c r="A84" s="56" t="s">
        <v>17</v>
      </c>
      <c r="B84" s="8" t="s">
        <v>9</v>
      </c>
      <c r="C84" s="47"/>
      <c r="D84" s="47"/>
      <c r="E84" s="47"/>
    </row>
    <row r="85" spans="1:5" s="1" customFormat="1" ht="28.5" customHeight="1" x14ac:dyDescent="0.25">
      <c r="A85" s="34" t="s">
        <v>76</v>
      </c>
      <c r="B85" s="18" t="s">
        <v>236</v>
      </c>
      <c r="C85" s="50">
        <v>5166.7</v>
      </c>
      <c r="D85" s="51">
        <v>5166.7</v>
      </c>
      <c r="E85" s="51">
        <v>5166.7</v>
      </c>
    </row>
    <row r="86" spans="1:5" s="3" customFormat="1" ht="0.75" hidden="1" customHeight="1" x14ac:dyDescent="0.25">
      <c r="A86" s="25" t="s">
        <v>13</v>
      </c>
      <c r="B86" s="4" t="s">
        <v>14</v>
      </c>
      <c r="C86" s="47">
        <v>0</v>
      </c>
      <c r="D86" s="47">
        <v>0</v>
      </c>
      <c r="E86" s="47">
        <v>0</v>
      </c>
    </row>
    <row r="87" spans="1:5" s="1" customFormat="1" ht="26.25" hidden="1" customHeight="1" x14ac:dyDescent="0.25">
      <c r="A87" s="56" t="s">
        <v>28</v>
      </c>
      <c r="B87" s="8" t="s">
        <v>29</v>
      </c>
      <c r="C87" s="47"/>
      <c r="D87" s="47"/>
      <c r="E87" s="47"/>
    </row>
    <row r="88" spans="1:5" s="1" customFormat="1" ht="25.5" hidden="1" customHeight="1" x14ac:dyDescent="0.25">
      <c r="A88" s="56" t="s">
        <v>21</v>
      </c>
      <c r="B88" s="8" t="s">
        <v>22</v>
      </c>
      <c r="C88" s="47"/>
      <c r="D88" s="47"/>
      <c r="E88" s="47"/>
    </row>
    <row r="89" spans="1:5" s="1" customFormat="1" ht="25.5" hidden="1" customHeight="1" x14ac:dyDescent="0.25">
      <c r="A89" s="56" t="s">
        <v>23</v>
      </c>
      <c r="B89" s="8" t="s">
        <v>24</v>
      </c>
      <c r="C89" s="47"/>
      <c r="D89" s="47"/>
      <c r="E89" s="47"/>
    </row>
    <row r="90" spans="1:5" s="1" customFormat="1" ht="29.25" customHeight="1" x14ac:dyDescent="0.25">
      <c r="A90" s="56" t="s">
        <v>77</v>
      </c>
      <c r="B90" s="17" t="s">
        <v>124</v>
      </c>
      <c r="C90" s="50">
        <v>2238.5</v>
      </c>
      <c r="D90" s="51">
        <v>2543.8000000000002</v>
      </c>
      <c r="E90" s="51">
        <v>2543.8000000000002</v>
      </c>
    </row>
    <row r="91" spans="1:5" s="1" customFormat="1" ht="45" customHeight="1" x14ac:dyDescent="0.25">
      <c r="A91" s="56" t="s">
        <v>78</v>
      </c>
      <c r="B91" s="17" t="s">
        <v>94</v>
      </c>
      <c r="C91" s="50">
        <v>213</v>
      </c>
      <c r="D91" s="51">
        <v>213</v>
      </c>
      <c r="E91" s="51">
        <v>213</v>
      </c>
    </row>
    <row r="92" spans="1:5" s="1" customFormat="1" ht="40.5" customHeight="1" x14ac:dyDescent="0.25">
      <c r="A92" s="56" t="s">
        <v>79</v>
      </c>
      <c r="B92" s="17" t="s">
        <v>237</v>
      </c>
      <c r="C92" s="50">
        <v>92</v>
      </c>
      <c r="D92" s="51">
        <v>92</v>
      </c>
      <c r="E92" s="51">
        <v>92</v>
      </c>
    </row>
    <row r="93" spans="1:5" s="3" customFormat="1" ht="19.5" hidden="1" customHeight="1" x14ac:dyDescent="0.25">
      <c r="A93" s="25" t="s">
        <v>59</v>
      </c>
      <c r="B93" s="4" t="s">
        <v>60</v>
      </c>
      <c r="C93" s="47">
        <v>0</v>
      </c>
      <c r="D93" s="47">
        <v>0</v>
      </c>
      <c r="E93" s="47">
        <v>0</v>
      </c>
    </row>
    <row r="94" spans="1:5" s="1" customFormat="1" ht="57" customHeight="1" x14ac:dyDescent="0.25">
      <c r="A94" s="56" t="s">
        <v>80</v>
      </c>
      <c r="B94" s="17" t="s">
        <v>238</v>
      </c>
      <c r="C94" s="50">
        <v>3.5</v>
      </c>
      <c r="D94" s="51">
        <v>3.5</v>
      </c>
      <c r="E94" s="51">
        <v>3.5</v>
      </c>
    </row>
    <row r="95" spans="1:5" s="1" customFormat="1" ht="24" hidden="1" customHeight="1" x14ac:dyDescent="0.25">
      <c r="A95" s="24" t="s">
        <v>12</v>
      </c>
      <c r="B95" s="9" t="s">
        <v>10</v>
      </c>
      <c r="C95" s="47"/>
      <c r="D95" s="47"/>
      <c r="E95" s="47"/>
    </row>
    <row r="96" spans="1:5" s="1" customFormat="1" ht="27.75" customHeight="1" x14ac:dyDescent="0.25">
      <c r="A96" s="56" t="s">
        <v>171</v>
      </c>
      <c r="B96" s="8" t="s">
        <v>172</v>
      </c>
      <c r="C96" s="51">
        <v>427</v>
      </c>
      <c r="D96" s="51">
        <v>427</v>
      </c>
      <c r="E96" s="51">
        <v>427</v>
      </c>
    </row>
    <row r="97" spans="1:5" s="1" customFormat="1" ht="79.5" customHeight="1" x14ac:dyDescent="0.25">
      <c r="A97" s="56" t="s">
        <v>130</v>
      </c>
      <c r="B97" s="17" t="s">
        <v>239</v>
      </c>
      <c r="C97" s="50">
        <v>86.7</v>
      </c>
      <c r="D97" s="51">
        <v>86.7</v>
      </c>
      <c r="E97" s="51">
        <v>86.7</v>
      </c>
    </row>
    <row r="98" spans="1:5" s="1" customFormat="1" ht="30.75" customHeight="1" x14ac:dyDescent="0.25">
      <c r="A98" s="56" t="s">
        <v>81</v>
      </c>
      <c r="B98" s="17" t="s">
        <v>118</v>
      </c>
      <c r="C98" s="50">
        <v>110.6</v>
      </c>
      <c r="D98" s="51">
        <v>110.6</v>
      </c>
      <c r="E98" s="51">
        <v>110.6</v>
      </c>
    </row>
    <row r="99" spans="1:5" s="1" customFormat="1" ht="63.75" x14ac:dyDescent="0.25">
      <c r="A99" s="56" t="s">
        <v>247</v>
      </c>
      <c r="B99" s="17" t="s">
        <v>248</v>
      </c>
      <c r="C99" s="50">
        <v>507.6</v>
      </c>
      <c r="D99" s="50">
        <v>507.6</v>
      </c>
      <c r="E99" s="50">
        <v>507.6</v>
      </c>
    </row>
    <row r="100" spans="1:5" s="1" customFormat="1" ht="68.25" customHeight="1" x14ac:dyDescent="0.25">
      <c r="A100" s="56" t="s">
        <v>195</v>
      </c>
      <c r="B100" s="10" t="s">
        <v>246</v>
      </c>
      <c r="C100" s="50">
        <v>512.1</v>
      </c>
      <c r="D100" s="50">
        <v>512.1</v>
      </c>
      <c r="E100" s="50">
        <v>512.1</v>
      </c>
    </row>
    <row r="101" spans="1:5" s="1" customFormat="1" ht="39.75" hidden="1" customHeight="1" x14ac:dyDescent="0.25">
      <c r="A101" s="56" t="s">
        <v>165</v>
      </c>
      <c r="B101" s="17" t="s">
        <v>190</v>
      </c>
      <c r="C101" s="42"/>
      <c r="D101" s="47"/>
      <c r="E101" s="47"/>
    </row>
    <row r="102" spans="1:5" s="1" customFormat="1" ht="27.75" customHeight="1" x14ac:dyDescent="0.25">
      <c r="A102" s="56" t="s">
        <v>82</v>
      </c>
      <c r="B102" s="17" t="s">
        <v>145</v>
      </c>
      <c r="C102" s="50">
        <v>10318.4</v>
      </c>
      <c r="D102" s="51">
        <v>10318.4</v>
      </c>
      <c r="E102" s="51">
        <v>10318.4</v>
      </c>
    </row>
    <row r="103" spans="1:5" s="1" customFormat="1" ht="30" customHeight="1" x14ac:dyDescent="0.25">
      <c r="A103" s="56" t="s">
        <v>83</v>
      </c>
      <c r="B103" s="17" t="s">
        <v>189</v>
      </c>
      <c r="C103" s="50">
        <v>1069.5</v>
      </c>
      <c r="D103" s="51">
        <v>1069.5</v>
      </c>
      <c r="E103" s="51">
        <v>1069.5</v>
      </c>
    </row>
    <row r="104" spans="1:5" s="1" customFormat="1" ht="30.75" customHeight="1" x14ac:dyDescent="0.25">
      <c r="A104" s="56" t="s">
        <v>84</v>
      </c>
      <c r="B104" s="17" t="s">
        <v>141</v>
      </c>
      <c r="C104" s="50">
        <v>5198.6000000000004</v>
      </c>
      <c r="D104" s="51">
        <v>5198.6000000000004</v>
      </c>
      <c r="E104" s="51">
        <v>5198.6000000000004</v>
      </c>
    </row>
    <row r="105" spans="1:5" s="1" customFormat="1" ht="28.5" customHeight="1" x14ac:dyDescent="0.25">
      <c r="A105" s="56" t="s">
        <v>85</v>
      </c>
      <c r="B105" s="17" t="s">
        <v>142</v>
      </c>
      <c r="C105" s="50">
        <v>472.2</v>
      </c>
      <c r="D105" s="51">
        <v>517.4</v>
      </c>
      <c r="E105" s="51">
        <v>536.20000000000005</v>
      </c>
    </row>
    <row r="106" spans="1:5" s="1" customFormat="1" ht="29.25" customHeight="1" x14ac:dyDescent="0.25">
      <c r="A106" s="56" t="s">
        <v>86</v>
      </c>
      <c r="B106" s="17" t="s">
        <v>143</v>
      </c>
      <c r="C106" s="50">
        <v>12.5</v>
      </c>
      <c r="D106" s="51">
        <v>163.80000000000001</v>
      </c>
      <c r="E106" s="51">
        <v>13</v>
      </c>
    </row>
    <row r="107" spans="1:5" s="1" customFormat="1" ht="30.75" hidden="1" customHeight="1" x14ac:dyDescent="0.25">
      <c r="A107" s="56" t="s">
        <v>138</v>
      </c>
      <c r="B107" s="2" t="s">
        <v>144</v>
      </c>
      <c r="C107" s="47"/>
      <c r="D107" s="47"/>
      <c r="E107" s="47"/>
    </row>
    <row r="108" spans="1:5" s="1" customFormat="1" ht="30" customHeight="1" x14ac:dyDescent="0.25">
      <c r="A108" s="56" t="s">
        <v>211</v>
      </c>
      <c r="B108" s="2" t="s">
        <v>222</v>
      </c>
      <c r="C108" s="50">
        <v>23.9</v>
      </c>
      <c r="D108" s="51">
        <v>32.200000000000003</v>
      </c>
      <c r="E108" s="51">
        <v>32.200000000000003</v>
      </c>
    </row>
    <row r="109" spans="1:5" s="1" customFormat="1" ht="18.75" hidden="1" customHeight="1" x14ac:dyDescent="0.25">
      <c r="A109" s="34" t="s">
        <v>87</v>
      </c>
      <c r="B109" s="18" t="s">
        <v>58</v>
      </c>
      <c r="C109" s="42"/>
      <c r="D109" s="47"/>
      <c r="E109" s="47"/>
    </row>
    <row r="110" spans="1:5" ht="18.75" customHeight="1" x14ac:dyDescent="0.25">
      <c r="A110" s="26" t="s">
        <v>88</v>
      </c>
      <c r="B110" s="14" t="s">
        <v>32</v>
      </c>
      <c r="C110" s="46">
        <f>C111+C118+C119+C120+C121+C122+C123+C124+C125+C128+C139+C141+C142+C127+C143+C140+C129+C144+C117</f>
        <v>6445.0429999999997</v>
      </c>
      <c r="D110" s="46">
        <f>D111+D118+D119+D120+D121+D122+D123+D124+D125+D128+D139+D141+D142+D127+D143+D140</f>
        <v>6363.2</v>
      </c>
      <c r="E110" s="46">
        <f>E111+E118+E119+E120+E121+E122+E123+E124+E125+E128+E139+E141+E142+E127+E143+E140</f>
        <v>6363.2</v>
      </c>
    </row>
    <row r="111" spans="1:5" ht="27.75" customHeight="1" x14ac:dyDescent="0.25">
      <c r="A111" s="39" t="s">
        <v>89</v>
      </c>
      <c r="B111" s="40" t="s">
        <v>33</v>
      </c>
      <c r="C111" s="50">
        <v>1549.5429999999999</v>
      </c>
      <c r="D111" s="51">
        <v>1467.7</v>
      </c>
      <c r="E111" s="51">
        <v>1467.7</v>
      </c>
    </row>
    <row r="112" spans="1:5" ht="18.75" hidden="1" customHeight="1" x14ac:dyDescent="0.25">
      <c r="A112" s="56" t="s">
        <v>119</v>
      </c>
      <c r="B112" s="17" t="s">
        <v>120</v>
      </c>
      <c r="C112" s="42">
        <v>0</v>
      </c>
      <c r="D112" s="47">
        <v>0</v>
      </c>
      <c r="E112" s="47">
        <v>0</v>
      </c>
    </row>
    <row r="113" spans="1:5" ht="22.5" hidden="1" customHeight="1" x14ac:dyDescent="0.25">
      <c r="A113" s="24" t="s">
        <v>119</v>
      </c>
      <c r="B113" s="19" t="s">
        <v>140</v>
      </c>
      <c r="C113" s="42">
        <v>0</v>
      </c>
      <c r="D113" s="47">
        <v>0</v>
      </c>
      <c r="E113" s="47">
        <v>0</v>
      </c>
    </row>
    <row r="114" spans="1:5" ht="44.25" hidden="1" customHeight="1" x14ac:dyDescent="0.25">
      <c r="A114" s="24" t="s">
        <v>110</v>
      </c>
      <c r="B114" s="11" t="s">
        <v>34</v>
      </c>
      <c r="C114" s="47">
        <v>0</v>
      </c>
      <c r="D114" s="47">
        <v>0</v>
      </c>
      <c r="E114" s="47">
        <v>0</v>
      </c>
    </row>
    <row r="115" spans="1:5" ht="15" hidden="1" customHeight="1" x14ac:dyDescent="0.25">
      <c r="A115" s="56" t="s">
        <v>100</v>
      </c>
      <c r="B115" s="17" t="s">
        <v>99</v>
      </c>
      <c r="C115" s="42">
        <v>0</v>
      </c>
      <c r="D115" s="47">
        <v>0</v>
      </c>
      <c r="E115" s="47">
        <v>0</v>
      </c>
    </row>
    <row r="116" spans="1:5" ht="12" hidden="1" customHeight="1" x14ac:dyDescent="0.25">
      <c r="A116" s="56" t="s">
        <v>101</v>
      </c>
      <c r="B116" s="17" t="s">
        <v>102</v>
      </c>
      <c r="C116" s="42">
        <v>0</v>
      </c>
      <c r="D116" s="47">
        <v>0</v>
      </c>
      <c r="E116" s="47">
        <v>0</v>
      </c>
    </row>
    <row r="117" spans="1:5" ht="56.25" hidden="1" customHeight="1" x14ac:dyDescent="0.25">
      <c r="A117" s="56" t="s">
        <v>259</v>
      </c>
      <c r="B117" s="11" t="s">
        <v>260</v>
      </c>
      <c r="C117" s="42"/>
      <c r="D117" s="47"/>
      <c r="E117" s="47"/>
    </row>
    <row r="118" spans="1:5" ht="31.5" hidden="1" customHeight="1" x14ac:dyDescent="0.25">
      <c r="A118" s="56" t="s">
        <v>100</v>
      </c>
      <c r="B118" s="19" t="s">
        <v>230</v>
      </c>
      <c r="C118" s="42"/>
      <c r="D118" s="47"/>
      <c r="E118" s="47"/>
    </row>
    <row r="119" spans="1:5" ht="42" hidden="1" customHeight="1" x14ac:dyDescent="0.25">
      <c r="A119" s="56" t="s">
        <v>101</v>
      </c>
      <c r="B119" s="19" t="s">
        <v>240</v>
      </c>
      <c r="C119" s="42"/>
      <c r="D119" s="47"/>
      <c r="E119" s="47"/>
    </row>
    <row r="120" spans="1:5" ht="32.25" hidden="1" customHeight="1" x14ac:dyDescent="0.25">
      <c r="A120" s="56" t="s">
        <v>121</v>
      </c>
      <c r="B120" s="19" t="s">
        <v>152</v>
      </c>
      <c r="C120" s="42"/>
      <c r="D120" s="47"/>
      <c r="E120" s="47"/>
    </row>
    <row r="121" spans="1:5" ht="15" hidden="1" customHeight="1" x14ac:dyDescent="0.25">
      <c r="A121" s="56" t="s">
        <v>208</v>
      </c>
      <c r="B121" s="19" t="s">
        <v>209</v>
      </c>
      <c r="C121" s="42"/>
      <c r="D121" s="47">
        <v>0</v>
      </c>
      <c r="E121" s="47">
        <v>0</v>
      </c>
    </row>
    <row r="122" spans="1:5" ht="19.5" hidden="1" customHeight="1" x14ac:dyDescent="0.25">
      <c r="A122" s="36" t="s">
        <v>223</v>
      </c>
      <c r="B122" s="11" t="s">
        <v>224</v>
      </c>
      <c r="C122" s="42"/>
      <c r="D122" s="47">
        <v>0</v>
      </c>
      <c r="E122" s="47">
        <v>0</v>
      </c>
    </row>
    <row r="123" spans="1:5" ht="39.75" customHeight="1" x14ac:dyDescent="0.25">
      <c r="A123" s="24" t="s">
        <v>139</v>
      </c>
      <c r="B123" s="11" t="s">
        <v>241</v>
      </c>
      <c r="C123" s="51">
        <v>822.5</v>
      </c>
      <c r="D123" s="51">
        <v>822.5</v>
      </c>
      <c r="E123" s="51">
        <v>822.5</v>
      </c>
    </row>
    <row r="124" spans="1:5" ht="42" hidden="1" customHeight="1" x14ac:dyDescent="0.25">
      <c r="A124" s="24" t="s">
        <v>149</v>
      </c>
      <c r="B124" s="11" t="s">
        <v>242</v>
      </c>
      <c r="C124" s="47"/>
      <c r="D124" s="47"/>
      <c r="E124" s="47"/>
    </row>
    <row r="125" spans="1:5" ht="43.5" hidden="1" customHeight="1" x14ac:dyDescent="0.25">
      <c r="A125" s="24" t="s">
        <v>161</v>
      </c>
      <c r="B125" s="11" t="s">
        <v>162</v>
      </c>
      <c r="C125" s="47"/>
      <c r="D125" s="47"/>
      <c r="E125" s="47"/>
    </row>
    <row r="126" spans="1:5" ht="13.5" hidden="1" customHeight="1" x14ac:dyDescent="0.25">
      <c r="A126" s="24" t="s">
        <v>157</v>
      </c>
      <c r="B126" s="11" t="s">
        <v>158</v>
      </c>
      <c r="C126" s="47"/>
      <c r="D126" s="47">
        <v>0</v>
      </c>
      <c r="E126" s="47">
        <v>0</v>
      </c>
    </row>
    <row r="127" spans="1:5" ht="11.25" hidden="1" customHeight="1" x14ac:dyDescent="0.25">
      <c r="A127" s="24" t="s">
        <v>151</v>
      </c>
      <c r="B127" s="11" t="s">
        <v>226</v>
      </c>
      <c r="C127" s="47"/>
      <c r="D127" s="47">
        <v>0</v>
      </c>
      <c r="E127" s="47">
        <v>0</v>
      </c>
    </row>
    <row r="128" spans="1:5" ht="27" customHeight="1" x14ac:dyDescent="0.25">
      <c r="A128" s="24" t="s">
        <v>163</v>
      </c>
      <c r="B128" s="11" t="s">
        <v>164</v>
      </c>
      <c r="C128" s="51">
        <v>3965</v>
      </c>
      <c r="D128" s="51">
        <v>3965</v>
      </c>
      <c r="E128" s="51">
        <v>3965</v>
      </c>
    </row>
    <row r="129" spans="1:5" ht="42" hidden="1" customHeight="1" x14ac:dyDescent="0.25">
      <c r="A129" s="24" t="s">
        <v>185</v>
      </c>
      <c r="B129" s="11" t="s">
        <v>186</v>
      </c>
      <c r="C129" s="47"/>
      <c r="D129" s="47"/>
      <c r="E129" s="47"/>
    </row>
    <row r="130" spans="1:5" ht="14.25" hidden="1" customHeight="1" x14ac:dyDescent="0.25">
      <c r="A130" s="27" t="s">
        <v>169</v>
      </c>
      <c r="B130" s="11" t="s">
        <v>170</v>
      </c>
      <c r="C130" s="47"/>
      <c r="D130" s="47"/>
      <c r="E130" s="47"/>
    </row>
    <row r="131" spans="1:5" ht="15" hidden="1" customHeight="1" x14ac:dyDescent="0.25">
      <c r="A131" s="27" t="s">
        <v>182</v>
      </c>
      <c r="B131" s="11" t="s">
        <v>181</v>
      </c>
      <c r="C131" s="47"/>
      <c r="D131" s="47"/>
      <c r="E131" s="47"/>
    </row>
    <row r="132" spans="1:5" ht="13.5" hidden="1" customHeight="1" x14ac:dyDescent="0.25">
      <c r="A132" s="27" t="s">
        <v>173</v>
      </c>
      <c r="B132" s="32" t="s">
        <v>174</v>
      </c>
      <c r="C132" s="47"/>
      <c r="D132" s="47"/>
      <c r="E132" s="47"/>
    </row>
    <row r="133" spans="1:5" ht="15.75" hidden="1" customHeight="1" x14ac:dyDescent="0.25">
      <c r="A133" s="31" t="s">
        <v>151</v>
      </c>
      <c r="B133" s="17" t="s">
        <v>183</v>
      </c>
      <c r="C133" s="42"/>
      <c r="D133" s="47"/>
      <c r="E133" s="47"/>
    </row>
    <row r="134" spans="1:5" ht="18" hidden="1" customHeight="1" x14ac:dyDescent="0.25">
      <c r="A134" s="28" t="s">
        <v>134</v>
      </c>
      <c r="B134" s="20" t="s">
        <v>133</v>
      </c>
      <c r="C134" s="48"/>
      <c r="D134" s="47"/>
      <c r="E134" s="47"/>
    </row>
    <row r="135" spans="1:5" ht="17.25" hidden="1" customHeight="1" x14ac:dyDescent="0.25">
      <c r="A135" s="29" t="s">
        <v>132</v>
      </c>
      <c r="B135" s="10" t="s">
        <v>131</v>
      </c>
      <c r="C135" s="47"/>
      <c r="D135" s="47"/>
      <c r="E135" s="47"/>
    </row>
    <row r="136" spans="1:5" ht="15.75" hidden="1" customHeight="1" x14ac:dyDescent="0.25">
      <c r="A136" s="56" t="s">
        <v>112</v>
      </c>
      <c r="B136" s="10" t="s">
        <v>113</v>
      </c>
      <c r="C136" s="47"/>
      <c r="D136" s="47"/>
      <c r="E136" s="47"/>
    </row>
    <row r="137" spans="1:5" ht="18.75" hidden="1" customHeight="1" x14ac:dyDescent="0.25">
      <c r="A137" s="30" t="s">
        <v>175</v>
      </c>
      <c r="B137" s="12" t="s">
        <v>180</v>
      </c>
      <c r="C137" s="48"/>
      <c r="D137" s="48"/>
      <c r="E137" s="48"/>
    </row>
    <row r="138" spans="1:5" ht="25.5" hidden="1" customHeight="1" x14ac:dyDescent="0.25">
      <c r="A138" s="29" t="s">
        <v>177</v>
      </c>
      <c r="B138" s="10" t="s">
        <v>176</v>
      </c>
      <c r="C138" s="47"/>
      <c r="D138" s="47"/>
      <c r="E138" s="47"/>
    </row>
    <row r="139" spans="1:5" ht="71.25" hidden="1" customHeight="1" x14ac:dyDescent="0.25">
      <c r="A139" s="36" t="s">
        <v>205</v>
      </c>
      <c r="B139" s="19" t="s">
        <v>243</v>
      </c>
      <c r="C139" s="42"/>
      <c r="D139" s="47"/>
      <c r="E139" s="47"/>
    </row>
    <row r="140" spans="1:5" ht="44.25" customHeight="1" x14ac:dyDescent="0.25">
      <c r="A140" s="36" t="s">
        <v>229</v>
      </c>
      <c r="B140" s="19" t="s">
        <v>244</v>
      </c>
      <c r="C140" s="50">
        <v>108</v>
      </c>
      <c r="D140" s="51">
        <v>108</v>
      </c>
      <c r="E140" s="51">
        <v>108</v>
      </c>
    </row>
    <row r="141" spans="1:5" ht="30.75" hidden="1" customHeight="1" x14ac:dyDescent="0.25">
      <c r="A141" s="36" t="s">
        <v>210</v>
      </c>
      <c r="B141" s="19" t="s">
        <v>245</v>
      </c>
      <c r="C141" s="42"/>
      <c r="D141" s="47"/>
      <c r="E141" s="47"/>
    </row>
    <row r="142" spans="1:5" ht="18" hidden="1" customHeight="1" x14ac:dyDescent="0.25">
      <c r="A142" s="36" t="s">
        <v>182</v>
      </c>
      <c r="B142" s="11" t="s">
        <v>225</v>
      </c>
      <c r="C142" s="42"/>
      <c r="D142" s="47"/>
      <c r="E142" s="47"/>
    </row>
    <row r="143" spans="1:5" ht="69" hidden="1" customHeight="1" x14ac:dyDescent="0.25">
      <c r="A143" s="56" t="s">
        <v>228</v>
      </c>
      <c r="B143" s="10" t="s">
        <v>227</v>
      </c>
      <c r="C143" s="47"/>
      <c r="D143" s="47"/>
      <c r="E143" s="47"/>
    </row>
    <row r="144" spans="1:5" ht="38.25" hidden="1" x14ac:dyDescent="0.25">
      <c r="A144" s="35" t="s">
        <v>258</v>
      </c>
      <c r="B144" s="41" t="s">
        <v>257</v>
      </c>
      <c r="C144" s="42"/>
      <c r="D144" s="47">
        <v>0</v>
      </c>
      <c r="E144" s="47">
        <v>0</v>
      </c>
    </row>
    <row r="145" spans="1:5" ht="15" hidden="1" customHeight="1" x14ac:dyDescent="0.25">
      <c r="A145" s="37" t="s">
        <v>213</v>
      </c>
      <c r="B145" s="38" t="s">
        <v>212</v>
      </c>
      <c r="C145" s="46">
        <f>C146+C147+C148</f>
        <v>0</v>
      </c>
      <c r="D145" s="48">
        <v>0</v>
      </c>
      <c r="E145" s="48">
        <v>0</v>
      </c>
    </row>
    <row r="146" spans="1:5" ht="13.5" hidden="1" customHeight="1" x14ac:dyDescent="0.25">
      <c r="A146" s="36" t="s">
        <v>217</v>
      </c>
      <c r="B146" s="19" t="s">
        <v>214</v>
      </c>
      <c r="C146" s="42"/>
      <c r="D146" s="47"/>
      <c r="E146" s="47"/>
    </row>
    <row r="147" spans="1:5" ht="13.5" hidden="1" customHeight="1" x14ac:dyDescent="0.25">
      <c r="A147" s="36" t="s">
        <v>218</v>
      </c>
      <c r="B147" s="19" t="s">
        <v>215</v>
      </c>
      <c r="C147" s="42"/>
      <c r="D147" s="47"/>
      <c r="E147" s="47"/>
    </row>
    <row r="148" spans="1:5" ht="24.75" hidden="1" customHeight="1" x14ac:dyDescent="0.25">
      <c r="A148" s="36" t="s">
        <v>219</v>
      </c>
      <c r="B148" s="19" t="s">
        <v>216</v>
      </c>
      <c r="C148" s="42"/>
      <c r="D148" s="47"/>
      <c r="E148" s="47"/>
    </row>
    <row r="149" spans="1:5" ht="16.5" hidden="1" customHeight="1" x14ac:dyDescent="0.25">
      <c r="A149" s="37" t="s">
        <v>220</v>
      </c>
      <c r="B149" s="38" t="s">
        <v>180</v>
      </c>
      <c r="C149" s="46">
        <f>C150+C151</f>
        <v>0</v>
      </c>
      <c r="D149" s="48">
        <v>0</v>
      </c>
      <c r="E149" s="48">
        <v>0</v>
      </c>
    </row>
    <row r="150" spans="1:5" ht="25.5" hidden="1" customHeight="1" x14ac:dyDescent="0.25">
      <c r="A150" s="36" t="s">
        <v>221</v>
      </c>
      <c r="B150" s="19" t="s">
        <v>176</v>
      </c>
      <c r="C150" s="42"/>
      <c r="D150" s="47"/>
      <c r="E150" s="47"/>
    </row>
    <row r="151" spans="1:5" ht="17.25" hidden="1" customHeight="1" x14ac:dyDescent="0.25">
      <c r="A151" s="56" t="s">
        <v>178</v>
      </c>
      <c r="B151" s="10" t="s">
        <v>179</v>
      </c>
      <c r="C151" s="47"/>
      <c r="D151" s="47"/>
      <c r="E151" s="47"/>
    </row>
    <row r="153" spans="1:5" ht="14.25" customHeight="1" x14ac:dyDescent="0.25"/>
    <row r="154"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5" max="5" man="1"/>
    <brk id="10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2025-2027 </vt:lpstr>
      <vt:lpstr>2025-2027  (2)</vt:lpstr>
      <vt:lpstr>Лист3</vt:lpstr>
      <vt:lpstr>'2025-2027 '!Область_печати</vt:lpstr>
      <vt:lpstr>'2025-2027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2025-02-12T09:19:53Z</dcterms:modified>
</cp:coreProperties>
</file>