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120" windowWidth="25020" windowHeight="15480"/>
  </bookViews>
  <sheets>
    <sheet name=" 2025-2027 (2чтен)" sheetId="1" r:id="rId1"/>
    <sheet name=" 2025-2027 (2чтен) (2)" sheetId="10" r:id="rId2"/>
    <sheet name="2025-2027 (2)" sheetId="8" r:id="rId3"/>
    <sheet name="2025-2027 (3)" sheetId="9" r:id="rId4"/>
    <sheet name="Лист (2)" sheetId="5" r:id="rId5"/>
    <sheet name="Лист2" sheetId="2" r:id="rId6"/>
    <sheet name="Лист3" sheetId="3" r:id="rId7"/>
  </sheets>
  <definedNames>
    <definedName name="_xlnm.Print_Area" localSheetId="0">' 2025-2027 (2чтен)'!$A$1:$I$989</definedName>
    <definedName name="_xlnm.Print_Area" localSheetId="1">' 2025-2027 (2чтен) (2)'!$A$1:$I$979</definedName>
    <definedName name="_xlnm.Print_Area" localSheetId="2">'2025-2027 (2)'!$A$1:$I$1018</definedName>
    <definedName name="_xlnm.Print_Area" localSheetId="3">'2025-2027 (3)'!$A$1:$I$1018</definedName>
    <definedName name="_xlnm.Print_Area" localSheetId="4">'Лист (2)'!$A$1:$I$962</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897" i="1" l="1"/>
  <c r="I897" i="1"/>
  <c r="I499" i="1" l="1"/>
  <c r="H499" i="1"/>
  <c r="G500" i="1"/>
  <c r="G499" i="1" s="1"/>
  <c r="G412" i="1" l="1"/>
  <c r="G411" i="1" s="1"/>
  <c r="G413" i="1"/>
  <c r="G632" i="10" l="1"/>
  <c r="I975" i="10" l="1"/>
  <c r="I964" i="10" s="1"/>
  <c r="I963" i="10" s="1"/>
  <c r="H975" i="10"/>
  <c r="G975" i="10"/>
  <c r="I972" i="10"/>
  <c r="H972" i="10"/>
  <c r="G972" i="10"/>
  <c r="I971" i="10"/>
  <c r="H971" i="10"/>
  <c r="G971" i="10"/>
  <c r="I967" i="10"/>
  <c r="H967" i="10"/>
  <c r="G967" i="10"/>
  <c r="I966" i="10"/>
  <c r="I965" i="10" s="1"/>
  <c r="G966" i="10"/>
  <c r="G964" i="10"/>
  <c r="G963" i="10" s="1"/>
  <c r="G962" i="10" s="1"/>
  <c r="I962" i="10"/>
  <c r="I960" i="10"/>
  <c r="H960" i="10"/>
  <c r="H959" i="10" s="1"/>
  <c r="G960" i="10"/>
  <c r="I959" i="10"/>
  <c r="G959" i="10"/>
  <c r="I957" i="10"/>
  <c r="H957" i="10"/>
  <c r="G957" i="10"/>
  <c r="G955" i="10"/>
  <c r="G954" i="10" s="1"/>
  <c r="I954" i="10"/>
  <c r="H954" i="10"/>
  <c r="H953" i="10" s="1"/>
  <c r="H952" i="10" s="1"/>
  <c r="I953" i="10"/>
  <c r="I952" i="10" s="1"/>
  <c r="G953" i="10"/>
  <c r="G952" i="10" s="1"/>
  <c r="G950" i="10"/>
  <c r="G948" i="10"/>
  <c r="G947" i="10"/>
  <c r="I945" i="10"/>
  <c r="H945" i="10"/>
  <c r="G945" i="10"/>
  <c r="I944" i="10"/>
  <c r="G944" i="10"/>
  <c r="I943" i="10"/>
  <c r="G943" i="10"/>
  <c r="I942" i="10"/>
  <c r="G942" i="10"/>
  <c r="I940" i="10"/>
  <c r="H940" i="10"/>
  <c r="H937" i="10" s="1"/>
  <c r="H933" i="10" s="1"/>
  <c r="G940" i="10"/>
  <c r="I938" i="10"/>
  <c r="I937" i="10" s="1"/>
  <c r="I933" i="10" s="1"/>
  <c r="H938" i="10"/>
  <c r="G938" i="10"/>
  <c r="G937" i="10" s="1"/>
  <c r="I935" i="10"/>
  <c r="I934" i="10" s="1"/>
  <c r="H935" i="10"/>
  <c r="G935" i="10"/>
  <c r="H934" i="10"/>
  <c r="I931" i="10"/>
  <c r="H931" i="10"/>
  <c r="H930" i="10" s="1"/>
  <c r="G931" i="10"/>
  <c r="I930" i="10"/>
  <c r="G930" i="10"/>
  <c r="G911" i="10" s="1"/>
  <c r="G907" i="10" s="1"/>
  <c r="I928" i="10"/>
  <c r="H928" i="10"/>
  <c r="H927" i="10" s="1"/>
  <c r="G928" i="10"/>
  <c r="I927" i="10"/>
  <c r="I911" i="10" s="1"/>
  <c r="I907" i="10" s="1"/>
  <c r="G927" i="10"/>
  <c r="I925" i="10"/>
  <c r="H925" i="10"/>
  <c r="G925" i="10"/>
  <c r="I923" i="10"/>
  <c r="I922" i="10" s="1"/>
  <c r="H923" i="10"/>
  <c r="G923" i="10"/>
  <c r="G922" i="10" s="1"/>
  <c r="H922" i="10"/>
  <c r="I920" i="10"/>
  <c r="H920" i="10"/>
  <c r="G920" i="10"/>
  <c r="I918" i="10"/>
  <c r="H918" i="10"/>
  <c r="G918" i="10"/>
  <c r="I916" i="10"/>
  <c r="I915" i="10" s="1"/>
  <c r="H916" i="10"/>
  <c r="G916" i="10"/>
  <c r="G915" i="10" s="1"/>
  <c r="H915" i="10"/>
  <c r="I913" i="10"/>
  <c r="I912" i="10" s="1"/>
  <c r="H913" i="10"/>
  <c r="G913" i="10"/>
  <c r="G912" i="10" s="1"/>
  <c r="H912" i="10"/>
  <c r="H911" i="10" s="1"/>
  <c r="H907" i="10" s="1"/>
  <c r="H887" i="10" s="1"/>
  <c r="I909" i="10"/>
  <c r="H909" i="10"/>
  <c r="H908" i="10" s="1"/>
  <c r="G909" i="10"/>
  <c r="I908" i="10"/>
  <c r="G908" i="10"/>
  <c r="G905" i="10"/>
  <c r="G903" i="10"/>
  <c r="G902" i="10"/>
  <c r="G901" i="10" s="1"/>
  <c r="G899" i="10"/>
  <c r="G898" i="10" s="1"/>
  <c r="G897" i="10" s="1"/>
  <c r="G895" i="10"/>
  <c r="G893" i="10"/>
  <c r="I891" i="10"/>
  <c r="H891" i="10"/>
  <c r="H890" i="10" s="1"/>
  <c r="G891" i="10"/>
  <c r="I890" i="10"/>
  <c r="I889" i="10" s="1"/>
  <c r="G890" i="10"/>
  <c r="G889" i="10" s="1"/>
  <c r="G888" i="10" s="1"/>
  <c r="H889" i="10"/>
  <c r="H888" i="10" s="1"/>
  <c r="I888" i="10"/>
  <c r="I885" i="10"/>
  <c r="H885" i="10"/>
  <c r="G885" i="10"/>
  <c r="G883" i="10"/>
  <c r="I882" i="10"/>
  <c r="I881" i="10" s="1"/>
  <c r="H882" i="10"/>
  <c r="G882" i="10"/>
  <c r="G881" i="10" s="1"/>
  <c r="H881" i="10"/>
  <c r="H880" i="10" s="1"/>
  <c r="I880" i="10"/>
  <c r="G880" i="10"/>
  <c r="G878" i="10"/>
  <c r="G877" i="10"/>
  <c r="G876" i="10" s="1"/>
  <c r="G874" i="10"/>
  <c r="I872" i="10"/>
  <c r="H872" i="10"/>
  <c r="G872" i="10"/>
  <c r="G870" i="10"/>
  <c r="G867" i="10"/>
  <c r="I866" i="10"/>
  <c r="H866" i="10"/>
  <c r="G866" i="10"/>
  <c r="G865" i="10"/>
  <c r="G863" i="10"/>
  <c r="G862" i="10" s="1"/>
  <c r="G860" i="10"/>
  <c r="G858" i="10"/>
  <c r="I856" i="10"/>
  <c r="H856" i="10"/>
  <c r="G856" i="10"/>
  <c r="I854" i="10"/>
  <c r="H854" i="10"/>
  <c r="G854" i="10"/>
  <c r="G852" i="10"/>
  <c r="I849" i="10"/>
  <c r="H849" i="10"/>
  <c r="G849" i="10"/>
  <c r="I847" i="10"/>
  <c r="H847" i="10"/>
  <c r="G847" i="10"/>
  <c r="G845" i="10"/>
  <c r="I844" i="10"/>
  <c r="I843" i="10" s="1"/>
  <c r="H844" i="10"/>
  <c r="G844" i="10"/>
  <c r="G843" i="10" s="1"/>
  <c r="H843" i="10"/>
  <c r="G841" i="10"/>
  <c r="I839" i="10"/>
  <c r="H839" i="10"/>
  <c r="G839" i="10"/>
  <c r="G837" i="10"/>
  <c r="G835" i="10"/>
  <c r="I834" i="10"/>
  <c r="H834" i="10"/>
  <c r="G834" i="10"/>
  <c r="G832" i="10"/>
  <c r="H828" i="10"/>
  <c r="G828" i="10"/>
  <c r="H824" i="10"/>
  <c r="G824" i="10"/>
  <c r="H823" i="10"/>
  <c r="G823" i="10"/>
  <c r="I821" i="10"/>
  <c r="H821" i="10"/>
  <c r="G821" i="10"/>
  <c r="I819" i="10"/>
  <c r="H819" i="10"/>
  <c r="G819" i="10"/>
  <c r="I817" i="10"/>
  <c r="H817" i="10"/>
  <c r="G817" i="10"/>
  <c r="G814" i="10" s="1"/>
  <c r="G813" i="10" s="1"/>
  <c r="I815" i="10"/>
  <c r="H815" i="10"/>
  <c r="G815" i="10"/>
  <c r="I814" i="10"/>
  <c r="I813" i="10" s="1"/>
  <c r="I812" i="10" s="1"/>
  <c r="G812" i="10"/>
  <c r="A811" i="10"/>
  <c r="I810" i="10"/>
  <c r="I809" i="10" s="1"/>
  <c r="H810" i="10"/>
  <c r="G810" i="10"/>
  <c r="G809" i="10" s="1"/>
  <c r="H809" i="10"/>
  <c r="A808" i="10"/>
  <c r="I807" i="10"/>
  <c r="H807" i="10"/>
  <c r="H806" i="10" s="1"/>
  <c r="G807" i="10"/>
  <c r="I806" i="10"/>
  <c r="G806" i="10"/>
  <c r="G804" i="10"/>
  <c r="G802" i="10"/>
  <c r="I800" i="10"/>
  <c r="H800" i="10"/>
  <c r="G800" i="10"/>
  <c r="I798" i="10"/>
  <c r="I797" i="10" s="1"/>
  <c r="H798" i="10"/>
  <c r="G798" i="10"/>
  <c r="G797" i="10" s="1"/>
  <c r="H797" i="10"/>
  <c r="I795" i="10"/>
  <c r="H795" i="10"/>
  <c r="G795" i="10"/>
  <c r="G793" i="10"/>
  <c r="G791" i="10"/>
  <c r="G790" i="10" s="1"/>
  <c r="I788" i="10"/>
  <c r="I787" i="10" s="1"/>
  <c r="H788" i="10"/>
  <c r="G788" i="10"/>
  <c r="G787" i="10" s="1"/>
  <c r="H787" i="10"/>
  <c r="I785" i="10"/>
  <c r="H785" i="10"/>
  <c r="G785" i="10"/>
  <c r="G783" i="10"/>
  <c r="G781" i="10"/>
  <c r="G779" i="10"/>
  <c r="I777" i="10"/>
  <c r="I776" i="10" s="1"/>
  <c r="H777" i="10"/>
  <c r="G777" i="10"/>
  <c r="G776" i="10" s="1"/>
  <c r="G775" i="10" s="1"/>
  <c r="H776" i="10"/>
  <c r="I775" i="10"/>
  <c r="I772" i="10"/>
  <c r="H772" i="10"/>
  <c r="G772" i="10"/>
  <c r="G770" i="10"/>
  <c r="I768" i="10"/>
  <c r="H768" i="10"/>
  <c r="G768" i="10"/>
  <c r="G766" i="10"/>
  <c r="G764" i="10"/>
  <c r="I762" i="10"/>
  <c r="H762" i="10"/>
  <c r="H761" i="10" s="1"/>
  <c r="G762" i="10"/>
  <c r="I761" i="10"/>
  <c r="I760" i="10" s="1"/>
  <c r="G761" i="10"/>
  <c r="G760" i="10" s="1"/>
  <c r="H760" i="10"/>
  <c r="I758" i="10"/>
  <c r="I757" i="10" s="1"/>
  <c r="H758" i="10"/>
  <c r="G758" i="10"/>
  <c r="G757" i="10" s="1"/>
  <c r="H757" i="10"/>
  <c r="I756" i="10"/>
  <c r="H756" i="10"/>
  <c r="G756" i="10"/>
  <c r="A755" i="10"/>
  <c r="I754" i="10"/>
  <c r="I753" i="10" s="1"/>
  <c r="H754" i="10"/>
  <c r="G754" i="10"/>
  <c r="G753" i="10" s="1"/>
  <c r="H753" i="10"/>
  <c r="I751" i="10"/>
  <c r="H751" i="10"/>
  <c r="G751" i="10"/>
  <c r="I749" i="10"/>
  <c r="H749" i="10"/>
  <c r="G749" i="10"/>
  <c r="I747" i="10"/>
  <c r="H747" i="10"/>
  <c r="G747" i="10"/>
  <c r="G744" i="10" s="1"/>
  <c r="I745" i="10"/>
  <c r="H745" i="10"/>
  <c r="H744" i="10" s="1"/>
  <c r="H741" i="10" s="1"/>
  <c r="G745" i="10"/>
  <c r="I744" i="10"/>
  <c r="I741" i="10" s="1"/>
  <c r="I742" i="10"/>
  <c r="H742" i="10"/>
  <c r="G742" i="10"/>
  <c r="G741" i="10"/>
  <c r="I738" i="10"/>
  <c r="I737" i="10" s="1"/>
  <c r="H738" i="10"/>
  <c r="G738" i="10"/>
  <c r="G737" i="10" s="1"/>
  <c r="H737" i="10"/>
  <c r="I736" i="10"/>
  <c r="I735" i="10" s="1"/>
  <c r="H736" i="10"/>
  <c r="G736" i="10"/>
  <c r="G735" i="10" s="1"/>
  <c r="H735" i="10"/>
  <c r="I733" i="10"/>
  <c r="H733" i="10"/>
  <c r="G733" i="10"/>
  <c r="I731" i="10"/>
  <c r="H731" i="10"/>
  <c r="G731" i="10"/>
  <c r="G729" i="10"/>
  <c r="G727" i="10"/>
  <c r="I725" i="10"/>
  <c r="H725" i="10"/>
  <c r="G725" i="10"/>
  <c r="G723" i="10"/>
  <c r="I721" i="10"/>
  <c r="H721" i="10"/>
  <c r="G721" i="10"/>
  <c r="G698" i="10" s="1"/>
  <c r="G719" i="10"/>
  <c r="I717" i="10"/>
  <c r="G717" i="10"/>
  <c r="G713" i="10"/>
  <c r="I711" i="10"/>
  <c r="H711" i="10"/>
  <c r="G707" i="10"/>
  <c r="G705" i="10"/>
  <c r="I699" i="10"/>
  <c r="H699" i="10"/>
  <c r="H698" i="10" s="1"/>
  <c r="G699" i="10"/>
  <c r="I698" i="10"/>
  <c r="I696" i="10"/>
  <c r="H696" i="10"/>
  <c r="G696" i="10"/>
  <c r="G694" i="10"/>
  <c r="I691" i="10"/>
  <c r="H691" i="10"/>
  <c r="G691" i="10"/>
  <c r="G689" i="10"/>
  <c r="I687" i="10"/>
  <c r="H687" i="10"/>
  <c r="G687" i="10"/>
  <c r="I685" i="10"/>
  <c r="I684" i="10" s="1"/>
  <c r="H685" i="10"/>
  <c r="G685" i="10"/>
  <c r="G684" i="10" s="1"/>
  <c r="H684" i="10"/>
  <c r="I682" i="10"/>
  <c r="I681" i="10" s="1"/>
  <c r="H682" i="10"/>
  <c r="G682" i="10"/>
  <c r="G681" i="10" s="1"/>
  <c r="H681" i="10"/>
  <c r="I679" i="10"/>
  <c r="H679" i="10"/>
  <c r="H678" i="10" s="1"/>
  <c r="G679" i="10"/>
  <c r="I678" i="10"/>
  <c r="G678" i="10"/>
  <c r="I676" i="10"/>
  <c r="H676" i="10"/>
  <c r="H675" i="10" s="1"/>
  <c r="G676" i="10"/>
  <c r="I675" i="10"/>
  <c r="G675" i="10"/>
  <c r="G673" i="10"/>
  <c r="G672" i="10"/>
  <c r="G670" i="10"/>
  <c r="I668" i="10"/>
  <c r="I667" i="10" s="1"/>
  <c r="H668" i="10"/>
  <c r="G668" i="10"/>
  <c r="G667" i="10" s="1"/>
  <c r="H667" i="10"/>
  <c r="I665" i="10"/>
  <c r="H665" i="10"/>
  <c r="G665" i="10"/>
  <c r="G664" i="10" s="1"/>
  <c r="I662" i="10"/>
  <c r="I661" i="10" s="1"/>
  <c r="H662" i="10"/>
  <c r="G662" i="10"/>
  <c r="G661" i="10" s="1"/>
  <c r="G660" i="10" s="1"/>
  <c r="G659" i="10" s="1"/>
  <c r="H661" i="10"/>
  <c r="I660" i="10"/>
  <c r="I659" i="10" s="1"/>
  <c r="I657" i="10"/>
  <c r="I656" i="10" s="1"/>
  <c r="H657" i="10"/>
  <c r="G657" i="10"/>
  <c r="G656" i="10" s="1"/>
  <c r="H656" i="10"/>
  <c r="I655" i="10"/>
  <c r="H655" i="10"/>
  <c r="G655" i="10"/>
  <c r="I653" i="10"/>
  <c r="H653" i="10"/>
  <c r="H652" i="10" s="1"/>
  <c r="G653" i="10"/>
  <c r="I652" i="10"/>
  <c r="G652" i="10"/>
  <c r="I651" i="10"/>
  <c r="H651" i="10"/>
  <c r="G651" i="10"/>
  <c r="I649" i="10"/>
  <c r="H649" i="10"/>
  <c r="G649" i="10"/>
  <c r="G647" i="10"/>
  <c r="I646" i="10"/>
  <c r="H646" i="10"/>
  <c r="G646" i="10"/>
  <c r="G644" i="10"/>
  <c r="G642" i="10"/>
  <c r="G638" i="10" s="1"/>
  <c r="I639" i="10"/>
  <c r="H639" i="10"/>
  <c r="H638" i="10" s="1"/>
  <c r="G639" i="10"/>
  <c r="I638" i="10"/>
  <c r="I635" i="10"/>
  <c r="H635" i="10"/>
  <c r="H634" i="10" s="1"/>
  <c r="G635" i="10"/>
  <c r="I634" i="10"/>
  <c r="I633" i="10" s="1"/>
  <c r="G634" i="10"/>
  <c r="G633" i="10" s="1"/>
  <c r="H633" i="10"/>
  <c r="I632" i="10"/>
  <c r="I630" i="10"/>
  <c r="H630" i="10"/>
  <c r="G630" i="10"/>
  <c r="I628" i="10"/>
  <c r="I627" i="10" s="1"/>
  <c r="H628" i="10"/>
  <c r="G628" i="10"/>
  <c r="G627" i="10" s="1"/>
  <c r="H627" i="10"/>
  <c r="I626" i="10"/>
  <c r="H626" i="10"/>
  <c r="G626" i="10"/>
  <c r="G622" i="10"/>
  <c r="G620" i="10"/>
  <c r="G618" i="10"/>
  <c r="G616" i="10"/>
  <c r="G614" i="10"/>
  <c r="G612" i="10"/>
  <c r="G610" i="10"/>
  <c r="G609" i="10"/>
  <c r="I607" i="10"/>
  <c r="H607" i="10"/>
  <c r="G607" i="10"/>
  <c r="G604" i="10"/>
  <c r="G602" i="10"/>
  <c r="G601" i="10"/>
  <c r="G597" i="10"/>
  <c r="G596" i="10"/>
  <c r="G595" i="10" s="1"/>
  <c r="G593" i="10"/>
  <c r="G591" i="10"/>
  <c r="G589" i="10"/>
  <c r="G587" i="10"/>
  <c r="G585" i="10"/>
  <c r="I582" i="10"/>
  <c r="H582" i="10"/>
  <c r="H581" i="10" s="1"/>
  <c r="G582" i="10"/>
  <c r="I581" i="10"/>
  <c r="G581" i="10"/>
  <c r="I579" i="10"/>
  <c r="H579" i="10"/>
  <c r="H578" i="10" s="1"/>
  <c r="G579" i="10"/>
  <c r="I578" i="10"/>
  <c r="G578" i="10"/>
  <c r="I576" i="10"/>
  <c r="H576" i="10"/>
  <c r="H575" i="10" s="1"/>
  <c r="G576" i="10"/>
  <c r="I575" i="10"/>
  <c r="G575" i="10"/>
  <c r="I573" i="10"/>
  <c r="H573" i="10"/>
  <c r="H572" i="10" s="1"/>
  <c r="G573" i="10"/>
  <c r="I572" i="10"/>
  <c r="I571" i="10" s="1"/>
  <c r="I570" i="10" s="1"/>
  <c r="G572" i="10"/>
  <c r="H571" i="10"/>
  <c r="H570" i="10" s="1"/>
  <c r="G570" i="10"/>
  <c r="I568" i="10"/>
  <c r="H568" i="10"/>
  <c r="H567" i="10" s="1"/>
  <c r="G568" i="10"/>
  <c r="I567" i="10"/>
  <c r="I566" i="10" s="1"/>
  <c r="I565" i="10" s="1"/>
  <c r="I564" i="10" s="1"/>
  <c r="G567" i="10"/>
  <c r="G566" i="10" s="1"/>
  <c r="H566" i="10"/>
  <c r="H565" i="10" s="1"/>
  <c r="H564" i="10" s="1"/>
  <c r="G565" i="10"/>
  <c r="G564" i="10" s="1"/>
  <c r="I562" i="10"/>
  <c r="I561" i="10" s="1"/>
  <c r="H562" i="10"/>
  <c r="G562" i="10"/>
  <c r="G561" i="10" s="1"/>
  <c r="G560" i="10" s="1"/>
  <c r="G559" i="10" s="1"/>
  <c r="G558" i="10" s="1"/>
  <c r="H561" i="10"/>
  <c r="H560" i="10" s="1"/>
  <c r="I560" i="10"/>
  <c r="I559" i="10" s="1"/>
  <c r="I558" i="10" s="1"/>
  <c r="H559" i="10"/>
  <c r="H558" i="10" s="1"/>
  <c r="I556" i="10"/>
  <c r="H556" i="10"/>
  <c r="G556" i="10"/>
  <c r="I554" i="10"/>
  <c r="H554" i="10"/>
  <c r="G554" i="10"/>
  <c r="I552" i="10"/>
  <c r="H552" i="10"/>
  <c r="H551" i="10" s="1"/>
  <c r="G552" i="10"/>
  <c r="I551" i="10"/>
  <c r="I550" i="10" s="1"/>
  <c r="I549" i="10" s="1"/>
  <c r="G551" i="10"/>
  <c r="G550" i="10" s="1"/>
  <c r="H550" i="10"/>
  <c r="H549" i="10" s="1"/>
  <c r="G549" i="10"/>
  <c r="I547" i="10"/>
  <c r="H547" i="10"/>
  <c r="H546" i="10" s="1"/>
  <c r="G547" i="10"/>
  <c r="I546" i="10"/>
  <c r="G546" i="10"/>
  <c r="I544" i="10"/>
  <c r="H544" i="10"/>
  <c r="H543" i="10" s="1"/>
  <c r="G544" i="10"/>
  <c r="I543" i="10"/>
  <c r="G543" i="10"/>
  <c r="I541" i="10"/>
  <c r="H541" i="10"/>
  <c r="G541" i="10"/>
  <c r="I540" i="10"/>
  <c r="I539" i="10" s="1"/>
  <c r="G540" i="10"/>
  <c r="I538" i="10"/>
  <c r="G538" i="10"/>
  <c r="I536" i="10"/>
  <c r="H536" i="10"/>
  <c r="G536" i="10"/>
  <c r="I534" i="10"/>
  <c r="H534" i="10"/>
  <c r="G534" i="10"/>
  <c r="G531" i="10" s="1"/>
  <c r="G530" i="10" s="1"/>
  <c r="G529" i="10" s="1"/>
  <c r="I532" i="10"/>
  <c r="H532" i="10"/>
  <c r="H531" i="10" s="1"/>
  <c r="G532" i="10"/>
  <c r="I531" i="10"/>
  <c r="I530" i="10" s="1"/>
  <c r="I529" i="10" s="1"/>
  <c r="H530" i="10"/>
  <c r="I527" i="10"/>
  <c r="H527" i="10"/>
  <c r="H526" i="10" s="1"/>
  <c r="G527" i="10"/>
  <c r="I526" i="10"/>
  <c r="I525" i="10" s="1"/>
  <c r="I524" i="10" s="1"/>
  <c r="I523" i="10" s="1"/>
  <c r="G526" i="10"/>
  <c r="G525" i="10" s="1"/>
  <c r="H525" i="10"/>
  <c r="H524" i="10" s="1"/>
  <c r="H523" i="10" s="1"/>
  <c r="G524" i="10"/>
  <c r="G523" i="10" s="1"/>
  <c r="G521" i="10"/>
  <c r="G520" i="10" s="1"/>
  <c r="I518" i="10"/>
  <c r="H518" i="10"/>
  <c r="G518" i="10"/>
  <c r="I516" i="10"/>
  <c r="H516" i="10"/>
  <c r="H515" i="10" s="1"/>
  <c r="G516" i="10"/>
  <c r="I515" i="10"/>
  <c r="I514" i="10" s="1"/>
  <c r="G515" i="10"/>
  <c r="G514" i="10" s="1"/>
  <c r="G513" i="10" s="1"/>
  <c r="G512" i="10" s="1"/>
  <c r="G511" i="10" s="1"/>
  <c r="H514" i="10"/>
  <c r="H513" i="10" s="1"/>
  <c r="I513" i="10"/>
  <c r="I512" i="10" s="1"/>
  <c r="I511" i="10" s="1"/>
  <c r="H512" i="10"/>
  <c r="I509" i="10"/>
  <c r="H509" i="10"/>
  <c r="H501" i="10" s="1"/>
  <c r="H500" i="10" s="1"/>
  <c r="H499" i="10" s="1"/>
  <c r="H498" i="10" s="1"/>
  <c r="G509" i="10"/>
  <c r="I506" i="10"/>
  <c r="H506" i="10"/>
  <c r="G506" i="10"/>
  <c r="I504" i="10"/>
  <c r="H504" i="10"/>
  <c r="G504" i="10"/>
  <c r="I502" i="10"/>
  <c r="I501" i="10" s="1"/>
  <c r="H502" i="10"/>
  <c r="G502" i="10"/>
  <c r="G501" i="10" s="1"/>
  <c r="G500" i="10" s="1"/>
  <c r="G499" i="10" s="1"/>
  <c r="G498" i="10" s="1"/>
  <c r="I500" i="10"/>
  <c r="I499" i="10" s="1"/>
  <c r="I498" i="10" s="1"/>
  <c r="I487" i="10" s="1"/>
  <c r="I496" i="10"/>
  <c r="H496" i="10"/>
  <c r="H488" i="10" s="1"/>
  <c r="H487" i="10" s="1"/>
  <c r="G496" i="10"/>
  <c r="I494" i="10"/>
  <c r="I488" i="10" s="1"/>
  <c r="H494" i="10"/>
  <c r="G494" i="10"/>
  <c r="G488" i="10" s="1"/>
  <c r="G487" i="10" s="1"/>
  <c r="I492" i="10"/>
  <c r="H492" i="10"/>
  <c r="H491" i="10" s="1"/>
  <c r="G492" i="10"/>
  <c r="I491" i="10"/>
  <c r="G491" i="10"/>
  <c r="I490" i="10"/>
  <c r="G490" i="10"/>
  <c r="I489" i="10"/>
  <c r="G489" i="10"/>
  <c r="G485" i="10"/>
  <c r="G484" i="10"/>
  <c r="G482" i="10"/>
  <c r="I480" i="10"/>
  <c r="I479" i="10" s="1"/>
  <c r="H480" i="10"/>
  <c r="G480" i="10"/>
  <c r="G479" i="10" s="1"/>
  <c r="H479" i="10"/>
  <c r="I477" i="10"/>
  <c r="I476" i="10" s="1"/>
  <c r="H477" i="10"/>
  <c r="G477" i="10"/>
  <c r="G476" i="10" s="1"/>
  <c r="H476" i="10"/>
  <c r="H475" i="10" s="1"/>
  <c r="I475" i="10"/>
  <c r="G475" i="10"/>
  <c r="I471" i="10"/>
  <c r="H471" i="10"/>
  <c r="H470" i="10" s="1"/>
  <c r="H448" i="10" s="1"/>
  <c r="H447" i="10" s="1"/>
  <c r="G471" i="10"/>
  <c r="I470" i="10"/>
  <c r="G470" i="10"/>
  <c r="I468" i="10"/>
  <c r="H468" i="10"/>
  <c r="H467" i="10" s="1"/>
  <c r="G468" i="10"/>
  <c r="I467" i="10"/>
  <c r="G467" i="10"/>
  <c r="I465" i="10"/>
  <c r="H465" i="10"/>
  <c r="G465" i="10"/>
  <c r="I463" i="10"/>
  <c r="H463" i="10"/>
  <c r="G463" i="10"/>
  <c r="G461" i="10"/>
  <c r="G459" i="10"/>
  <c r="G457" i="10"/>
  <c r="I455" i="10"/>
  <c r="H455" i="10"/>
  <c r="G455" i="10"/>
  <c r="I451" i="10"/>
  <c r="H451" i="10"/>
  <c r="G451" i="10"/>
  <c r="I449" i="10"/>
  <c r="I448" i="10" s="1"/>
  <c r="H449" i="10"/>
  <c r="G449" i="10"/>
  <c r="G448" i="10" s="1"/>
  <c r="G447" i="10" s="1"/>
  <c r="I447" i="10"/>
  <c r="I445" i="10"/>
  <c r="H445" i="10"/>
  <c r="H444" i="10" s="1"/>
  <c r="G445" i="10"/>
  <c r="I444" i="10"/>
  <c r="G444" i="10"/>
  <c r="I442" i="10"/>
  <c r="H442" i="10"/>
  <c r="H441" i="10" s="1"/>
  <c r="H437" i="10" s="1"/>
  <c r="G442" i="10"/>
  <c r="I441" i="10"/>
  <c r="G441" i="10"/>
  <c r="I439" i="10"/>
  <c r="H439" i="10"/>
  <c r="H438" i="10" s="1"/>
  <c r="G439" i="10"/>
  <c r="I438" i="10"/>
  <c r="G438" i="10"/>
  <c r="G437" i="10" s="1"/>
  <c r="I433" i="10"/>
  <c r="I432" i="10" s="1"/>
  <c r="H433" i="10"/>
  <c r="G433" i="10"/>
  <c r="G432" i="10" s="1"/>
  <c r="G431" i="10" s="1"/>
  <c r="H432" i="10"/>
  <c r="I429" i="10"/>
  <c r="H429" i="10"/>
  <c r="G429" i="10"/>
  <c r="G427" i="10"/>
  <c r="I425" i="10"/>
  <c r="H425" i="10"/>
  <c r="G425" i="10"/>
  <c r="I423" i="10"/>
  <c r="H423" i="10"/>
  <c r="G423" i="10"/>
  <c r="G421" i="10"/>
  <c r="I419" i="10"/>
  <c r="H419" i="10"/>
  <c r="G419" i="10"/>
  <c r="I416" i="10"/>
  <c r="H416" i="10"/>
  <c r="H415" i="10" s="1"/>
  <c r="G416" i="10"/>
  <c r="I415" i="10"/>
  <c r="I414" i="10" s="1"/>
  <c r="G415" i="10"/>
  <c r="G414" i="10" s="1"/>
  <c r="G413" i="10" s="1"/>
  <c r="G412" i="10" s="1"/>
  <c r="H414" i="10"/>
  <c r="H413" i="10" s="1"/>
  <c r="I413" i="10"/>
  <c r="I412" i="10" s="1"/>
  <c r="I411" i="10" s="1"/>
  <c r="H412" i="10"/>
  <c r="H411" i="10" s="1"/>
  <c r="G411" i="10"/>
  <c r="I409" i="10"/>
  <c r="H409" i="10"/>
  <c r="G409" i="10"/>
  <c r="I406" i="10"/>
  <c r="H406" i="10"/>
  <c r="G406" i="10"/>
  <c r="I404" i="10"/>
  <c r="H404" i="10"/>
  <c r="G404" i="10"/>
  <c r="I402" i="10"/>
  <c r="H402" i="10"/>
  <c r="G402" i="10"/>
  <c r="I399" i="10"/>
  <c r="H399" i="10"/>
  <c r="G399" i="10"/>
  <c r="I397" i="10"/>
  <c r="H397" i="10"/>
  <c r="G397" i="10"/>
  <c r="I395" i="10"/>
  <c r="H395" i="10"/>
  <c r="G395" i="10"/>
  <c r="I393" i="10"/>
  <c r="H393" i="10"/>
  <c r="H383" i="10" s="1"/>
  <c r="G393" i="10"/>
  <c r="I391" i="10"/>
  <c r="H391" i="10"/>
  <c r="G391" i="10"/>
  <c r="G389" i="10"/>
  <c r="H387" i="10"/>
  <c r="G387" i="10"/>
  <c r="H384" i="10"/>
  <c r="G384" i="10"/>
  <c r="I383" i="10"/>
  <c r="G381" i="10"/>
  <c r="G379" i="10"/>
  <c r="G378" i="10" s="1"/>
  <c r="I375" i="10"/>
  <c r="I374" i="10" s="1"/>
  <c r="H375" i="10"/>
  <c r="G375" i="10"/>
  <c r="G374" i="10" s="1"/>
  <c r="H374" i="10"/>
  <c r="I372" i="10"/>
  <c r="H372" i="10"/>
  <c r="G372" i="10"/>
  <c r="I369" i="10"/>
  <c r="H369" i="10"/>
  <c r="G369" i="10"/>
  <c r="I366" i="10"/>
  <c r="H366" i="10"/>
  <c r="G364" i="10"/>
  <c r="I361" i="10"/>
  <c r="H361" i="10"/>
  <c r="G361" i="10"/>
  <c r="I358" i="10"/>
  <c r="H358" i="10"/>
  <c r="G358" i="10"/>
  <c r="I356" i="10"/>
  <c r="H356" i="10"/>
  <c r="G356" i="10"/>
  <c r="G353" i="10"/>
  <c r="I350" i="10"/>
  <c r="H350" i="10"/>
  <c r="G350" i="10"/>
  <c r="I348" i="10"/>
  <c r="H348" i="10"/>
  <c r="G348" i="10"/>
  <c r="I345" i="10"/>
  <c r="H345" i="10"/>
  <c r="G345" i="10"/>
  <c r="I342" i="10"/>
  <c r="H342" i="10"/>
  <c r="G342" i="10"/>
  <c r="I339" i="10"/>
  <c r="H339" i="10"/>
  <c r="G339" i="10"/>
  <c r="I337" i="10"/>
  <c r="H337" i="10"/>
  <c r="G337" i="10"/>
  <c r="G334" i="10"/>
  <c r="I331" i="10"/>
  <c r="H331" i="10"/>
  <c r="G331" i="10"/>
  <c r="I328" i="10"/>
  <c r="H328" i="10"/>
  <c r="G328" i="10"/>
  <c r="I325" i="10"/>
  <c r="I313" i="10" s="1"/>
  <c r="H325" i="10"/>
  <c r="G325" i="10"/>
  <c r="G313" i="10" s="1"/>
  <c r="I322" i="10"/>
  <c r="H322" i="10"/>
  <c r="H313" i="10" s="1"/>
  <c r="G322" i="10"/>
  <c r="I319" i="10"/>
  <c r="H319" i="10"/>
  <c r="G319" i="10"/>
  <c r="H317" i="10"/>
  <c r="I314" i="10"/>
  <c r="H314" i="10"/>
  <c r="G314" i="10"/>
  <c r="G310" i="10"/>
  <c r="I307" i="10"/>
  <c r="H307" i="10"/>
  <c r="H303" i="10" s="1"/>
  <c r="G307" i="10"/>
  <c r="I304" i="10"/>
  <c r="I303" i="10" s="1"/>
  <c r="H304" i="10"/>
  <c r="G304" i="10"/>
  <c r="G303" i="10" s="1"/>
  <c r="I300" i="10"/>
  <c r="H300" i="10"/>
  <c r="G300" i="10"/>
  <c r="I297" i="10"/>
  <c r="H297" i="10"/>
  <c r="G297" i="10"/>
  <c r="G295" i="10"/>
  <c r="I292" i="10"/>
  <c r="H292" i="10"/>
  <c r="G292" i="10"/>
  <c r="I289" i="10"/>
  <c r="H289" i="10"/>
  <c r="G289" i="10"/>
  <c r="G286" i="10"/>
  <c r="I283" i="10"/>
  <c r="H283" i="10"/>
  <c r="G283" i="10"/>
  <c r="G281" i="10"/>
  <c r="I276" i="10"/>
  <c r="G276" i="10"/>
  <c r="I274" i="10"/>
  <c r="H274" i="10"/>
  <c r="H271" i="10" s="1"/>
  <c r="G274" i="10"/>
  <c r="I272" i="10"/>
  <c r="I271" i="10" s="1"/>
  <c r="H272" i="10"/>
  <c r="G272" i="10"/>
  <c r="G271" i="10" s="1"/>
  <c r="I269" i="10"/>
  <c r="I268" i="10" s="1"/>
  <c r="H268" i="10"/>
  <c r="G268" i="10"/>
  <c r="I265" i="10"/>
  <c r="I264" i="10" s="1"/>
  <c r="H265" i="10"/>
  <c r="G265" i="10"/>
  <c r="G264" i="10" s="1"/>
  <c r="H264" i="10"/>
  <c r="G261" i="10"/>
  <c r="I259" i="10"/>
  <c r="H259" i="10"/>
  <c r="G259" i="10"/>
  <c r="I256" i="10"/>
  <c r="H256" i="10"/>
  <c r="G256" i="10"/>
  <c r="I253" i="10"/>
  <c r="H253" i="10"/>
  <c r="G253" i="10"/>
  <c r="I251" i="10"/>
  <c r="H251" i="10"/>
  <c r="G251" i="10"/>
  <c r="I249" i="10"/>
  <c r="H249" i="10"/>
  <c r="G249" i="10"/>
  <c r="I246" i="10"/>
  <c r="H246" i="10"/>
  <c r="G246" i="10"/>
  <c r="I243" i="10"/>
  <c r="H243" i="10"/>
  <c r="H242" i="10" s="1"/>
  <c r="G243" i="10"/>
  <c r="I242" i="10"/>
  <c r="G242" i="10"/>
  <c r="G239" i="10"/>
  <c r="I236" i="10"/>
  <c r="H236" i="10"/>
  <c r="G236" i="10"/>
  <c r="G232" i="10" s="1"/>
  <c r="I233" i="10"/>
  <c r="H233" i="10"/>
  <c r="H232" i="10" s="1"/>
  <c r="H220" i="10" s="1"/>
  <c r="H219" i="10" s="1"/>
  <c r="H218" i="10" s="1"/>
  <c r="G233" i="10"/>
  <c r="I232" i="10"/>
  <c r="I220" i="10" s="1"/>
  <c r="I219" i="10" s="1"/>
  <c r="I218" i="10" s="1"/>
  <c r="I229" i="10"/>
  <c r="H229" i="10"/>
  <c r="G229" i="10"/>
  <c r="G227" i="10"/>
  <c r="I224" i="10"/>
  <c r="H224" i="10"/>
  <c r="G224" i="10"/>
  <c r="I222" i="10"/>
  <c r="I221" i="10" s="1"/>
  <c r="H222" i="10"/>
  <c r="G222" i="10"/>
  <c r="G221" i="10" s="1"/>
  <c r="H221" i="10"/>
  <c r="G220" i="10"/>
  <c r="G219" i="10" s="1"/>
  <c r="G218" i="10" s="1"/>
  <c r="G215" i="10"/>
  <c r="G213" i="10"/>
  <c r="G211" i="10"/>
  <c r="G210" i="10" s="1"/>
  <c r="G208" i="10"/>
  <c r="G207" i="10" s="1"/>
  <c r="G206" i="10" s="1"/>
  <c r="G205" i="10" s="1"/>
  <c r="G204" i="10" s="1"/>
  <c r="I201" i="10"/>
  <c r="H201" i="10"/>
  <c r="G201" i="10"/>
  <c r="I199" i="10"/>
  <c r="H199" i="10"/>
  <c r="G199" i="10"/>
  <c r="I197" i="10"/>
  <c r="H197" i="10"/>
  <c r="G197" i="10"/>
  <c r="I195" i="10"/>
  <c r="H195" i="10"/>
  <c r="G195" i="10"/>
  <c r="I193" i="10"/>
  <c r="H193" i="10"/>
  <c r="G193" i="10"/>
  <c r="G190" i="10" s="1"/>
  <c r="G189" i="10" s="1"/>
  <c r="I191" i="10"/>
  <c r="H191" i="10"/>
  <c r="H190" i="10" s="1"/>
  <c r="H189" i="10" s="1"/>
  <c r="H188" i="10" s="1"/>
  <c r="H187" i="10" s="1"/>
  <c r="G191" i="10"/>
  <c r="I190" i="10"/>
  <c r="I189" i="10" s="1"/>
  <c r="I188" i="10" s="1"/>
  <c r="I187" i="10" s="1"/>
  <c r="G188" i="10"/>
  <c r="G187" i="10" s="1"/>
  <c r="I185" i="10"/>
  <c r="I184" i="10" s="1"/>
  <c r="H185" i="10"/>
  <c r="G185" i="10"/>
  <c r="H184" i="10"/>
  <c r="G184" i="10"/>
  <c r="G182" i="10"/>
  <c r="G181" i="10"/>
  <c r="G180" i="10" s="1"/>
  <c r="I175" i="10"/>
  <c r="H175" i="10"/>
  <c r="G175" i="10"/>
  <c r="I173" i="10"/>
  <c r="H173" i="10"/>
  <c r="G173" i="10"/>
  <c r="I171" i="10"/>
  <c r="H171" i="10"/>
  <c r="G171" i="10"/>
  <c r="I169" i="10"/>
  <c r="H169" i="10"/>
  <c r="G169" i="10"/>
  <c r="G167" i="10"/>
  <c r="G164" i="10" s="1"/>
  <c r="G163" i="10" s="1"/>
  <c r="G162" i="10" s="1"/>
  <c r="G161" i="10" s="1"/>
  <c r="G160" i="10" s="1"/>
  <c r="I165" i="10"/>
  <c r="H165" i="10"/>
  <c r="H164" i="10" s="1"/>
  <c r="G165" i="10"/>
  <c r="I164" i="10"/>
  <c r="I163" i="10" s="1"/>
  <c r="I162" i="10" s="1"/>
  <c r="I161" i="10" s="1"/>
  <c r="I160" i="10" s="1"/>
  <c r="H163" i="10"/>
  <c r="H162" i="10" s="1"/>
  <c r="H161" i="10" s="1"/>
  <c r="H160" i="10" s="1"/>
  <c r="G158" i="10"/>
  <c r="I156" i="10"/>
  <c r="H156" i="10"/>
  <c r="G156" i="10"/>
  <c r="H155" i="10"/>
  <c r="H154" i="10" s="1"/>
  <c r="H153" i="10"/>
  <c r="G151" i="10"/>
  <c r="G150" i="10" s="1"/>
  <c r="I147" i="10"/>
  <c r="H147" i="10"/>
  <c r="G147" i="10"/>
  <c r="I145" i="10"/>
  <c r="H145" i="10"/>
  <c r="H144" i="10" s="1"/>
  <c r="G145" i="10"/>
  <c r="I144" i="10"/>
  <c r="G144" i="10"/>
  <c r="G142" i="10"/>
  <c r="G141" i="10"/>
  <c r="I139" i="10"/>
  <c r="H139" i="10"/>
  <c r="G139" i="10"/>
  <c r="I137" i="10"/>
  <c r="H137" i="10"/>
  <c r="G137" i="10"/>
  <c r="G133" i="10" s="1"/>
  <c r="I134" i="10"/>
  <c r="H134" i="10"/>
  <c r="H133" i="10" s="1"/>
  <c r="G134" i="10"/>
  <c r="I133" i="10"/>
  <c r="I131" i="10"/>
  <c r="H131" i="10"/>
  <c r="G131" i="10"/>
  <c r="I129" i="10"/>
  <c r="H129" i="10"/>
  <c r="G129" i="10"/>
  <c r="I127" i="10"/>
  <c r="H127" i="10"/>
  <c r="G127" i="10"/>
  <c r="G125" i="10"/>
  <c r="I123" i="10"/>
  <c r="H123" i="10"/>
  <c r="H122" i="10" s="1"/>
  <c r="G123" i="10"/>
  <c r="I122" i="10"/>
  <c r="G122" i="10"/>
  <c r="I120" i="10"/>
  <c r="H120" i="10"/>
  <c r="G120" i="10"/>
  <c r="I118" i="10"/>
  <c r="H118" i="10"/>
  <c r="G118" i="10"/>
  <c r="G111" i="10" s="1"/>
  <c r="I116" i="10"/>
  <c r="H116" i="10"/>
  <c r="G116" i="10"/>
  <c r="G114" i="10"/>
  <c r="I112" i="10"/>
  <c r="H112" i="10"/>
  <c r="H111" i="10" s="1"/>
  <c r="H99" i="10" s="1"/>
  <c r="H98" i="10" s="1"/>
  <c r="H97" i="10" s="1"/>
  <c r="H96" i="10" s="1"/>
  <c r="G112" i="10"/>
  <c r="I111" i="10"/>
  <c r="I109" i="10"/>
  <c r="H109" i="10"/>
  <c r="G109" i="10"/>
  <c r="I107" i="10"/>
  <c r="H107" i="10"/>
  <c r="G107" i="10"/>
  <c r="I105" i="10"/>
  <c r="H105" i="10"/>
  <c r="G105" i="10"/>
  <c r="G103" i="10"/>
  <c r="I101" i="10"/>
  <c r="H101" i="10"/>
  <c r="H100" i="10" s="1"/>
  <c r="G101" i="10"/>
  <c r="I100" i="10"/>
  <c r="G100" i="10"/>
  <c r="G94" i="10"/>
  <c r="G92" i="10"/>
  <c r="G91" i="10" s="1"/>
  <c r="I89" i="10"/>
  <c r="H89" i="10"/>
  <c r="H88" i="10" s="1"/>
  <c r="H87" i="10" s="1"/>
  <c r="G89" i="10"/>
  <c r="I88" i="10"/>
  <c r="I87" i="10" s="1"/>
  <c r="G88" i="10"/>
  <c r="G87" i="10" s="1"/>
  <c r="I85" i="10"/>
  <c r="I84" i="10" s="1"/>
  <c r="H85" i="10"/>
  <c r="G85" i="10"/>
  <c r="G84" i="10" s="1"/>
  <c r="H84" i="10"/>
  <c r="I82" i="10"/>
  <c r="H82" i="10"/>
  <c r="G82" i="10"/>
  <c r="G80" i="10"/>
  <c r="I78" i="10"/>
  <c r="I77" i="10" s="1"/>
  <c r="H78" i="10"/>
  <c r="G78" i="10"/>
  <c r="G77" i="10" s="1"/>
  <c r="H77" i="10"/>
  <c r="I75" i="10"/>
  <c r="H75" i="10"/>
  <c r="G75" i="10"/>
  <c r="I73" i="10"/>
  <c r="H73" i="10"/>
  <c r="G73" i="10"/>
  <c r="G71" i="10"/>
  <c r="G69" i="10"/>
  <c r="G67" i="10"/>
  <c r="I65" i="10"/>
  <c r="H65" i="10"/>
  <c r="G65" i="10"/>
  <c r="I61" i="10"/>
  <c r="I60" i="10" s="1"/>
  <c r="I57" i="10" s="1"/>
  <c r="I56" i="10" s="1"/>
  <c r="I51" i="10" s="1"/>
  <c r="H61" i="10"/>
  <c r="G61" i="10"/>
  <c r="G60" i="10" s="1"/>
  <c r="G57" i="10" s="1"/>
  <c r="G56" i="10" s="1"/>
  <c r="G51" i="10" s="1"/>
  <c r="H60" i="10"/>
  <c r="I58" i="10"/>
  <c r="H58" i="10"/>
  <c r="G58" i="10"/>
  <c r="H57" i="10"/>
  <c r="H56" i="10" s="1"/>
  <c r="I53" i="10"/>
  <c r="H53" i="10"/>
  <c r="H52" i="10" s="1"/>
  <c r="G53" i="10"/>
  <c r="I52" i="10"/>
  <c r="G52" i="10"/>
  <c r="G49" i="10"/>
  <c r="I47" i="10"/>
  <c r="H47" i="10"/>
  <c r="G47" i="10"/>
  <c r="G45" i="10"/>
  <c r="I43" i="10"/>
  <c r="H43" i="10"/>
  <c r="G43" i="10"/>
  <c r="I41" i="10"/>
  <c r="H41" i="10"/>
  <c r="G41" i="10"/>
  <c r="G39" i="10"/>
  <c r="G37" i="10"/>
  <c r="I35" i="10"/>
  <c r="H35" i="10"/>
  <c r="H34" i="10" s="1"/>
  <c r="H33" i="10" s="1"/>
  <c r="G35" i="10"/>
  <c r="I34" i="10"/>
  <c r="I33" i="10" s="1"/>
  <c r="G34" i="10"/>
  <c r="G33" i="10" s="1"/>
  <c r="I31" i="10"/>
  <c r="H31" i="10"/>
  <c r="G31" i="10"/>
  <c r="I29" i="10"/>
  <c r="H29" i="10"/>
  <c r="G29" i="10"/>
  <c r="I27" i="10"/>
  <c r="H27" i="10"/>
  <c r="G27" i="10"/>
  <c r="I25" i="10"/>
  <c r="H25" i="10"/>
  <c r="G25" i="10"/>
  <c r="I23" i="10"/>
  <c r="I22" i="10" s="1"/>
  <c r="I21" i="10" s="1"/>
  <c r="I20" i="10" s="1"/>
  <c r="I19" i="10" s="1"/>
  <c r="I18" i="10" s="1"/>
  <c r="H23" i="10"/>
  <c r="G23" i="10"/>
  <c r="G22" i="10" s="1"/>
  <c r="G21" i="10" s="1"/>
  <c r="G20" i="10" s="1"/>
  <c r="G19" i="10" s="1"/>
  <c r="G18" i="10" s="1"/>
  <c r="H22" i="10"/>
  <c r="H21" i="10" s="1"/>
  <c r="I16" i="10"/>
  <c r="I15" i="10" s="1"/>
  <c r="I14" i="10" s="1"/>
  <c r="I13" i="10" s="1"/>
  <c r="I12" i="10" s="1"/>
  <c r="H16" i="10"/>
  <c r="G16" i="10"/>
  <c r="G15" i="10" s="1"/>
  <c r="G14" i="10" s="1"/>
  <c r="G13" i="10" s="1"/>
  <c r="G12" i="10" s="1"/>
  <c r="H15" i="10"/>
  <c r="H14" i="10" s="1"/>
  <c r="H13" i="10" s="1"/>
  <c r="H12" i="10" s="1"/>
  <c r="H51" i="10" l="1"/>
  <c r="H20" i="10"/>
  <c r="H19" i="10" s="1"/>
  <c r="H18" i="10" s="1"/>
  <c r="H11" i="10" s="1"/>
  <c r="G383" i="10"/>
  <c r="G99" i="10"/>
  <c r="G98" i="10" s="1"/>
  <c r="G97" i="10" s="1"/>
  <c r="I99" i="10"/>
  <c r="I98" i="10" s="1"/>
  <c r="I97" i="10" s="1"/>
  <c r="G155" i="10"/>
  <c r="G154" i="10" s="1"/>
  <c r="G153" i="10"/>
  <c r="I155" i="10"/>
  <c r="I154" i="10" s="1"/>
  <c r="I153" i="10"/>
  <c r="G401" i="10"/>
  <c r="G280" i="10" s="1"/>
  <c r="G279" i="10" s="1"/>
  <c r="G278" i="10" s="1"/>
  <c r="G217" i="10" s="1"/>
  <c r="G203" i="10" s="1"/>
  <c r="I401" i="10"/>
  <c r="I280" i="10" s="1"/>
  <c r="I279" i="10" s="1"/>
  <c r="I278" i="10" s="1"/>
  <c r="I217" i="10" s="1"/>
  <c r="I203" i="10" s="1"/>
  <c r="H401" i="10"/>
  <c r="H280" i="10" s="1"/>
  <c r="H279" i="10" s="1"/>
  <c r="H278" i="10" s="1"/>
  <c r="H217" i="10" s="1"/>
  <c r="H203" i="10" s="1"/>
  <c r="H431" i="10"/>
  <c r="I437" i="10"/>
  <c r="I431" i="10" s="1"/>
  <c r="H490" i="10"/>
  <c r="H489" i="10" s="1"/>
  <c r="G539" i="10"/>
  <c r="G571" i="10"/>
  <c r="G625" i="10"/>
  <c r="I625" i="10"/>
  <c r="H632" i="10"/>
  <c r="H660" i="10"/>
  <c r="H659" i="10" s="1"/>
  <c r="I887" i="10"/>
  <c r="H540" i="10"/>
  <c r="H539" i="10" s="1"/>
  <c r="H538" i="10"/>
  <c r="H529" i="10" s="1"/>
  <c r="H511" i="10" s="1"/>
  <c r="H814" i="10"/>
  <c r="H813" i="10" s="1"/>
  <c r="H812" i="10" s="1"/>
  <c r="G934" i="10"/>
  <c r="G933" i="10"/>
  <c r="G887" i="10" s="1"/>
  <c r="H944" i="10"/>
  <c r="H943" i="10"/>
  <c r="H942" i="10" s="1"/>
  <c r="H966" i="10"/>
  <c r="H965" i="10" s="1"/>
  <c r="H964" i="10"/>
  <c r="H963" i="10" s="1"/>
  <c r="H962" i="10" s="1"/>
  <c r="H775" i="10"/>
  <c r="H774" i="10" s="1"/>
  <c r="H740" i="10" s="1"/>
  <c r="G774" i="10"/>
  <c r="G740" i="10" s="1"/>
  <c r="I774" i="10"/>
  <c r="I740" i="10" s="1"/>
  <c r="G965" i="10"/>
  <c r="I297" i="1"/>
  <c r="H297" i="1"/>
  <c r="I229" i="1"/>
  <c r="H229" i="1"/>
  <c r="I624" i="10" l="1"/>
  <c r="I96" i="10"/>
  <c r="I11" i="10" s="1"/>
  <c r="G96" i="10"/>
  <c r="G11" i="10" s="1"/>
  <c r="H625" i="10"/>
  <c r="H624" i="10" s="1"/>
  <c r="H979" i="10" s="1"/>
  <c r="G624" i="10"/>
  <c r="I402" i="1"/>
  <c r="H402" i="1"/>
  <c r="G402" i="1"/>
  <c r="I406" i="1"/>
  <c r="H406" i="1"/>
  <c r="G406" i="1"/>
  <c r="I404" i="1"/>
  <c r="H404" i="1"/>
  <c r="G404" i="1"/>
  <c r="G979" i="10" l="1"/>
  <c r="I979" i="10"/>
  <c r="I268" i="1"/>
  <c r="H268" i="1"/>
  <c r="G268" i="1"/>
  <c r="I269" i="1"/>
  <c r="G350" i="1"/>
  <c r="I706" i="1" l="1"/>
  <c r="H706" i="1"/>
  <c r="G706" i="1"/>
  <c r="G654" i="1"/>
  <c r="G142" i="1" l="1"/>
  <c r="G141" i="1" s="1"/>
  <c r="I399" i="1" l="1"/>
  <c r="H399" i="1"/>
  <c r="G399" i="1"/>
  <c r="I397" i="1"/>
  <c r="H397" i="1"/>
  <c r="G397" i="1"/>
  <c r="G395" i="1"/>
  <c r="I391" i="1"/>
  <c r="H391" i="1"/>
  <c r="G391" i="1"/>
  <c r="I393" i="1" l="1"/>
  <c r="H393" i="1"/>
  <c r="G393" i="1"/>
  <c r="G383" i="1" s="1"/>
  <c r="I1014" i="9" l="1"/>
  <c r="H1014" i="9"/>
  <c r="G1014" i="9"/>
  <c r="I1011" i="9"/>
  <c r="H1011" i="9"/>
  <c r="G1011" i="9"/>
  <c r="I1010" i="9"/>
  <c r="H1010" i="9"/>
  <c r="G1010" i="9"/>
  <c r="I1006" i="9"/>
  <c r="H1006" i="9"/>
  <c r="G1006" i="9"/>
  <c r="I1005" i="9"/>
  <c r="I1004" i="9" s="1"/>
  <c r="G1005" i="9"/>
  <c r="G1004" i="9" s="1"/>
  <c r="I1003" i="9"/>
  <c r="I1002" i="9" s="1"/>
  <c r="I1001" i="9" s="1"/>
  <c r="G1003" i="9"/>
  <c r="G1002" i="9" s="1"/>
  <c r="G1001" i="9"/>
  <c r="I999" i="9"/>
  <c r="H999" i="9"/>
  <c r="H998" i="9" s="1"/>
  <c r="G999" i="9"/>
  <c r="I998" i="9"/>
  <c r="G998" i="9"/>
  <c r="I996" i="9"/>
  <c r="H996" i="9"/>
  <c r="G996" i="9"/>
  <c r="G994" i="9"/>
  <c r="G993" i="9" s="1"/>
  <c r="I993" i="9"/>
  <c r="H993" i="9"/>
  <c r="H992" i="9" s="1"/>
  <c r="I992" i="9"/>
  <c r="I991" i="9" s="1"/>
  <c r="G992" i="9"/>
  <c r="G991" i="9" s="1"/>
  <c r="H991" i="9"/>
  <c r="G989" i="9"/>
  <c r="G987" i="9"/>
  <c r="G986" i="9"/>
  <c r="I984" i="9"/>
  <c r="H984" i="9"/>
  <c r="H983" i="9" s="1"/>
  <c r="G984" i="9"/>
  <c r="I983" i="9"/>
  <c r="G983" i="9"/>
  <c r="I982" i="9"/>
  <c r="H982" i="9"/>
  <c r="H981" i="9" s="1"/>
  <c r="G982" i="9"/>
  <c r="I981" i="9"/>
  <c r="G981" i="9"/>
  <c r="I979" i="9"/>
  <c r="H979" i="9"/>
  <c r="G979" i="9"/>
  <c r="I977" i="9"/>
  <c r="I976" i="9" s="1"/>
  <c r="H977" i="9"/>
  <c r="G977" i="9"/>
  <c r="G976" i="9" s="1"/>
  <c r="H976" i="9"/>
  <c r="H972" i="9" s="1"/>
  <c r="I974" i="9"/>
  <c r="I973" i="9" s="1"/>
  <c r="H974" i="9"/>
  <c r="G974" i="9"/>
  <c r="G973" i="9" s="1"/>
  <c r="H973" i="9"/>
  <c r="I972" i="9"/>
  <c r="G972" i="9"/>
  <c r="I970" i="9"/>
  <c r="H970" i="9"/>
  <c r="H969" i="9" s="1"/>
  <c r="G970" i="9"/>
  <c r="I969" i="9"/>
  <c r="G969" i="9"/>
  <c r="I967" i="9"/>
  <c r="H967" i="9"/>
  <c r="H966" i="9" s="1"/>
  <c r="G967" i="9"/>
  <c r="I966" i="9"/>
  <c r="G966" i="9"/>
  <c r="I964" i="9"/>
  <c r="H964" i="9"/>
  <c r="H961" i="9" s="1"/>
  <c r="G964" i="9"/>
  <c r="I962" i="9"/>
  <c r="I961" i="9" s="1"/>
  <c r="H962" i="9"/>
  <c r="G962" i="9"/>
  <c r="G961" i="9" s="1"/>
  <c r="I959" i="9"/>
  <c r="H959" i="9"/>
  <c r="G959" i="9"/>
  <c r="I957" i="9"/>
  <c r="H957" i="9"/>
  <c r="H954" i="9" s="1"/>
  <c r="H951" i="9" s="1"/>
  <c r="G957" i="9"/>
  <c r="I955" i="9"/>
  <c r="I954" i="9" s="1"/>
  <c r="H955" i="9"/>
  <c r="G955" i="9"/>
  <c r="G954" i="9" s="1"/>
  <c r="I952" i="9"/>
  <c r="I951" i="9" s="1"/>
  <c r="H952" i="9"/>
  <c r="G952" i="9"/>
  <c r="G951" i="9" s="1"/>
  <c r="G950" i="9" s="1"/>
  <c r="G946" i="9" s="1"/>
  <c r="I950" i="9"/>
  <c r="I946" i="9" s="1"/>
  <c r="I948" i="9"/>
  <c r="H948" i="9"/>
  <c r="H947" i="9" s="1"/>
  <c r="G948" i="9"/>
  <c r="I947" i="9"/>
  <c r="G947" i="9"/>
  <c r="G944" i="9"/>
  <c r="G942" i="9"/>
  <c r="G941" i="9"/>
  <c r="G940" i="9" s="1"/>
  <c r="G938" i="9"/>
  <c r="G937" i="9" s="1"/>
  <c r="G936" i="9"/>
  <c r="G934" i="9"/>
  <c r="G932" i="9"/>
  <c r="G929" i="9" s="1"/>
  <c r="G928" i="9" s="1"/>
  <c r="G927" i="9" s="1"/>
  <c r="G926" i="9" s="1"/>
  <c r="I930" i="9"/>
  <c r="H930" i="9"/>
  <c r="H929" i="9" s="1"/>
  <c r="G930" i="9"/>
  <c r="I929" i="9"/>
  <c r="I928" i="9" s="1"/>
  <c r="I927" i="9" s="1"/>
  <c r="I926" i="9" s="1"/>
  <c r="H928" i="9"/>
  <c r="H927" i="9" s="1"/>
  <c r="G924" i="9"/>
  <c r="G923" i="9" s="1"/>
  <c r="G922" i="9" s="1"/>
  <c r="I923" i="9"/>
  <c r="H923" i="9"/>
  <c r="H909" i="9" s="1"/>
  <c r="H908" i="9" s="1"/>
  <c r="G920" i="9"/>
  <c r="G918" i="9"/>
  <c r="G915" i="9" s="1"/>
  <c r="I916" i="9"/>
  <c r="H916" i="9"/>
  <c r="I915" i="9"/>
  <c r="H915" i="9"/>
  <c r="I913" i="9"/>
  <c r="H913" i="9"/>
  <c r="G913" i="9"/>
  <c r="G911" i="9"/>
  <c r="I910" i="9"/>
  <c r="I909" i="9" s="1"/>
  <c r="H910" i="9"/>
  <c r="G910" i="9"/>
  <c r="G909" i="9" s="1"/>
  <c r="G908" i="9" s="1"/>
  <c r="I908" i="9"/>
  <c r="G906" i="9"/>
  <c r="G905" i="9"/>
  <c r="G904" i="9" s="1"/>
  <c r="G902" i="9"/>
  <c r="I900" i="9"/>
  <c r="H900" i="9"/>
  <c r="G900" i="9"/>
  <c r="G898" i="9"/>
  <c r="G872" i="9" s="1"/>
  <c r="G871" i="9" s="1"/>
  <c r="G895" i="9"/>
  <c r="I894" i="9"/>
  <c r="H894" i="9"/>
  <c r="G894" i="9"/>
  <c r="G893" i="9"/>
  <c r="G891" i="9"/>
  <c r="G890" i="9" s="1"/>
  <c r="G888" i="9"/>
  <c r="G886" i="9"/>
  <c r="I884" i="9"/>
  <c r="H884" i="9"/>
  <c r="G884" i="9"/>
  <c r="I882" i="9"/>
  <c r="H882" i="9"/>
  <c r="G882" i="9"/>
  <c r="G880" i="9"/>
  <c r="I877" i="9"/>
  <c r="H877" i="9"/>
  <c r="G877" i="9"/>
  <c r="I875" i="9"/>
  <c r="H875" i="9"/>
  <c r="G875" i="9"/>
  <c r="G873" i="9"/>
  <c r="I872" i="9"/>
  <c r="I871" i="9" s="1"/>
  <c r="H872" i="9"/>
  <c r="H871" i="9"/>
  <c r="G869" i="9"/>
  <c r="I867" i="9"/>
  <c r="H867" i="9"/>
  <c r="G867" i="9"/>
  <c r="G865" i="9"/>
  <c r="G863" i="9"/>
  <c r="I862" i="9"/>
  <c r="H862" i="9"/>
  <c r="G862" i="9"/>
  <c r="G860" i="9"/>
  <c r="H856" i="9"/>
  <c r="G856" i="9"/>
  <c r="H852" i="9"/>
  <c r="G852" i="9"/>
  <c r="H851" i="9"/>
  <c r="G851" i="9"/>
  <c r="I849" i="9"/>
  <c r="H849" i="9"/>
  <c r="G849" i="9"/>
  <c r="I847" i="9"/>
  <c r="H847" i="9"/>
  <c r="G847" i="9"/>
  <c r="I845" i="9"/>
  <c r="H845" i="9"/>
  <c r="G845" i="9"/>
  <c r="I843" i="9"/>
  <c r="H843" i="9"/>
  <c r="G843" i="9"/>
  <c r="I842" i="9"/>
  <c r="I841" i="9" s="1"/>
  <c r="G842" i="9"/>
  <c r="G841" i="9" s="1"/>
  <c r="G840" i="9" s="1"/>
  <c r="I840" i="9"/>
  <c r="A839" i="9"/>
  <c r="I838" i="9"/>
  <c r="I837" i="9" s="1"/>
  <c r="H838" i="9"/>
  <c r="G838" i="9"/>
  <c r="G837" i="9" s="1"/>
  <c r="H837" i="9"/>
  <c r="A836" i="9"/>
  <c r="I835" i="9"/>
  <c r="H835" i="9"/>
  <c r="H834" i="9" s="1"/>
  <c r="G835" i="9"/>
  <c r="I834" i="9"/>
  <c r="G834" i="9"/>
  <c r="G832" i="9"/>
  <c r="G830" i="9"/>
  <c r="I828" i="9"/>
  <c r="H828" i="9"/>
  <c r="H825" i="9" s="1"/>
  <c r="G828" i="9"/>
  <c r="I826" i="9"/>
  <c r="I825" i="9" s="1"/>
  <c r="H826" i="9"/>
  <c r="G826" i="9"/>
  <c r="G825" i="9" s="1"/>
  <c r="I823" i="9"/>
  <c r="H823" i="9"/>
  <c r="G823" i="9"/>
  <c r="G821" i="9"/>
  <c r="G819" i="9"/>
  <c r="G818" i="9" s="1"/>
  <c r="I816" i="9"/>
  <c r="H816" i="9"/>
  <c r="G816" i="9"/>
  <c r="H815" i="9"/>
  <c r="I813" i="9"/>
  <c r="H813" i="9"/>
  <c r="G813" i="9"/>
  <c r="G811" i="9"/>
  <c r="G809" i="9"/>
  <c r="G807" i="9"/>
  <c r="I805" i="9"/>
  <c r="I804" i="9" s="1"/>
  <c r="H805" i="9"/>
  <c r="G805" i="9"/>
  <c r="G804" i="9" s="1"/>
  <c r="H804" i="9"/>
  <c r="I800" i="9"/>
  <c r="H800" i="9"/>
  <c r="G800" i="9"/>
  <c r="G798" i="9"/>
  <c r="I796" i="9"/>
  <c r="H796" i="9"/>
  <c r="G796" i="9"/>
  <c r="G789" i="9" s="1"/>
  <c r="G788" i="9" s="1"/>
  <c r="G794" i="9"/>
  <c r="G792" i="9"/>
  <c r="I790" i="9"/>
  <c r="H790" i="9"/>
  <c r="H789" i="9" s="1"/>
  <c r="G790" i="9"/>
  <c r="I789" i="9"/>
  <c r="I788" i="9" s="1"/>
  <c r="H788" i="9"/>
  <c r="I786" i="9"/>
  <c r="I785" i="9" s="1"/>
  <c r="H786" i="9"/>
  <c r="G786" i="9"/>
  <c r="G785" i="9" s="1"/>
  <c r="H785" i="9"/>
  <c r="I784" i="9"/>
  <c r="H784" i="9"/>
  <c r="G784" i="9"/>
  <c r="A783" i="9"/>
  <c r="I782" i="9"/>
  <c r="I781" i="9" s="1"/>
  <c r="H782" i="9"/>
  <c r="G782" i="9"/>
  <c r="G781" i="9" s="1"/>
  <c r="H781" i="9"/>
  <c r="I779" i="9"/>
  <c r="H779" i="9"/>
  <c r="G779" i="9"/>
  <c r="I777" i="9"/>
  <c r="H777" i="9"/>
  <c r="G777" i="9"/>
  <c r="I775" i="9"/>
  <c r="H775" i="9"/>
  <c r="G775" i="9"/>
  <c r="I773" i="9"/>
  <c r="H773" i="9"/>
  <c r="H772" i="9" s="1"/>
  <c r="G773" i="9"/>
  <c r="I772" i="9"/>
  <c r="G772" i="9"/>
  <c r="G769" i="9" s="1"/>
  <c r="I770" i="9"/>
  <c r="H770" i="9"/>
  <c r="G770" i="9"/>
  <c r="I769" i="9"/>
  <c r="I766" i="9"/>
  <c r="I765" i="9" s="1"/>
  <c r="H766" i="9"/>
  <c r="G766" i="9"/>
  <c r="G765" i="9" s="1"/>
  <c r="H765" i="9"/>
  <c r="I764" i="9"/>
  <c r="I763" i="9" s="1"/>
  <c r="H764" i="9"/>
  <c r="G764" i="9"/>
  <c r="G763" i="9" s="1"/>
  <c r="H763" i="9"/>
  <c r="I761" i="9"/>
  <c r="H761" i="9"/>
  <c r="G761" i="9"/>
  <c r="I759" i="9"/>
  <c r="H759" i="9"/>
  <c r="G759" i="9"/>
  <c r="G757" i="9"/>
  <c r="G755" i="9"/>
  <c r="I753" i="9"/>
  <c r="H753" i="9"/>
  <c r="G753" i="9"/>
  <c r="G751" i="9"/>
  <c r="I749" i="9"/>
  <c r="H749" i="9"/>
  <c r="G749" i="9"/>
  <c r="G747" i="9"/>
  <c r="I745" i="9"/>
  <c r="G745" i="9"/>
  <c r="G741" i="9"/>
  <c r="I739" i="9"/>
  <c r="H739" i="9"/>
  <c r="G735" i="9"/>
  <c r="G733" i="9"/>
  <c r="I727" i="9"/>
  <c r="H727" i="9"/>
  <c r="H726" i="9" s="1"/>
  <c r="G727" i="9"/>
  <c r="I726" i="9"/>
  <c r="G726" i="9"/>
  <c r="G724" i="9"/>
  <c r="I721" i="9"/>
  <c r="H721" i="9"/>
  <c r="G721" i="9"/>
  <c r="G719" i="9"/>
  <c r="I717" i="9"/>
  <c r="H717" i="9"/>
  <c r="G717" i="9"/>
  <c r="G714" i="9" s="1"/>
  <c r="I715" i="9"/>
  <c r="H715" i="9"/>
  <c r="H714" i="9" s="1"/>
  <c r="G715" i="9"/>
  <c r="I714" i="9"/>
  <c r="I712" i="9"/>
  <c r="H712" i="9"/>
  <c r="H711" i="9" s="1"/>
  <c r="G712" i="9"/>
  <c r="I711" i="9"/>
  <c r="G711" i="9"/>
  <c r="I709" i="9"/>
  <c r="H709" i="9"/>
  <c r="H708" i="9" s="1"/>
  <c r="G709" i="9"/>
  <c r="I708" i="9"/>
  <c r="G708" i="9"/>
  <c r="I706" i="9"/>
  <c r="H706" i="9"/>
  <c r="H705" i="9" s="1"/>
  <c r="G706" i="9"/>
  <c r="I705" i="9"/>
  <c r="G705" i="9"/>
  <c r="G703" i="9"/>
  <c r="G702" i="9"/>
  <c r="G700" i="9"/>
  <c r="I698" i="9"/>
  <c r="I697" i="9" s="1"/>
  <c r="H698" i="9"/>
  <c r="G698" i="9"/>
  <c r="G697" i="9" s="1"/>
  <c r="H697" i="9"/>
  <c r="I695" i="9"/>
  <c r="H695" i="9"/>
  <c r="G695" i="9"/>
  <c r="G694" i="9" s="1"/>
  <c r="I692" i="9"/>
  <c r="I691" i="9" s="1"/>
  <c r="I690" i="9" s="1"/>
  <c r="I689" i="9" s="1"/>
  <c r="H692" i="9"/>
  <c r="G692" i="9"/>
  <c r="G691" i="9" s="1"/>
  <c r="G690" i="9" s="1"/>
  <c r="G689" i="9" s="1"/>
  <c r="H691" i="9"/>
  <c r="H690" i="9" s="1"/>
  <c r="H689" i="9" s="1"/>
  <c r="I687" i="9"/>
  <c r="I686" i="9" s="1"/>
  <c r="H687" i="9"/>
  <c r="G687" i="9"/>
  <c r="G686" i="9" s="1"/>
  <c r="H686" i="9"/>
  <c r="I685" i="9"/>
  <c r="H685" i="9"/>
  <c r="G685" i="9"/>
  <c r="I683" i="9"/>
  <c r="H683" i="9"/>
  <c r="H682" i="9" s="1"/>
  <c r="G683" i="9"/>
  <c r="I682" i="9"/>
  <c r="G682" i="9"/>
  <c r="I681" i="9"/>
  <c r="H681" i="9"/>
  <c r="G681" i="9"/>
  <c r="I679" i="9"/>
  <c r="H679" i="9"/>
  <c r="G679" i="9"/>
  <c r="G677" i="9"/>
  <c r="I676" i="9"/>
  <c r="H676" i="9"/>
  <c r="G676" i="9"/>
  <c r="G674" i="9"/>
  <c r="I671" i="9"/>
  <c r="I670" i="9" s="1"/>
  <c r="H671" i="9"/>
  <c r="G671" i="9"/>
  <c r="G670" i="9" s="1"/>
  <c r="H670" i="9"/>
  <c r="I667" i="9"/>
  <c r="I666" i="9" s="1"/>
  <c r="H667" i="9"/>
  <c r="G667" i="9"/>
  <c r="G666" i="9" s="1"/>
  <c r="G665" i="9" s="1"/>
  <c r="G664" i="9" s="1"/>
  <c r="G657" i="9" s="1"/>
  <c r="H666" i="9"/>
  <c r="H665" i="9" s="1"/>
  <c r="I665" i="9"/>
  <c r="I664" i="9" s="1"/>
  <c r="H664" i="9"/>
  <c r="I662" i="9"/>
  <c r="H662" i="9"/>
  <c r="G662" i="9"/>
  <c r="G658" i="9" s="1"/>
  <c r="I660" i="9"/>
  <c r="H660" i="9"/>
  <c r="H659" i="9" s="1"/>
  <c r="G660" i="9"/>
  <c r="I659" i="9"/>
  <c r="G659" i="9"/>
  <c r="I658" i="9"/>
  <c r="H658" i="9"/>
  <c r="H657" i="9" s="1"/>
  <c r="I657" i="9"/>
  <c r="G654" i="9"/>
  <c r="G652" i="9"/>
  <c r="G650" i="9"/>
  <c r="G648" i="9"/>
  <c r="G646" i="9"/>
  <c r="G644" i="9"/>
  <c r="G642" i="9"/>
  <c r="G641" i="9" s="1"/>
  <c r="I639" i="9"/>
  <c r="H639" i="9"/>
  <c r="G639" i="9"/>
  <c r="G636" i="9" s="1"/>
  <c r="G634" i="9"/>
  <c r="G633" i="9" s="1"/>
  <c r="G629" i="9"/>
  <c r="G628" i="9" s="1"/>
  <c r="G627" i="9"/>
  <c r="G625" i="9"/>
  <c r="G623" i="9"/>
  <c r="G621" i="9"/>
  <c r="G619" i="9"/>
  <c r="G617" i="9"/>
  <c r="I614" i="9"/>
  <c r="I613" i="9" s="1"/>
  <c r="H614" i="9"/>
  <c r="G614" i="9"/>
  <c r="G613" i="9" s="1"/>
  <c r="H613" i="9"/>
  <c r="I611" i="9"/>
  <c r="I610" i="9" s="1"/>
  <c r="H611" i="9"/>
  <c r="G611" i="9"/>
  <c r="G610" i="9" s="1"/>
  <c r="H610" i="9"/>
  <c r="I608" i="9"/>
  <c r="I607" i="9" s="1"/>
  <c r="H608" i="9"/>
  <c r="G608" i="9"/>
  <c r="G607" i="9" s="1"/>
  <c r="H607" i="9"/>
  <c r="I605" i="9"/>
  <c r="I604" i="9" s="1"/>
  <c r="H605" i="9"/>
  <c r="G605" i="9"/>
  <c r="H604" i="9"/>
  <c r="H603" i="9" s="1"/>
  <c r="I603" i="9"/>
  <c r="I602" i="9" s="1"/>
  <c r="H602" i="9"/>
  <c r="I600" i="9"/>
  <c r="I599" i="9" s="1"/>
  <c r="H600" i="9"/>
  <c r="G600" i="9"/>
  <c r="G599" i="9" s="1"/>
  <c r="H599" i="9"/>
  <c r="H598" i="9" s="1"/>
  <c r="H597" i="9" s="1"/>
  <c r="H596" i="9" s="1"/>
  <c r="I598" i="9"/>
  <c r="I597" i="9" s="1"/>
  <c r="G598" i="9"/>
  <c r="G597" i="9" s="1"/>
  <c r="I596" i="9"/>
  <c r="I594" i="9"/>
  <c r="H594" i="9"/>
  <c r="H593" i="9" s="1"/>
  <c r="G594" i="9"/>
  <c r="I593" i="9"/>
  <c r="I592" i="9" s="1"/>
  <c r="G593" i="9"/>
  <c r="G592" i="9" s="1"/>
  <c r="H592" i="9"/>
  <c r="H591" i="9" s="1"/>
  <c r="I591" i="9"/>
  <c r="I590" i="9" s="1"/>
  <c r="G591" i="9"/>
  <c r="G590" i="9" s="1"/>
  <c r="H590" i="9"/>
  <c r="I588" i="9"/>
  <c r="H588" i="9"/>
  <c r="G588" i="9"/>
  <c r="I586" i="9"/>
  <c r="H586" i="9"/>
  <c r="H583" i="9" s="1"/>
  <c r="H582" i="9" s="1"/>
  <c r="H581" i="9" s="1"/>
  <c r="G586" i="9"/>
  <c r="I584" i="9"/>
  <c r="I583" i="9" s="1"/>
  <c r="I582" i="9" s="1"/>
  <c r="I581" i="9" s="1"/>
  <c r="H584" i="9"/>
  <c r="G584" i="9"/>
  <c r="G583" i="9"/>
  <c r="G582" i="9"/>
  <c r="G581" i="9" s="1"/>
  <c r="I579" i="9"/>
  <c r="I578" i="9" s="1"/>
  <c r="H579" i="9"/>
  <c r="G579" i="9"/>
  <c r="G578" i="9" s="1"/>
  <c r="H578" i="9"/>
  <c r="I576" i="9"/>
  <c r="I575" i="9" s="1"/>
  <c r="H576" i="9"/>
  <c r="G576" i="9"/>
  <c r="H575" i="9"/>
  <c r="G575" i="9"/>
  <c r="I573" i="9"/>
  <c r="H573" i="9"/>
  <c r="H572" i="9" s="1"/>
  <c r="H571" i="9" s="1"/>
  <c r="G573" i="9"/>
  <c r="I572" i="9"/>
  <c r="I571" i="9" s="1"/>
  <c r="G572" i="9"/>
  <c r="G571" i="9" s="1"/>
  <c r="I570" i="9"/>
  <c r="G570" i="9"/>
  <c r="I568" i="9"/>
  <c r="H568" i="9"/>
  <c r="G568" i="9"/>
  <c r="I566" i="9"/>
  <c r="H566" i="9"/>
  <c r="G566" i="9"/>
  <c r="I564" i="9"/>
  <c r="H564" i="9"/>
  <c r="H563" i="9" s="1"/>
  <c r="H562" i="9" s="1"/>
  <c r="G564" i="9"/>
  <c r="I563" i="9"/>
  <c r="I562" i="9" s="1"/>
  <c r="I561" i="9" s="1"/>
  <c r="G563" i="9"/>
  <c r="G562" i="9" s="1"/>
  <c r="G561" i="9" s="1"/>
  <c r="I559" i="9"/>
  <c r="H559" i="9"/>
  <c r="H558" i="9" s="1"/>
  <c r="H557" i="9" s="1"/>
  <c r="H556" i="9" s="1"/>
  <c r="H555" i="9" s="1"/>
  <c r="G559" i="9"/>
  <c r="I558" i="9"/>
  <c r="I557" i="9" s="1"/>
  <c r="I556" i="9" s="1"/>
  <c r="I555" i="9" s="1"/>
  <c r="G558" i="9"/>
  <c r="G557" i="9" s="1"/>
  <c r="G556" i="9" s="1"/>
  <c r="G555" i="9" s="1"/>
  <c r="G553" i="9"/>
  <c r="G552" i="9" s="1"/>
  <c r="I550" i="9"/>
  <c r="H550" i="9"/>
  <c r="G550" i="9"/>
  <c r="I548" i="9"/>
  <c r="H548" i="9"/>
  <c r="H547" i="9" s="1"/>
  <c r="H546" i="9" s="1"/>
  <c r="H545" i="9" s="1"/>
  <c r="H544" i="9" s="1"/>
  <c r="G548" i="9"/>
  <c r="I547" i="9"/>
  <c r="I546" i="9" s="1"/>
  <c r="I545" i="9" s="1"/>
  <c r="I544" i="9" s="1"/>
  <c r="I543" i="9" s="1"/>
  <c r="G547" i="9"/>
  <c r="G546" i="9" s="1"/>
  <c r="G545" i="9" s="1"/>
  <c r="G544" i="9" s="1"/>
  <c r="I541" i="9"/>
  <c r="H541" i="9"/>
  <c r="G541" i="9"/>
  <c r="I538" i="9"/>
  <c r="H538" i="9"/>
  <c r="G538" i="9"/>
  <c r="I536" i="9"/>
  <c r="H536" i="9"/>
  <c r="G536" i="9"/>
  <c r="I534" i="9"/>
  <c r="I533" i="9" s="1"/>
  <c r="I532" i="9" s="1"/>
  <c r="I531" i="9" s="1"/>
  <c r="I530" i="9" s="1"/>
  <c r="H534" i="9"/>
  <c r="G534" i="9"/>
  <c r="G533" i="9" s="1"/>
  <c r="G532" i="9" s="1"/>
  <c r="G531" i="9" s="1"/>
  <c r="G530" i="9" s="1"/>
  <c r="H533" i="9"/>
  <c r="H532" i="9" s="1"/>
  <c r="H531" i="9" s="1"/>
  <c r="H530" i="9" s="1"/>
  <c r="I528" i="9"/>
  <c r="H528" i="9"/>
  <c r="G528" i="9"/>
  <c r="I526" i="9"/>
  <c r="I520" i="9" s="1"/>
  <c r="I519" i="9" s="1"/>
  <c r="H526" i="9"/>
  <c r="G526" i="9"/>
  <c r="G520" i="9" s="1"/>
  <c r="G519" i="9" s="1"/>
  <c r="I524" i="9"/>
  <c r="H524" i="9"/>
  <c r="H523" i="9" s="1"/>
  <c r="G524" i="9"/>
  <c r="I523" i="9"/>
  <c r="G523" i="9"/>
  <c r="I522" i="9"/>
  <c r="H522" i="9"/>
  <c r="H521" i="9" s="1"/>
  <c r="G522" i="9"/>
  <c r="I521" i="9"/>
  <c r="G521" i="9"/>
  <c r="H520" i="9"/>
  <c r="G517" i="9"/>
  <c r="G516" i="9"/>
  <c r="G514" i="9"/>
  <c r="I512" i="9"/>
  <c r="I511" i="9" s="1"/>
  <c r="H512" i="9"/>
  <c r="G512" i="9"/>
  <c r="G511" i="9" s="1"/>
  <c r="H511" i="9"/>
  <c r="I509" i="9"/>
  <c r="I508" i="9" s="1"/>
  <c r="I507" i="9" s="1"/>
  <c r="H509" i="9"/>
  <c r="G509" i="9"/>
  <c r="G508" i="9" s="1"/>
  <c r="G507" i="9" s="1"/>
  <c r="H508" i="9"/>
  <c r="H507" i="9" s="1"/>
  <c r="I503" i="9"/>
  <c r="H503" i="9"/>
  <c r="H502" i="9" s="1"/>
  <c r="G503" i="9"/>
  <c r="I502" i="9"/>
  <c r="G502" i="9"/>
  <c r="I500" i="9"/>
  <c r="H500" i="9"/>
  <c r="H499" i="9" s="1"/>
  <c r="G500" i="9"/>
  <c r="I499" i="9"/>
  <c r="G499" i="9"/>
  <c r="I497" i="9"/>
  <c r="H497" i="9"/>
  <c r="G497" i="9"/>
  <c r="I495" i="9"/>
  <c r="H495" i="9"/>
  <c r="G495" i="9"/>
  <c r="G493" i="9"/>
  <c r="G491" i="9"/>
  <c r="G489" i="9"/>
  <c r="I487" i="9"/>
  <c r="H487" i="9"/>
  <c r="G487" i="9"/>
  <c r="I483" i="9"/>
  <c r="H483" i="9"/>
  <c r="G483" i="9"/>
  <c r="I481" i="9"/>
  <c r="I480" i="9" s="1"/>
  <c r="I479" i="9" s="1"/>
  <c r="H481" i="9"/>
  <c r="G481" i="9"/>
  <c r="G480" i="9" s="1"/>
  <c r="G479" i="9" s="1"/>
  <c r="I477" i="9"/>
  <c r="H477" i="9"/>
  <c r="H476" i="9" s="1"/>
  <c r="G477" i="9"/>
  <c r="I476" i="9"/>
  <c r="G476" i="9"/>
  <c r="I474" i="9"/>
  <c r="H474" i="9"/>
  <c r="H473" i="9" s="1"/>
  <c r="G474" i="9"/>
  <c r="I473" i="9"/>
  <c r="G473" i="9"/>
  <c r="I471" i="9"/>
  <c r="H471" i="9"/>
  <c r="H470" i="9" s="1"/>
  <c r="H469" i="9" s="1"/>
  <c r="G471" i="9"/>
  <c r="I470" i="9"/>
  <c r="I469" i="9" s="1"/>
  <c r="G470" i="9"/>
  <c r="G469" i="9" s="1"/>
  <c r="I465" i="9"/>
  <c r="I464" i="9" s="1"/>
  <c r="I463" i="9" s="1"/>
  <c r="H465" i="9"/>
  <c r="G465" i="9"/>
  <c r="G464" i="9" s="1"/>
  <c r="G463" i="9" s="1"/>
  <c r="H464" i="9"/>
  <c r="I461" i="9"/>
  <c r="H461" i="9"/>
  <c r="G461" i="9"/>
  <c r="G459" i="9"/>
  <c r="I457" i="9"/>
  <c r="H457" i="9"/>
  <c r="G457" i="9"/>
  <c r="I455" i="9"/>
  <c r="H455" i="9"/>
  <c r="G455" i="9"/>
  <c r="G453" i="9"/>
  <c r="I451" i="9"/>
  <c r="H451" i="9"/>
  <c r="G451" i="9"/>
  <c r="I448" i="9"/>
  <c r="H448" i="9"/>
  <c r="H447" i="9" s="1"/>
  <c r="H446" i="9" s="1"/>
  <c r="H445" i="9" s="1"/>
  <c r="H444" i="9" s="1"/>
  <c r="H443" i="9" s="1"/>
  <c r="G448" i="9"/>
  <c r="I447" i="9"/>
  <c r="I446" i="9" s="1"/>
  <c r="I445" i="9" s="1"/>
  <c r="I444" i="9" s="1"/>
  <c r="I443" i="9" s="1"/>
  <c r="G447" i="9"/>
  <c r="G446" i="9" s="1"/>
  <c r="G445" i="9" s="1"/>
  <c r="G444" i="9" s="1"/>
  <c r="G443" i="9" s="1"/>
  <c r="I440" i="9"/>
  <c r="H440" i="9"/>
  <c r="G440" i="9"/>
  <c r="I436" i="9"/>
  <c r="I435" i="9" s="1"/>
  <c r="H436" i="9"/>
  <c r="G436" i="9"/>
  <c r="G435" i="9" s="1"/>
  <c r="H435" i="9"/>
  <c r="G433" i="9"/>
  <c r="G432" i="9" s="1"/>
  <c r="I430" i="9"/>
  <c r="I429" i="9" s="1"/>
  <c r="H430" i="9"/>
  <c r="G430" i="9"/>
  <c r="G429" i="9" s="1"/>
  <c r="H429" i="9"/>
  <c r="I426" i="9"/>
  <c r="H426" i="9"/>
  <c r="G426" i="9"/>
  <c r="I423" i="9"/>
  <c r="H423" i="9"/>
  <c r="H419" i="9" s="1"/>
  <c r="G423" i="9"/>
  <c r="H420" i="9"/>
  <c r="G420" i="9"/>
  <c r="I419" i="9"/>
  <c r="G419" i="9"/>
  <c r="H417" i="9"/>
  <c r="G417" i="9"/>
  <c r="H416" i="9"/>
  <c r="G416" i="9"/>
  <c r="G414" i="9"/>
  <c r="I411" i="9"/>
  <c r="H411" i="9"/>
  <c r="G411" i="9"/>
  <c r="I408" i="9"/>
  <c r="H408" i="9"/>
  <c r="H397" i="9" s="1"/>
  <c r="G408" i="9"/>
  <c r="I405" i="9"/>
  <c r="H405" i="9"/>
  <c r="G405" i="9"/>
  <c r="G403" i="9"/>
  <c r="H401" i="9"/>
  <c r="G401" i="9"/>
  <c r="H398" i="9"/>
  <c r="G398" i="9"/>
  <c r="I397" i="9"/>
  <c r="G397" i="9"/>
  <c r="G395" i="9"/>
  <c r="G393" i="9"/>
  <c r="G392" i="9" s="1"/>
  <c r="I389" i="9"/>
  <c r="I388" i="9" s="1"/>
  <c r="H389" i="9"/>
  <c r="G389" i="9"/>
  <c r="G388" i="9" s="1"/>
  <c r="H388" i="9"/>
  <c r="I386" i="9"/>
  <c r="H386" i="9"/>
  <c r="G386" i="9"/>
  <c r="I384" i="9"/>
  <c r="H384" i="9"/>
  <c r="G384" i="9"/>
  <c r="I382" i="9"/>
  <c r="H382" i="9"/>
  <c r="G382" i="9"/>
  <c r="I379" i="9"/>
  <c r="H379" i="9"/>
  <c r="G379" i="9"/>
  <c r="I376" i="9"/>
  <c r="H376" i="9"/>
  <c r="G374" i="9"/>
  <c r="I371" i="9"/>
  <c r="H371" i="9"/>
  <c r="G371" i="9"/>
  <c r="I368" i="9"/>
  <c r="H368" i="9"/>
  <c r="G368" i="9"/>
  <c r="I366" i="9"/>
  <c r="H366" i="9"/>
  <c r="G366" i="9"/>
  <c r="G363" i="9"/>
  <c r="I360" i="9"/>
  <c r="H360" i="9"/>
  <c r="G360" i="9"/>
  <c r="I358" i="9"/>
  <c r="H358" i="9"/>
  <c r="G358" i="9"/>
  <c r="I355" i="9"/>
  <c r="H355" i="9"/>
  <c r="G355" i="9"/>
  <c r="I352" i="9"/>
  <c r="H352" i="9"/>
  <c r="G352" i="9"/>
  <c r="I349" i="9"/>
  <c r="H349" i="9"/>
  <c r="G349" i="9"/>
  <c r="I347" i="9"/>
  <c r="H347" i="9"/>
  <c r="G347" i="9"/>
  <c r="G344" i="9"/>
  <c r="I341" i="9"/>
  <c r="H341" i="9"/>
  <c r="G341" i="9"/>
  <c r="I338" i="9"/>
  <c r="H338" i="9"/>
  <c r="G338" i="9"/>
  <c r="I335" i="9"/>
  <c r="I323" i="9" s="1"/>
  <c r="H335" i="9"/>
  <c r="G335" i="9"/>
  <c r="G323" i="9" s="1"/>
  <c r="I332" i="9"/>
  <c r="H332" i="9"/>
  <c r="G332" i="9"/>
  <c r="I329" i="9"/>
  <c r="H329" i="9"/>
  <c r="G329" i="9"/>
  <c r="H327" i="9"/>
  <c r="I324" i="9"/>
  <c r="H324" i="9"/>
  <c r="G324" i="9"/>
  <c r="H323" i="9"/>
  <c r="G320" i="9"/>
  <c r="I317" i="9"/>
  <c r="H317" i="9"/>
  <c r="G317" i="9"/>
  <c r="I314" i="9"/>
  <c r="I313" i="9" s="1"/>
  <c r="I290" i="9" s="1"/>
  <c r="I289" i="9" s="1"/>
  <c r="I288" i="9" s="1"/>
  <c r="H314" i="9"/>
  <c r="G314" i="9"/>
  <c r="G313" i="9" s="1"/>
  <c r="G290" i="9" s="1"/>
  <c r="G289" i="9" s="1"/>
  <c r="G288" i="9" s="1"/>
  <c r="H313" i="9"/>
  <c r="I310" i="9"/>
  <c r="H310" i="9"/>
  <c r="G310" i="9"/>
  <c r="G307" i="9"/>
  <c r="G305" i="9"/>
  <c r="I302" i="9"/>
  <c r="H302" i="9"/>
  <c r="G302" i="9"/>
  <c r="I299" i="9"/>
  <c r="H299" i="9"/>
  <c r="G299" i="9"/>
  <c r="G296" i="9"/>
  <c r="I293" i="9"/>
  <c r="H293" i="9"/>
  <c r="G293" i="9"/>
  <c r="G291" i="9"/>
  <c r="I286" i="9"/>
  <c r="G286" i="9"/>
  <c r="I284" i="9"/>
  <c r="H284" i="9"/>
  <c r="G284" i="9"/>
  <c r="I282" i="9"/>
  <c r="I281" i="9" s="1"/>
  <c r="H282" i="9"/>
  <c r="G282" i="9"/>
  <c r="G281" i="9" s="1"/>
  <c r="H281" i="9"/>
  <c r="I278" i="9"/>
  <c r="I277" i="9" s="1"/>
  <c r="H278" i="9"/>
  <c r="G278" i="9"/>
  <c r="G277" i="9" s="1"/>
  <c r="G233" i="9" s="1"/>
  <c r="G232" i="9" s="1"/>
  <c r="G231" i="9" s="1"/>
  <c r="H277" i="9"/>
  <c r="G274" i="9"/>
  <c r="I272" i="9"/>
  <c r="H272" i="9"/>
  <c r="G272" i="9"/>
  <c r="I269" i="9"/>
  <c r="H269" i="9"/>
  <c r="G269" i="9"/>
  <c r="I266" i="9"/>
  <c r="H266" i="9"/>
  <c r="G266" i="9"/>
  <c r="I264" i="9"/>
  <c r="H264" i="9"/>
  <c r="G264" i="9"/>
  <c r="I262" i="9"/>
  <c r="H262" i="9"/>
  <c r="G262" i="9"/>
  <c r="I259" i="9"/>
  <c r="H259" i="9"/>
  <c r="G259" i="9"/>
  <c r="I256" i="9"/>
  <c r="H256" i="9"/>
  <c r="H255" i="9" s="1"/>
  <c r="G256" i="9"/>
  <c r="I255" i="9"/>
  <c r="G255" i="9"/>
  <c r="G252" i="9"/>
  <c r="I249" i="9"/>
  <c r="H249" i="9"/>
  <c r="G249" i="9"/>
  <c r="I246" i="9"/>
  <c r="H246" i="9"/>
  <c r="H245" i="9" s="1"/>
  <c r="H233" i="9" s="1"/>
  <c r="H232" i="9" s="1"/>
  <c r="H231" i="9" s="1"/>
  <c r="G246" i="9"/>
  <c r="I245" i="9"/>
  <c r="G245" i="9"/>
  <c r="G242" i="9"/>
  <c r="G240" i="9"/>
  <c r="I237" i="9"/>
  <c r="H237" i="9"/>
  <c r="G237" i="9"/>
  <c r="I235" i="9"/>
  <c r="I234" i="9" s="1"/>
  <c r="H235" i="9"/>
  <c r="G235" i="9"/>
  <c r="G234" i="9" s="1"/>
  <c r="H234" i="9"/>
  <c r="G228" i="9"/>
  <c r="G226" i="9"/>
  <c r="G224" i="9"/>
  <c r="G223" i="9" s="1"/>
  <c r="G221" i="9"/>
  <c r="G220" i="9" s="1"/>
  <c r="G219" i="9" s="1"/>
  <c r="G218" i="9" s="1"/>
  <c r="G217" i="9" s="1"/>
  <c r="I214" i="9"/>
  <c r="H214" i="9"/>
  <c r="G214" i="9"/>
  <c r="I212" i="9"/>
  <c r="H212" i="9"/>
  <c r="G212" i="9"/>
  <c r="I210" i="9"/>
  <c r="H210" i="9"/>
  <c r="G210" i="9"/>
  <c r="I208" i="9"/>
  <c r="H208" i="9"/>
  <c r="G208" i="9"/>
  <c r="I206" i="9"/>
  <c r="H206" i="9"/>
  <c r="G206" i="9"/>
  <c r="I204" i="9"/>
  <c r="H204" i="9"/>
  <c r="H203" i="9" s="1"/>
  <c r="H202" i="9" s="1"/>
  <c r="H201" i="9" s="1"/>
  <c r="H200" i="9" s="1"/>
  <c r="G204" i="9"/>
  <c r="I203" i="9"/>
  <c r="I202" i="9" s="1"/>
  <c r="I201" i="9" s="1"/>
  <c r="I200" i="9" s="1"/>
  <c r="G203" i="9"/>
  <c r="G202" i="9" s="1"/>
  <c r="G201" i="9" s="1"/>
  <c r="G200" i="9" s="1"/>
  <c r="I198" i="9"/>
  <c r="I197" i="9" s="1"/>
  <c r="H198" i="9"/>
  <c r="G198" i="9"/>
  <c r="G197" i="9" s="1"/>
  <c r="H197" i="9"/>
  <c r="G195" i="9"/>
  <c r="G194" i="9" s="1"/>
  <c r="G193" i="9" s="1"/>
  <c r="I188" i="9"/>
  <c r="H188" i="9"/>
  <c r="G188" i="9"/>
  <c r="I186" i="9"/>
  <c r="H186" i="9"/>
  <c r="G186" i="9"/>
  <c r="I184" i="9"/>
  <c r="H184" i="9"/>
  <c r="G184" i="9"/>
  <c r="I182" i="9"/>
  <c r="H182" i="9"/>
  <c r="G182" i="9"/>
  <c r="G180" i="9"/>
  <c r="I178" i="9"/>
  <c r="I177" i="9" s="1"/>
  <c r="I176" i="9" s="1"/>
  <c r="I175" i="9" s="1"/>
  <c r="I174" i="9" s="1"/>
  <c r="I173" i="9" s="1"/>
  <c r="H178" i="9"/>
  <c r="G178" i="9"/>
  <c r="G177" i="9" s="1"/>
  <c r="G176" i="9" s="1"/>
  <c r="G175" i="9" s="1"/>
  <c r="G174" i="9" s="1"/>
  <c r="H177" i="9"/>
  <c r="H176" i="9" s="1"/>
  <c r="H175" i="9" s="1"/>
  <c r="H174" i="9" s="1"/>
  <c r="H173" i="9" s="1"/>
  <c r="G171" i="9"/>
  <c r="G169" i="9" s="1"/>
  <c r="I169" i="9"/>
  <c r="H169" i="9"/>
  <c r="H168" i="9" s="1"/>
  <c r="H167" i="9" s="1"/>
  <c r="I168" i="9"/>
  <c r="I167" i="9" s="1"/>
  <c r="I166" i="9"/>
  <c r="G164" i="9"/>
  <c r="G163" i="9"/>
  <c r="I160" i="9"/>
  <c r="H160" i="9"/>
  <c r="G160" i="9"/>
  <c r="I158" i="9"/>
  <c r="I157" i="9" s="1"/>
  <c r="H158" i="9"/>
  <c r="G158" i="9"/>
  <c r="G157" i="9" s="1"/>
  <c r="H157" i="9"/>
  <c r="G155" i="9"/>
  <c r="I153" i="9"/>
  <c r="H153" i="9"/>
  <c r="H152" i="9" s="1"/>
  <c r="G153" i="9"/>
  <c r="I152" i="9"/>
  <c r="G152" i="9"/>
  <c r="I150" i="9"/>
  <c r="H150" i="9"/>
  <c r="H149" i="9" s="1"/>
  <c r="G150" i="9"/>
  <c r="I149" i="9"/>
  <c r="G149" i="9"/>
  <c r="I147" i="9"/>
  <c r="H147" i="9"/>
  <c r="G147" i="9"/>
  <c r="I144" i="9"/>
  <c r="I143" i="9" s="1"/>
  <c r="H144" i="9"/>
  <c r="G144" i="9"/>
  <c r="G143" i="9" s="1"/>
  <c r="H143" i="9"/>
  <c r="G141" i="9"/>
  <c r="I139" i="9"/>
  <c r="H139" i="9"/>
  <c r="G139" i="9"/>
  <c r="I137" i="9"/>
  <c r="H137" i="9"/>
  <c r="G137" i="9"/>
  <c r="I134" i="9"/>
  <c r="H134" i="9"/>
  <c r="H133" i="9" s="1"/>
  <c r="G134" i="9"/>
  <c r="I133" i="9"/>
  <c r="G133" i="9"/>
  <c r="I131" i="9"/>
  <c r="H131" i="9"/>
  <c r="G131" i="9"/>
  <c r="I129" i="9"/>
  <c r="H129" i="9"/>
  <c r="G129" i="9"/>
  <c r="I127" i="9"/>
  <c r="H127" i="9"/>
  <c r="G127" i="9"/>
  <c r="G125" i="9"/>
  <c r="I123" i="9"/>
  <c r="H123" i="9"/>
  <c r="H122" i="9" s="1"/>
  <c r="G123" i="9"/>
  <c r="I122" i="9"/>
  <c r="G122" i="9"/>
  <c r="I120" i="9"/>
  <c r="H120" i="9"/>
  <c r="G120" i="9"/>
  <c r="I118" i="9"/>
  <c r="H118" i="9"/>
  <c r="G118" i="9"/>
  <c r="I116" i="9"/>
  <c r="H116" i="9"/>
  <c r="G116" i="9"/>
  <c r="G114" i="9"/>
  <c r="I112" i="9"/>
  <c r="H112" i="9"/>
  <c r="H111" i="9" s="1"/>
  <c r="G112" i="9"/>
  <c r="I111" i="9"/>
  <c r="G111" i="9"/>
  <c r="I109" i="9"/>
  <c r="H109" i="9"/>
  <c r="G109" i="9"/>
  <c r="I107" i="9"/>
  <c r="H107" i="9"/>
  <c r="G107" i="9"/>
  <c r="I105" i="9"/>
  <c r="H105" i="9"/>
  <c r="G105" i="9"/>
  <c r="G103" i="9"/>
  <c r="I101" i="9"/>
  <c r="H101" i="9"/>
  <c r="H100" i="9" s="1"/>
  <c r="H99" i="9" s="1"/>
  <c r="H98" i="9" s="1"/>
  <c r="G101" i="9"/>
  <c r="I100" i="9"/>
  <c r="I99" i="9" s="1"/>
  <c r="I98" i="9" s="1"/>
  <c r="I97" i="9" s="1"/>
  <c r="I96" i="9" s="1"/>
  <c r="G100" i="9"/>
  <c r="G99" i="9" s="1"/>
  <c r="G98" i="9" s="1"/>
  <c r="G97" i="9" s="1"/>
  <c r="H97" i="9"/>
  <c r="G94" i="9"/>
  <c r="G92" i="9"/>
  <c r="G91" i="9" s="1"/>
  <c r="I89" i="9"/>
  <c r="I88" i="9" s="1"/>
  <c r="H89" i="9"/>
  <c r="G89" i="9"/>
  <c r="G88" i="9" s="1"/>
  <c r="H88" i="9"/>
  <c r="H87" i="9" s="1"/>
  <c r="I87" i="9"/>
  <c r="G87" i="9"/>
  <c r="I85" i="9"/>
  <c r="H85" i="9"/>
  <c r="H84" i="9" s="1"/>
  <c r="G85" i="9"/>
  <c r="I84" i="9"/>
  <c r="G84" i="9"/>
  <c r="I82" i="9"/>
  <c r="H82" i="9"/>
  <c r="G82" i="9"/>
  <c r="G80" i="9"/>
  <c r="I78" i="9"/>
  <c r="H78" i="9"/>
  <c r="H77" i="9" s="1"/>
  <c r="G78" i="9"/>
  <c r="I77" i="9"/>
  <c r="G77" i="9"/>
  <c r="I75" i="9"/>
  <c r="H75" i="9"/>
  <c r="G75" i="9"/>
  <c r="I73" i="9"/>
  <c r="H73" i="9"/>
  <c r="G73" i="9"/>
  <c r="G71" i="9"/>
  <c r="G69" i="9"/>
  <c r="G67" i="9"/>
  <c r="I65" i="9"/>
  <c r="H65" i="9"/>
  <c r="G65" i="9"/>
  <c r="G60" i="9" s="1"/>
  <c r="G57" i="9" s="1"/>
  <c r="G56" i="9" s="1"/>
  <c r="G51" i="9" s="1"/>
  <c r="I61" i="9"/>
  <c r="H61" i="9"/>
  <c r="H60" i="9" s="1"/>
  <c r="H57" i="9" s="1"/>
  <c r="H56" i="9" s="1"/>
  <c r="H51" i="9" s="1"/>
  <c r="G61" i="9"/>
  <c r="I60" i="9"/>
  <c r="I57" i="9" s="1"/>
  <c r="I56" i="9" s="1"/>
  <c r="I51" i="9" s="1"/>
  <c r="I58" i="9"/>
  <c r="H58" i="9"/>
  <c r="G58" i="9"/>
  <c r="I53" i="9"/>
  <c r="I52" i="9" s="1"/>
  <c r="H53" i="9"/>
  <c r="G53" i="9"/>
  <c r="G52" i="9" s="1"/>
  <c r="H52" i="9"/>
  <c r="G49" i="9"/>
  <c r="I47" i="9"/>
  <c r="H47" i="9"/>
  <c r="G47" i="9"/>
  <c r="G45" i="9"/>
  <c r="I43" i="9"/>
  <c r="H43" i="9"/>
  <c r="G43" i="9"/>
  <c r="I41" i="9"/>
  <c r="H41" i="9"/>
  <c r="G41" i="9"/>
  <c r="G39" i="9"/>
  <c r="G37" i="9"/>
  <c r="I35" i="9"/>
  <c r="I34" i="9" s="1"/>
  <c r="H35" i="9"/>
  <c r="G35" i="9"/>
  <c r="G34" i="9" s="1"/>
  <c r="H34" i="9"/>
  <c r="H33" i="9" s="1"/>
  <c r="I33" i="9"/>
  <c r="G33" i="9"/>
  <c r="I31" i="9"/>
  <c r="H31" i="9"/>
  <c r="G31" i="9"/>
  <c r="I29" i="9"/>
  <c r="H29" i="9"/>
  <c r="G29" i="9"/>
  <c r="I27" i="9"/>
  <c r="H27" i="9"/>
  <c r="G27" i="9"/>
  <c r="I25" i="9"/>
  <c r="H25" i="9"/>
  <c r="G25" i="9"/>
  <c r="G22" i="9" s="1"/>
  <c r="G21" i="9" s="1"/>
  <c r="G20" i="9" s="1"/>
  <c r="G19" i="9" s="1"/>
  <c r="G18" i="9" s="1"/>
  <c r="I23" i="9"/>
  <c r="H23" i="9"/>
  <c r="H22" i="9" s="1"/>
  <c r="H21" i="9" s="1"/>
  <c r="H20" i="9" s="1"/>
  <c r="H19" i="9" s="1"/>
  <c r="H18" i="9" s="1"/>
  <c r="G23" i="9"/>
  <c r="I22" i="9"/>
  <c r="I21" i="9" s="1"/>
  <c r="I20" i="9" s="1"/>
  <c r="I19" i="9" s="1"/>
  <c r="I18" i="9" s="1"/>
  <c r="I16" i="9"/>
  <c r="H16" i="9"/>
  <c r="H15" i="9" s="1"/>
  <c r="G16" i="9"/>
  <c r="I15" i="9"/>
  <c r="I14" i="9" s="1"/>
  <c r="G15" i="9"/>
  <c r="G14" i="9" s="1"/>
  <c r="G13" i="9" s="1"/>
  <c r="G12" i="9" s="1"/>
  <c r="H14" i="9"/>
  <c r="H13" i="9" s="1"/>
  <c r="I13" i="9"/>
  <c r="I12" i="9" s="1"/>
  <c r="H12" i="9"/>
  <c r="I11" i="9" l="1"/>
  <c r="G168" i="9"/>
  <c r="G167" i="9" s="1"/>
  <c r="G166" i="9"/>
  <c r="G96" i="9" s="1"/>
  <c r="G11" i="9" s="1"/>
  <c r="G173" i="9"/>
  <c r="G230" i="9"/>
  <c r="G216" i="9" s="1"/>
  <c r="I233" i="9"/>
  <c r="I232" i="9" s="1"/>
  <c r="I231" i="9" s="1"/>
  <c r="I230" i="9" s="1"/>
  <c r="I216" i="9" s="1"/>
  <c r="H290" i="9"/>
  <c r="H289" i="9" s="1"/>
  <c r="H288" i="9" s="1"/>
  <c r="H463" i="9"/>
  <c r="H480" i="9"/>
  <c r="H479" i="9" s="1"/>
  <c r="H230" i="9" s="1"/>
  <c r="H216" i="9" s="1"/>
  <c r="H519" i="9"/>
  <c r="H166" i="9"/>
  <c r="H96" i="9" s="1"/>
  <c r="H11" i="9" s="1"/>
  <c r="H570" i="9"/>
  <c r="H561" i="9" s="1"/>
  <c r="H543" i="9" s="1"/>
  <c r="G604" i="9"/>
  <c r="G603" i="9" s="1"/>
  <c r="G602" i="9"/>
  <c r="G596" i="9" s="1"/>
  <c r="G543" i="9" s="1"/>
  <c r="H950" i="9"/>
  <c r="H946" i="9" s="1"/>
  <c r="H926" i="9"/>
  <c r="H769" i="9"/>
  <c r="G815" i="9"/>
  <c r="G803" i="9" s="1"/>
  <c r="I815" i="9"/>
  <c r="I803" i="9" s="1"/>
  <c r="H842" i="9"/>
  <c r="H841" i="9" s="1"/>
  <c r="H840" i="9" s="1"/>
  <c r="H1005" i="9"/>
  <c r="H1004" i="9" s="1"/>
  <c r="H1003" i="9"/>
  <c r="H1002" i="9" s="1"/>
  <c r="H1001" i="9" s="1"/>
  <c r="H803" i="9"/>
  <c r="H802" i="9" s="1"/>
  <c r="G802" i="9"/>
  <c r="G768" i="9" s="1"/>
  <c r="G656" i="9" s="1"/>
  <c r="I802" i="9"/>
  <c r="I768" i="9" s="1"/>
  <c r="I656" i="9" s="1"/>
  <c r="I972" i="8"/>
  <c r="H972" i="8"/>
  <c r="G972" i="8"/>
  <c r="I974" i="8"/>
  <c r="I973" i="8" s="1"/>
  <c r="H974" i="8"/>
  <c r="H973" i="8" s="1"/>
  <c r="G974" i="8"/>
  <c r="G973" i="8" s="1"/>
  <c r="G1018" i="9" l="1"/>
  <c r="H768" i="9"/>
  <c r="H656" i="9" s="1"/>
  <c r="H1018" i="9" s="1"/>
  <c r="I1018" i="9"/>
  <c r="I1014" i="8"/>
  <c r="H1014" i="8"/>
  <c r="G1014" i="8"/>
  <c r="I1011" i="8"/>
  <c r="H1011" i="8"/>
  <c r="G1011" i="8"/>
  <c r="I1010" i="8"/>
  <c r="H1010" i="8"/>
  <c r="G1010" i="8"/>
  <c r="I1006" i="8"/>
  <c r="H1006" i="8"/>
  <c r="G1006" i="8"/>
  <c r="G1005" i="8" s="1"/>
  <c r="G1003" i="8"/>
  <c r="G1002" i="8" s="1"/>
  <c r="G1001" i="8" s="1"/>
  <c r="I999" i="8"/>
  <c r="I998" i="8" s="1"/>
  <c r="H999" i="8"/>
  <c r="H998" i="8" s="1"/>
  <c r="G999" i="8"/>
  <c r="G998" i="8"/>
  <c r="I996" i="8"/>
  <c r="H996" i="8"/>
  <c r="G996" i="8"/>
  <c r="G994" i="8"/>
  <c r="G993" i="8" s="1"/>
  <c r="I993" i="8"/>
  <c r="H993" i="8"/>
  <c r="H992" i="8" s="1"/>
  <c r="H991" i="8" s="1"/>
  <c r="I992" i="8"/>
  <c r="G992" i="8"/>
  <c r="G991" i="8" s="1"/>
  <c r="G989" i="8"/>
  <c r="G987" i="8"/>
  <c r="G986" i="8" s="1"/>
  <c r="I984" i="8"/>
  <c r="H984" i="8"/>
  <c r="H983" i="8" s="1"/>
  <c r="G984" i="8"/>
  <c r="G983" i="8"/>
  <c r="G982" i="8"/>
  <c r="G981" i="8"/>
  <c r="I979" i="8"/>
  <c r="H979" i="8"/>
  <c r="G979" i="8"/>
  <c r="I977" i="8"/>
  <c r="I976" i="8" s="1"/>
  <c r="H977" i="8"/>
  <c r="G977" i="8"/>
  <c r="G976" i="8" s="1"/>
  <c r="H976" i="8"/>
  <c r="I970" i="8"/>
  <c r="I969" i="8" s="1"/>
  <c r="H970" i="8"/>
  <c r="H969" i="8" s="1"/>
  <c r="G970" i="8"/>
  <c r="G969" i="8" s="1"/>
  <c r="I967" i="8"/>
  <c r="I966" i="8" s="1"/>
  <c r="H967" i="8"/>
  <c r="H966" i="8" s="1"/>
  <c r="G967" i="8"/>
  <c r="G966" i="8" s="1"/>
  <c r="I964" i="8"/>
  <c r="H964" i="8"/>
  <c r="G964" i="8"/>
  <c r="I962" i="8"/>
  <c r="H962" i="8"/>
  <c r="G962" i="8"/>
  <c r="H961" i="8"/>
  <c r="I959" i="8"/>
  <c r="H959" i="8"/>
  <c r="G959" i="8"/>
  <c r="I957" i="8"/>
  <c r="H957" i="8"/>
  <c r="G957" i="8"/>
  <c r="I955" i="8"/>
  <c r="H955" i="8"/>
  <c r="G955" i="8"/>
  <c r="H954" i="8"/>
  <c r="I952" i="8"/>
  <c r="H952" i="8"/>
  <c r="G952" i="8"/>
  <c r="H951" i="8"/>
  <c r="I948" i="8"/>
  <c r="I947" i="8" s="1"/>
  <c r="H948" i="8"/>
  <c r="H947" i="8" s="1"/>
  <c r="G948" i="8"/>
  <c r="G947" i="8" s="1"/>
  <c r="G944" i="8"/>
  <c r="G942" i="8"/>
  <c r="G941" i="8"/>
  <c r="G940" i="8" s="1"/>
  <c r="G938" i="8"/>
  <c r="G937" i="8" s="1"/>
  <c r="G936" i="8" s="1"/>
  <c r="G934" i="8"/>
  <c r="G932" i="8"/>
  <c r="I930" i="8"/>
  <c r="I929" i="8" s="1"/>
  <c r="I928" i="8" s="1"/>
  <c r="I927" i="8" s="1"/>
  <c r="H930" i="8"/>
  <c r="H929" i="8" s="1"/>
  <c r="G930" i="8"/>
  <c r="G929" i="8" s="1"/>
  <c r="G928" i="8" s="1"/>
  <c r="G927" i="8" s="1"/>
  <c r="H928" i="8"/>
  <c r="H927" i="8" s="1"/>
  <c r="G924" i="8"/>
  <c r="G923" i="8" s="1"/>
  <c r="G922" i="8" s="1"/>
  <c r="I923" i="8"/>
  <c r="H923" i="8"/>
  <c r="H909" i="8" s="1"/>
  <c r="H908" i="8" s="1"/>
  <c r="G920" i="8"/>
  <c r="G918" i="8"/>
  <c r="G915" i="8" s="1"/>
  <c r="I916" i="8"/>
  <c r="H916" i="8"/>
  <c r="I915" i="8"/>
  <c r="H915" i="8"/>
  <c r="I913" i="8"/>
  <c r="H913" i="8"/>
  <c r="G913" i="8"/>
  <c r="G911" i="8"/>
  <c r="I910" i="8"/>
  <c r="I909" i="8" s="1"/>
  <c r="I908" i="8" s="1"/>
  <c r="H910" i="8"/>
  <c r="G910" i="8"/>
  <c r="G909" i="8" s="1"/>
  <c r="G908" i="8" s="1"/>
  <c r="G906" i="8"/>
  <c r="G905" i="8" s="1"/>
  <c r="G904" i="8" s="1"/>
  <c r="G902" i="8"/>
  <c r="I900" i="8"/>
  <c r="H900" i="8"/>
  <c r="G900" i="8"/>
  <c r="G898" i="8"/>
  <c r="G895" i="8"/>
  <c r="I894" i="8"/>
  <c r="H894" i="8"/>
  <c r="G894" i="8"/>
  <c r="G893" i="8"/>
  <c r="G891" i="8"/>
  <c r="G890" i="8" s="1"/>
  <c r="G888" i="8"/>
  <c r="G886" i="8"/>
  <c r="I884" i="8"/>
  <c r="H884" i="8"/>
  <c r="G884" i="8"/>
  <c r="I882" i="8"/>
  <c r="H882" i="8"/>
  <c r="G882" i="8"/>
  <c r="G880" i="8"/>
  <c r="I877" i="8"/>
  <c r="H877" i="8"/>
  <c r="G877" i="8"/>
  <c r="I875" i="8"/>
  <c r="H875" i="8"/>
  <c r="G875" i="8"/>
  <c r="G873" i="8"/>
  <c r="G872" i="8" s="1"/>
  <c r="G871" i="8" s="1"/>
  <c r="I872" i="8"/>
  <c r="I871" i="8" s="1"/>
  <c r="H872" i="8"/>
  <c r="H871" i="8"/>
  <c r="G869" i="8"/>
  <c r="I867" i="8"/>
  <c r="H867" i="8"/>
  <c r="G867" i="8"/>
  <c r="G865" i="8"/>
  <c r="G863" i="8"/>
  <c r="G862" i="8" s="1"/>
  <c r="I862" i="8"/>
  <c r="H862" i="8"/>
  <c r="G860" i="8"/>
  <c r="H856" i="8"/>
  <c r="G856" i="8"/>
  <c r="H852" i="8"/>
  <c r="G852" i="8"/>
  <c r="H851" i="8"/>
  <c r="G851" i="8"/>
  <c r="I849" i="8"/>
  <c r="H849" i="8"/>
  <c r="G849" i="8"/>
  <c r="I847" i="8"/>
  <c r="H847" i="8"/>
  <c r="G847" i="8"/>
  <c r="I845" i="8"/>
  <c r="H845" i="8"/>
  <c r="G845" i="8"/>
  <c r="I843" i="8"/>
  <c r="H843" i="8"/>
  <c r="G843" i="8"/>
  <c r="A839" i="8"/>
  <c r="I838" i="8"/>
  <c r="I837" i="8" s="1"/>
  <c r="H838" i="8"/>
  <c r="G838" i="8"/>
  <c r="G837" i="8" s="1"/>
  <c r="H837" i="8"/>
  <c r="A836" i="8"/>
  <c r="I835" i="8"/>
  <c r="I834" i="8" s="1"/>
  <c r="H835" i="8"/>
  <c r="H834" i="8" s="1"/>
  <c r="G835" i="8"/>
  <c r="G834" i="8" s="1"/>
  <c r="G832" i="8"/>
  <c r="G830" i="8"/>
  <c r="I828" i="8"/>
  <c r="H828" i="8"/>
  <c r="G828" i="8"/>
  <c r="I826" i="8"/>
  <c r="H826" i="8"/>
  <c r="G826" i="8"/>
  <c r="H825" i="8"/>
  <c r="I823" i="8"/>
  <c r="H823" i="8"/>
  <c r="H815" i="8" s="1"/>
  <c r="G823" i="8"/>
  <c r="G821" i="8"/>
  <c r="G819" i="8"/>
  <c r="G818" i="8" s="1"/>
  <c r="I816" i="8"/>
  <c r="I815" i="8" s="1"/>
  <c r="I803" i="8" s="1"/>
  <c r="H816" i="8"/>
  <c r="G816" i="8"/>
  <c r="G815" i="8" s="1"/>
  <c r="I813" i="8"/>
  <c r="H813" i="8"/>
  <c r="G813" i="8"/>
  <c r="G811" i="8"/>
  <c r="G809" i="8"/>
  <c r="G807" i="8"/>
  <c r="I805" i="8"/>
  <c r="I804" i="8" s="1"/>
  <c r="H805" i="8"/>
  <c r="G805" i="8"/>
  <c r="G804" i="8" s="1"/>
  <c r="H804" i="8"/>
  <c r="I800" i="8"/>
  <c r="H800" i="8"/>
  <c r="G800" i="8"/>
  <c r="G798" i="8"/>
  <c r="I796" i="8"/>
  <c r="H796" i="8"/>
  <c r="G796" i="8"/>
  <c r="G794" i="8"/>
  <c r="G792" i="8"/>
  <c r="I790" i="8"/>
  <c r="I789" i="8" s="1"/>
  <c r="I788" i="8" s="1"/>
  <c r="H790" i="8"/>
  <c r="G790" i="8"/>
  <c r="G789" i="8"/>
  <c r="G788" i="8" s="1"/>
  <c r="I786" i="8"/>
  <c r="I785" i="8" s="1"/>
  <c r="H786" i="8"/>
  <c r="G786" i="8"/>
  <c r="G785" i="8" s="1"/>
  <c r="H785" i="8"/>
  <c r="I784" i="8"/>
  <c r="H784" i="8"/>
  <c r="A783" i="8"/>
  <c r="I782" i="8"/>
  <c r="I781" i="8" s="1"/>
  <c r="H782" i="8"/>
  <c r="G782" i="8"/>
  <c r="G781" i="8" s="1"/>
  <c r="H781" i="8"/>
  <c r="I779" i="8"/>
  <c r="H779" i="8"/>
  <c r="G779" i="8"/>
  <c r="I777" i="8"/>
  <c r="H777" i="8"/>
  <c r="G777" i="8"/>
  <c r="I775" i="8"/>
  <c r="H775" i="8"/>
  <c r="G775" i="8"/>
  <c r="I773" i="8"/>
  <c r="I772" i="8" s="1"/>
  <c r="I769" i="8" s="1"/>
  <c r="H773" i="8"/>
  <c r="G773" i="8"/>
  <c r="I770" i="8"/>
  <c r="H770" i="8"/>
  <c r="G770" i="8"/>
  <c r="I766" i="8"/>
  <c r="I765" i="8" s="1"/>
  <c r="H766" i="8"/>
  <c r="G766" i="8"/>
  <c r="G765" i="8" s="1"/>
  <c r="H765" i="8"/>
  <c r="I764" i="8"/>
  <c r="I763" i="8" s="1"/>
  <c r="H764" i="8"/>
  <c r="G764" i="8"/>
  <c r="G763" i="8" s="1"/>
  <c r="H763" i="8"/>
  <c r="I761" i="8"/>
  <c r="H761" i="8"/>
  <c r="G761" i="8"/>
  <c r="I759" i="8"/>
  <c r="H759" i="8"/>
  <c r="G759" i="8"/>
  <c r="G757" i="8"/>
  <c r="G755" i="8"/>
  <c r="I753" i="8"/>
  <c r="H753" i="8"/>
  <c r="G753" i="8"/>
  <c r="G751" i="8"/>
  <c r="I749" i="8"/>
  <c r="H749" i="8"/>
  <c r="G749" i="8"/>
  <c r="G726" i="8" s="1"/>
  <c r="G747" i="8"/>
  <c r="I745" i="8"/>
  <c r="G745" i="8"/>
  <c r="G741" i="8"/>
  <c r="I739" i="8"/>
  <c r="H739" i="8"/>
  <c r="G735" i="8"/>
  <c r="G733" i="8"/>
  <c r="I727" i="8"/>
  <c r="H727" i="8"/>
  <c r="H726" i="8" s="1"/>
  <c r="G727" i="8"/>
  <c r="I726" i="8"/>
  <c r="G724" i="8"/>
  <c r="I721" i="8"/>
  <c r="H721" i="8"/>
  <c r="G721" i="8"/>
  <c r="G719" i="8"/>
  <c r="I717" i="8"/>
  <c r="H717" i="8"/>
  <c r="G717" i="8"/>
  <c r="G714" i="8" s="1"/>
  <c r="I715" i="8"/>
  <c r="H715" i="8"/>
  <c r="H714" i="8" s="1"/>
  <c r="G715" i="8"/>
  <c r="I714" i="8"/>
  <c r="I712" i="8"/>
  <c r="I711" i="8" s="1"/>
  <c r="H712" i="8"/>
  <c r="H711" i="8" s="1"/>
  <c r="G712" i="8"/>
  <c r="G711" i="8" s="1"/>
  <c r="I709" i="8"/>
  <c r="I708" i="8" s="1"/>
  <c r="H709" i="8"/>
  <c r="G709" i="8"/>
  <c r="G708" i="8" s="1"/>
  <c r="H708" i="8"/>
  <c r="I706" i="8"/>
  <c r="I705" i="8" s="1"/>
  <c r="H706" i="8"/>
  <c r="G706" i="8"/>
  <c r="G705" i="8" s="1"/>
  <c r="H705" i="8"/>
  <c r="G703" i="8"/>
  <c r="G702" i="8" s="1"/>
  <c r="G700" i="8"/>
  <c r="I698" i="8"/>
  <c r="I697" i="8" s="1"/>
  <c r="H698" i="8"/>
  <c r="H697" i="8" s="1"/>
  <c r="G698" i="8"/>
  <c r="G697" i="8" s="1"/>
  <c r="I695" i="8"/>
  <c r="I694" i="8" s="1"/>
  <c r="H695" i="8"/>
  <c r="H694" i="8" s="1"/>
  <c r="G695" i="8"/>
  <c r="G694" i="8" s="1"/>
  <c r="I692" i="8"/>
  <c r="I691" i="8" s="1"/>
  <c r="H692" i="8"/>
  <c r="H691" i="8" s="1"/>
  <c r="G692" i="8"/>
  <c r="G691" i="8" s="1"/>
  <c r="I687" i="8"/>
  <c r="I686" i="8" s="1"/>
  <c r="H687" i="8"/>
  <c r="H686" i="8" s="1"/>
  <c r="G687" i="8"/>
  <c r="G686" i="8" s="1"/>
  <c r="G685" i="8"/>
  <c r="I683" i="8"/>
  <c r="I682" i="8" s="1"/>
  <c r="H683" i="8"/>
  <c r="H682" i="8" s="1"/>
  <c r="G683" i="8"/>
  <c r="G682" i="8" s="1"/>
  <c r="I681" i="8"/>
  <c r="G681" i="8"/>
  <c r="I679" i="8"/>
  <c r="H679" i="8"/>
  <c r="G679" i="8"/>
  <c r="G677" i="8"/>
  <c r="I676" i="8"/>
  <c r="H676" i="8"/>
  <c r="G674" i="8"/>
  <c r="G670" i="8" s="1"/>
  <c r="I671" i="8"/>
  <c r="H671" i="8"/>
  <c r="H670" i="8" s="1"/>
  <c r="G671" i="8"/>
  <c r="I670" i="8"/>
  <c r="I667" i="8"/>
  <c r="H667" i="8"/>
  <c r="H666" i="8" s="1"/>
  <c r="G667" i="8"/>
  <c r="I666" i="8"/>
  <c r="I665" i="8" s="1"/>
  <c r="I664" i="8" s="1"/>
  <c r="G666" i="8"/>
  <c r="G665" i="8" s="1"/>
  <c r="H665" i="8"/>
  <c r="I662" i="8"/>
  <c r="H662" i="8"/>
  <c r="G662" i="8"/>
  <c r="I660" i="8"/>
  <c r="I659" i="8" s="1"/>
  <c r="H660" i="8"/>
  <c r="G660" i="8"/>
  <c r="G659" i="8" s="1"/>
  <c r="H659" i="8"/>
  <c r="I658" i="8"/>
  <c r="H658" i="8"/>
  <c r="G658" i="8"/>
  <c r="G654" i="8"/>
  <c r="G652" i="8"/>
  <c r="G650" i="8"/>
  <c r="G648" i="8"/>
  <c r="G646" i="8"/>
  <c r="G644" i="8"/>
  <c r="G642" i="8"/>
  <c r="G641" i="8"/>
  <c r="I639" i="8"/>
  <c r="H639" i="8"/>
  <c r="G639" i="8"/>
  <c r="G636" i="8"/>
  <c r="G634" i="8"/>
  <c r="G633" i="8"/>
  <c r="G629" i="8"/>
  <c r="G628" i="8"/>
  <c r="G627" i="8" s="1"/>
  <c r="G625" i="8"/>
  <c r="G623" i="8"/>
  <c r="G621" i="8"/>
  <c r="G619" i="8"/>
  <c r="G617" i="8"/>
  <c r="I614" i="8"/>
  <c r="I613" i="8" s="1"/>
  <c r="H614" i="8"/>
  <c r="H613" i="8" s="1"/>
  <c r="G614" i="8"/>
  <c r="G613" i="8" s="1"/>
  <c r="I611" i="8"/>
  <c r="I610" i="8" s="1"/>
  <c r="H611" i="8"/>
  <c r="H610" i="8" s="1"/>
  <c r="G611" i="8"/>
  <c r="G610" i="8" s="1"/>
  <c r="I608" i="8"/>
  <c r="I607" i="8" s="1"/>
  <c r="H608" i="8"/>
  <c r="H607" i="8" s="1"/>
  <c r="G608" i="8"/>
  <c r="G607" i="8" s="1"/>
  <c r="I605" i="8"/>
  <c r="I604" i="8" s="1"/>
  <c r="H605" i="8"/>
  <c r="H604" i="8" s="1"/>
  <c r="G605" i="8"/>
  <c r="I600" i="8"/>
  <c r="I599" i="8" s="1"/>
  <c r="I598" i="8" s="1"/>
  <c r="I597" i="8" s="1"/>
  <c r="H600" i="8"/>
  <c r="H599" i="8" s="1"/>
  <c r="G600" i="8"/>
  <c r="G599" i="8" s="1"/>
  <c r="G598" i="8" s="1"/>
  <c r="G597" i="8" s="1"/>
  <c r="H598" i="8"/>
  <c r="H597" i="8" s="1"/>
  <c r="I594" i="8"/>
  <c r="I593" i="8" s="1"/>
  <c r="H594" i="8"/>
  <c r="G594" i="8"/>
  <c r="G593" i="8" s="1"/>
  <c r="G592" i="8" s="1"/>
  <c r="G591" i="8" s="1"/>
  <c r="G590" i="8" s="1"/>
  <c r="H593" i="8"/>
  <c r="H592" i="8" s="1"/>
  <c r="I592" i="8"/>
  <c r="I591" i="8" s="1"/>
  <c r="I590" i="8" s="1"/>
  <c r="H591" i="8"/>
  <c r="H590" i="8" s="1"/>
  <c r="I588" i="8"/>
  <c r="H588" i="8"/>
  <c r="G588" i="8"/>
  <c r="I586" i="8"/>
  <c r="H586" i="8"/>
  <c r="G586" i="8"/>
  <c r="I584" i="8"/>
  <c r="H584" i="8"/>
  <c r="H583" i="8" s="1"/>
  <c r="G584" i="8"/>
  <c r="I583" i="8"/>
  <c r="I582" i="8" s="1"/>
  <c r="I581" i="8" s="1"/>
  <c r="G583" i="8"/>
  <c r="G582" i="8" s="1"/>
  <c r="H582" i="8"/>
  <c r="H581" i="8" s="1"/>
  <c r="G581" i="8"/>
  <c r="I579" i="8"/>
  <c r="I578" i="8" s="1"/>
  <c r="H579" i="8"/>
  <c r="H578" i="8" s="1"/>
  <c r="G579" i="8"/>
  <c r="G578" i="8"/>
  <c r="I576" i="8"/>
  <c r="I575" i="8" s="1"/>
  <c r="H576" i="8"/>
  <c r="H575" i="8" s="1"/>
  <c r="G576" i="8"/>
  <c r="I573" i="8"/>
  <c r="I572" i="8" s="1"/>
  <c r="H573" i="8"/>
  <c r="G573" i="8"/>
  <c r="G572" i="8" s="1"/>
  <c r="I568" i="8"/>
  <c r="H568" i="8"/>
  <c r="G568" i="8"/>
  <c r="I566" i="8"/>
  <c r="H566" i="8"/>
  <c r="G566" i="8"/>
  <c r="I564" i="8"/>
  <c r="I563" i="8" s="1"/>
  <c r="I562" i="8" s="1"/>
  <c r="H564" i="8"/>
  <c r="G564" i="8"/>
  <c r="I559" i="8"/>
  <c r="I558" i="8" s="1"/>
  <c r="I557" i="8" s="1"/>
  <c r="I556" i="8" s="1"/>
  <c r="I555" i="8" s="1"/>
  <c r="H559" i="8"/>
  <c r="H558" i="8" s="1"/>
  <c r="H557" i="8" s="1"/>
  <c r="H556" i="8" s="1"/>
  <c r="H555" i="8" s="1"/>
  <c r="G559" i="8"/>
  <c r="G558" i="8"/>
  <c r="G557" i="8" s="1"/>
  <c r="G556" i="8" s="1"/>
  <c r="G555" i="8" s="1"/>
  <c r="G553" i="8"/>
  <c r="G552" i="8" s="1"/>
  <c r="I550" i="8"/>
  <c r="H550" i="8"/>
  <c r="G550" i="8"/>
  <c r="G547" i="8" s="1"/>
  <c r="G546" i="8" s="1"/>
  <c r="G545" i="8" s="1"/>
  <c r="G544" i="8" s="1"/>
  <c r="I548" i="8"/>
  <c r="H548" i="8"/>
  <c r="H547" i="8" s="1"/>
  <c r="G548" i="8"/>
  <c r="I547" i="8"/>
  <c r="I546" i="8" s="1"/>
  <c r="I545" i="8" s="1"/>
  <c r="I544" i="8" s="1"/>
  <c r="H546" i="8"/>
  <c r="H545" i="8" s="1"/>
  <c r="H544" i="8" s="1"/>
  <c r="I541" i="8"/>
  <c r="H541" i="8"/>
  <c r="G541" i="8"/>
  <c r="I538" i="8"/>
  <c r="H538" i="8"/>
  <c r="G538" i="8"/>
  <c r="I536" i="8"/>
  <c r="H536" i="8"/>
  <c r="G536" i="8"/>
  <c r="I534" i="8"/>
  <c r="H534" i="8"/>
  <c r="G534" i="8"/>
  <c r="I528" i="8"/>
  <c r="H528" i="8"/>
  <c r="H520" i="8" s="1"/>
  <c r="G528" i="8"/>
  <c r="I526" i="8"/>
  <c r="I520" i="8" s="1"/>
  <c r="H526" i="8"/>
  <c r="G526" i="8"/>
  <c r="G520" i="8" s="1"/>
  <c r="I524" i="8"/>
  <c r="I523" i="8" s="1"/>
  <c r="H524" i="8"/>
  <c r="H523" i="8" s="1"/>
  <c r="G524" i="8"/>
  <c r="G523" i="8"/>
  <c r="G522" i="8"/>
  <c r="G521" i="8"/>
  <c r="G517" i="8"/>
  <c r="G516" i="8"/>
  <c r="G514" i="8"/>
  <c r="I512" i="8"/>
  <c r="I511" i="8" s="1"/>
  <c r="H512" i="8"/>
  <c r="G512" i="8"/>
  <c r="G511" i="8" s="1"/>
  <c r="H511" i="8"/>
  <c r="I509" i="8"/>
  <c r="I508" i="8" s="1"/>
  <c r="H509" i="8"/>
  <c r="G509" i="8"/>
  <c r="G508" i="8" s="1"/>
  <c r="G507" i="8" s="1"/>
  <c r="H508" i="8"/>
  <c r="H507" i="8" s="1"/>
  <c r="I507" i="8"/>
  <c r="I503" i="8"/>
  <c r="H503" i="8"/>
  <c r="H502" i="8" s="1"/>
  <c r="G503" i="8"/>
  <c r="I502" i="8"/>
  <c r="G502" i="8"/>
  <c r="I500" i="8"/>
  <c r="I499" i="8" s="1"/>
  <c r="H500" i="8"/>
  <c r="H499" i="8" s="1"/>
  <c r="G500" i="8"/>
  <c r="G499" i="8" s="1"/>
  <c r="I497" i="8"/>
  <c r="H497" i="8"/>
  <c r="G497" i="8"/>
  <c r="I495" i="8"/>
  <c r="H495" i="8"/>
  <c r="G495" i="8"/>
  <c r="G493" i="8"/>
  <c r="G491" i="8"/>
  <c r="G489" i="8"/>
  <c r="I487" i="8"/>
  <c r="H487" i="8"/>
  <c r="G487" i="8"/>
  <c r="I483" i="8"/>
  <c r="H483" i="8"/>
  <c r="G483" i="8"/>
  <c r="I481" i="8"/>
  <c r="H481" i="8"/>
  <c r="G481" i="8"/>
  <c r="I477" i="8"/>
  <c r="I476" i="8" s="1"/>
  <c r="H477" i="8"/>
  <c r="H476" i="8" s="1"/>
  <c r="G477" i="8"/>
  <c r="G476" i="8" s="1"/>
  <c r="I474" i="8"/>
  <c r="I473" i="8" s="1"/>
  <c r="H474" i="8"/>
  <c r="H473" i="8" s="1"/>
  <c r="G474" i="8"/>
  <c r="G473" i="8" s="1"/>
  <c r="I471" i="8"/>
  <c r="I470" i="8" s="1"/>
  <c r="H471" i="8"/>
  <c r="H470" i="8" s="1"/>
  <c r="G471" i="8"/>
  <c r="G470" i="8" s="1"/>
  <c r="I465" i="8"/>
  <c r="I464" i="8" s="1"/>
  <c r="H465" i="8"/>
  <c r="G465" i="8"/>
  <c r="G464" i="8" s="1"/>
  <c r="H464" i="8"/>
  <c r="I461" i="8"/>
  <c r="H461" i="8"/>
  <c r="G461" i="8"/>
  <c r="G459" i="8"/>
  <c r="I457" i="8"/>
  <c r="H457" i="8"/>
  <c r="G457" i="8"/>
  <c r="I455" i="8"/>
  <c r="H455" i="8"/>
  <c r="G455" i="8"/>
  <c r="G453" i="8"/>
  <c r="I451" i="8"/>
  <c r="H451" i="8"/>
  <c r="G451" i="8"/>
  <c r="G447" i="8" s="1"/>
  <c r="G446" i="8" s="1"/>
  <c r="G445" i="8" s="1"/>
  <c r="G444" i="8" s="1"/>
  <c r="G443" i="8" s="1"/>
  <c r="I448" i="8"/>
  <c r="H448" i="8"/>
  <c r="H447" i="8" s="1"/>
  <c r="G448" i="8"/>
  <c r="I447" i="8"/>
  <c r="I446" i="8" s="1"/>
  <c r="I445" i="8" s="1"/>
  <c r="I444" i="8" s="1"/>
  <c r="I443" i="8" s="1"/>
  <c r="H446" i="8"/>
  <c r="H445" i="8" s="1"/>
  <c r="H444" i="8" s="1"/>
  <c r="H443" i="8" s="1"/>
  <c r="I440" i="8"/>
  <c r="H440" i="8"/>
  <c r="H435" i="8" s="1"/>
  <c r="G440" i="8"/>
  <c r="I436" i="8"/>
  <c r="I435" i="8" s="1"/>
  <c r="H436" i="8"/>
  <c r="G436" i="8"/>
  <c r="G435" i="8" s="1"/>
  <c r="G433" i="8"/>
  <c r="G432" i="8" s="1"/>
  <c r="I430" i="8"/>
  <c r="I429" i="8" s="1"/>
  <c r="H430" i="8"/>
  <c r="G430" i="8"/>
  <c r="G429" i="8" s="1"/>
  <c r="H429" i="8"/>
  <c r="I426" i="8"/>
  <c r="H426" i="8"/>
  <c r="G426" i="8"/>
  <c r="G419" i="8" s="1"/>
  <c r="I423" i="8"/>
  <c r="H423" i="8"/>
  <c r="H419" i="8" s="1"/>
  <c r="G423" i="8"/>
  <c r="H420" i="8"/>
  <c r="G420" i="8"/>
  <c r="I419" i="8"/>
  <c r="H417" i="8"/>
  <c r="G417" i="8"/>
  <c r="H416" i="8"/>
  <c r="G416" i="8"/>
  <c r="G414" i="8"/>
  <c r="I411" i="8"/>
  <c r="H411" i="8"/>
  <c r="G411" i="8"/>
  <c r="I408" i="8"/>
  <c r="I397" i="8" s="1"/>
  <c r="H408" i="8"/>
  <c r="G408" i="8"/>
  <c r="I405" i="8"/>
  <c r="H405" i="8"/>
  <c r="G405" i="8"/>
  <c r="G403" i="8"/>
  <c r="H401" i="8"/>
  <c r="G401" i="8"/>
  <c r="H398" i="8"/>
  <c r="G398" i="8"/>
  <c r="G395" i="8"/>
  <c r="G393" i="8"/>
  <c r="I389" i="8"/>
  <c r="I388" i="8" s="1"/>
  <c r="H389" i="8"/>
  <c r="G389" i="8"/>
  <c r="G388" i="8" s="1"/>
  <c r="H388" i="8"/>
  <c r="I386" i="8"/>
  <c r="H386" i="8"/>
  <c r="G386" i="8"/>
  <c r="I384" i="8"/>
  <c r="H384" i="8"/>
  <c r="G384" i="8"/>
  <c r="I382" i="8"/>
  <c r="H382" i="8"/>
  <c r="G382" i="8"/>
  <c r="I379" i="8"/>
  <c r="H379" i="8"/>
  <c r="G379" i="8"/>
  <c r="I376" i="8"/>
  <c r="H376" i="8"/>
  <c r="G374" i="8"/>
  <c r="I371" i="8"/>
  <c r="H371" i="8"/>
  <c r="G371" i="8"/>
  <c r="I368" i="8"/>
  <c r="H368" i="8"/>
  <c r="G368" i="8"/>
  <c r="I366" i="8"/>
  <c r="H366" i="8"/>
  <c r="G366" i="8"/>
  <c r="G363" i="8"/>
  <c r="I360" i="8"/>
  <c r="H360" i="8"/>
  <c r="G360" i="8"/>
  <c r="I358" i="8"/>
  <c r="H358" i="8"/>
  <c r="G358" i="8"/>
  <c r="I355" i="8"/>
  <c r="H355" i="8"/>
  <c r="G355" i="8"/>
  <c r="I352" i="8"/>
  <c r="H352" i="8"/>
  <c r="G352" i="8"/>
  <c r="I349" i="8"/>
  <c r="H349" i="8"/>
  <c r="G349" i="8"/>
  <c r="I347" i="8"/>
  <c r="H347" i="8"/>
  <c r="G347" i="8"/>
  <c r="G344" i="8"/>
  <c r="I341" i="8"/>
  <c r="H341" i="8"/>
  <c r="G341" i="8"/>
  <c r="I338" i="8"/>
  <c r="H338" i="8"/>
  <c r="G338" i="8"/>
  <c r="I335" i="8"/>
  <c r="I323" i="8" s="1"/>
  <c r="H335" i="8"/>
  <c r="G335" i="8"/>
  <c r="G323" i="8" s="1"/>
  <c r="I332" i="8"/>
  <c r="H332" i="8"/>
  <c r="H323" i="8" s="1"/>
  <c r="G332" i="8"/>
  <c r="I329" i="8"/>
  <c r="H329" i="8"/>
  <c r="G329" i="8"/>
  <c r="H327" i="8"/>
  <c r="I324" i="8"/>
  <c r="H324" i="8"/>
  <c r="G324" i="8"/>
  <c r="G320" i="8"/>
  <c r="I317" i="8"/>
  <c r="H317" i="8"/>
  <c r="G317" i="8"/>
  <c r="I314" i="8"/>
  <c r="H314" i="8"/>
  <c r="G314" i="8"/>
  <c r="I310" i="8"/>
  <c r="H310" i="8"/>
  <c r="G310" i="8"/>
  <c r="G307" i="8"/>
  <c r="G305" i="8"/>
  <c r="I302" i="8"/>
  <c r="H302" i="8"/>
  <c r="G302" i="8"/>
  <c r="I299" i="8"/>
  <c r="H299" i="8"/>
  <c r="G299" i="8"/>
  <c r="G296" i="8"/>
  <c r="I293" i="8"/>
  <c r="H293" i="8"/>
  <c r="G293" i="8"/>
  <c r="G291" i="8"/>
  <c r="I286" i="8"/>
  <c r="G286" i="8"/>
  <c r="I284" i="8"/>
  <c r="H284" i="8"/>
  <c r="H281" i="8" s="1"/>
  <c r="G284" i="8"/>
  <c r="I282" i="8"/>
  <c r="I281" i="8" s="1"/>
  <c r="H282" i="8"/>
  <c r="G282" i="8"/>
  <c r="G281" i="8" s="1"/>
  <c r="I278" i="8"/>
  <c r="I277" i="8" s="1"/>
  <c r="H278" i="8"/>
  <c r="G278" i="8"/>
  <c r="G277" i="8" s="1"/>
  <c r="H277" i="8"/>
  <c r="G274" i="8"/>
  <c r="I272" i="8"/>
  <c r="H272" i="8" s="1"/>
  <c r="G272" i="8"/>
  <c r="I269" i="8"/>
  <c r="H269" i="8"/>
  <c r="G269" i="8"/>
  <c r="I266" i="8"/>
  <c r="H266" i="8"/>
  <c r="G266" i="8"/>
  <c r="I264" i="8"/>
  <c r="H264" i="8"/>
  <c r="G264" i="8"/>
  <c r="I262" i="8"/>
  <c r="H262" i="8"/>
  <c r="G262" i="8"/>
  <c r="I259" i="8"/>
  <c r="H259" i="8"/>
  <c r="G259" i="8"/>
  <c r="I256" i="8"/>
  <c r="I255" i="8" s="1"/>
  <c r="H256" i="8"/>
  <c r="G256" i="8"/>
  <c r="G252" i="8"/>
  <c r="I249" i="8"/>
  <c r="H249" i="8"/>
  <c r="G249" i="8"/>
  <c r="I246" i="8"/>
  <c r="I245" i="8" s="1"/>
  <c r="H246" i="8"/>
  <c r="G246" i="8"/>
  <c r="G245" i="8"/>
  <c r="G242" i="8"/>
  <c r="G240" i="8"/>
  <c r="I237" i="8"/>
  <c r="H237" i="8"/>
  <c r="H234" i="8" s="1"/>
  <c r="G237" i="8"/>
  <c r="I235" i="8"/>
  <c r="I234" i="8" s="1"/>
  <c r="H235" i="8"/>
  <c r="G235" i="8"/>
  <c r="G234" i="8" s="1"/>
  <c r="G228" i="8"/>
  <c r="G226" i="8"/>
  <c r="G224" i="8"/>
  <c r="G223" i="8" s="1"/>
  <c r="G221" i="8"/>
  <c r="G220" i="8" s="1"/>
  <c r="G219" i="8"/>
  <c r="G218" i="8" s="1"/>
  <c r="G217" i="8" s="1"/>
  <c r="I214" i="8"/>
  <c r="H214" i="8"/>
  <c r="G214" i="8"/>
  <c r="I212" i="8"/>
  <c r="H212" i="8"/>
  <c r="G212" i="8"/>
  <c r="I210" i="8"/>
  <c r="H210" i="8"/>
  <c r="G210" i="8"/>
  <c r="I208" i="8"/>
  <c r="H208" i="8"/>
  <c r="G208" i="8"/>
  <c r="I206" i="8"/>
  <c r="H206" i="8"/>
  <c r="G206" i="8"/>
  <c r="I204" i="8"/>
  <c r="I203" i="8" s="1"/>
  <c r="I202" i="8" s="1"/>
  <c r="H204" i="8"/>
  <c r="G204" i="8"/>
  <c r="G203" i="8"/>
  <c r="G202" i="8" s="1"/>
  <c r="G201" i="8" s="1"/>
  <c r="G200" i="8" s="1"/>
  <c r="I201" i="8"/>
  <c r="I200" i="8" s="1"/>
  <c r="I198" i="8"/>
  <c r="I197" i="8" s="1"/>
  <c r="H198" i="8"/>
  <c r="H197" i="8" s="1"/>
  <c r="G198" i="8"/>
  <c r="G197" i="8" s="1"/>
  <c r="G195" i="8"/>
  <c r="G194" i="8" s="1"/>
  <c r="G193" i="8" s="1"/>
  <c r="I188" i="8"/>
  <c r="H188" i="8"/>
  <c r="G188" i="8"/>
  <c r="I186" i="8"/>
  <c r="H186" i="8"/>
  <c r="G186" i="8"/>
  <c r="I184" i="8"/>
  <c r="H184" i="8"/>
  <c r="G184" i="8"/>
  <c r="I182" i="8"/>
  <c r="H182" i="8"/>
  <c r="G182" i="8"/>
  <c r="G180" i="8"/>
  <c r="G177" i="8" s="1"/>
  <c r="G176" i="8" s="1"/>
  <c r="G175" i="8" s="1"/>
  <c r="I178" i="8"/>
  <c r="H178" i="8"/>
  <c r="H177" i="8" s="1"/>
  <c r="H176" i="8" s="1"/>
  <c r="H175" i="8" s="1"/>
  <c r="G178" i="8"/>
  <c r="I177" i="8"/>
  <c r="I176" i="8" s="1"/>
  <c r="I175" i="8" s="1"/>
  <c r="G171" i="8"/>
  <c r="G169" i="8" s="1"/>
  <c r="G168" i="8" s="1"/>
  <c r="G167" i="8" s="1"/>
  <c r="I169" i="8"/>
  <c r="I168" i="8" s="1"/>
  <c r="I167" i="8" s="1"/>
  <c r="H169" i="8"/>
  <c r="H166" i="8" s="1"/>
  <c r="G164" i="8"/>
  <c r="G163" i="8" s="1"/>
  <c r="I160" i="8"/>
  <c r="H160" i="8"/>
  <c r="G160" i="8"/>
  <c r="I158" i="8"/>
  <c r="I157" i="8" s="1"/>
  <c r="H158" i="8"/>
  <c r="G158" i="8"/>
  <c r="G157" i="8" s="1"/>
  <c r="G155" i="8"/>
  <c r="I153" i="8"/>
  <c r="I152" i="8" s="1"/>
  <c r="H153" i="8"/>
  <c r="G153" i="8"/>
  <c r="G152" i="8" s="1"/>
  <c r="H152" i="8"/>
  <c r="I150" i="8"/>
  <c r="I149" i="8" s="1"/>
  <c r="H150" i="8"/>
  <c r="G150" i="8"/>
  <c r="G149" i="8" s="1"/>
  <c r="H149" i="8"/>
  <c r="I147" i="8"/>
  <c r="H147" i="8"/>
  <c r="G147" i="8"/>
  <c r="G143" i="8" s="1"/>
  <c r="I144" i="8"/>
  <c r="H144" i="8"/>
  <c r="H143" i="8" s="1"/>
  <c r="G144" i="8"/>
  <c r="I143" i="8"/>
  <c r="G141" i="8"/>
  <c r="I139" i="8"/>
  <c r="H139" i="8"/>
  <c r="G139" i="8"/>
  <c r="I137" i="8"/>
  <c r="H137" i="8"/>
  <c r="G137" i="8"/>
  <c r="I134" i="8"/>
  <c r="H134" i="8"/>
  <c r="G134" i="8"/>
  <c r="H133" i="8"/>
  <c r="I131" i="8"/>
  <c r="H131" i="8"/>
  <c r="G131" i="8"/>
  <c r="I129" i="8"/>
  <c r="H129" i="8"/>
  <c r="G129" i="8"/>
  <c r="I127" i="8"/>
  <c r="H127" i="8"/>
  <c r="G127" i="8"/>
  <c r="G125" i="8"/>
  <c r="I123" i="8"/>
  <c r="H123" i="8"/>
  <c r="G123" i="8"/>
  <c r="H122" i="8"/>
  <c r="I120" i="8"/>
  <c r="H120" i="8"/>
  <c r="G120" i="8"/>
  <c r="I118" i="8"/>
  <c r="H118" i="8"/>
  <c r="H111" i="8" s="1"/>
  <c r="G118" i="8"/>
  <c r="I116" i="8"/>
  <c r="H116" i="8"/>
  <c r="G116" i="8"/>
  <c r="G114" i="8"/>
  <c r="I112" i="8"/>
  <c r="H112" i="8"/>
  <c r="G112" i="8"/>
  <c r="I109" i="8"/>
  <c r="H109" i="8"/>
  <c r="G109" i="8"/>
  <c r="I107" i="8"/>
  <c r="H107" i="8"/>
  <c r="G107" i="8"/>
  <c r="I105" i="8"/>
  <c r="H105" i="8"/>
  <c r="G105" i="8"/>
  <c r="G103" i="8"/>
  <c r="I101" i="8"/>
  <c r="H101" i="8"/>
  <c r="G101" i="8"/>
  <c r="H100" i="8"/>
  <c r="G94" i="8"/>
  <c r="G92" i="8"/>
  <c r="G91" i="8" s="1"/>
  <c r="I89" i="8"/>
  <c r="I88" i="8" s="1"/>
  <c r="I87" i="8" s="1"/>
  <c r="H89" i="8"/>
  <c r="H88" i="8" s="1"/>
  <c r="H87" i="8" s="1"/>
  <c r="G89" i="8"/>
  <c r="G88" i="8"/>
  <c r="G87" i="8" s="1"/>
  <c r="I85" i="8"/>
  <c r="I84" i="8" s="1"/>
  <c r="H85" i="8"/>
  <c r="G85" i="8"/>
  <c r="G84" i="8" s="1"/>
  <c r="H84" i="8"/>
  <c r="I82" i="8"/>
  <c r="H82" i="8"/>
  <c r="G82" i="8"/>
  <c r="G80" i="8"/>
  <c r="I78" i="8"/>
  <c r="I77" i="8" s="1"/>
  <c r="H78" i="8"/>
  <c r="G78" i="8"/>
  <c r="H77" i="8"/>
  <c r="I75" i="8"/>
  <c r="H75" i="8"/>
  <c r="G75" i="8"/>
  <c r="I73" i="8"/>
  <c r="H73" i="8"/>
  <c r="G73" i="8"/>
  <c r="G71" i="8"/>
  <c r="G69" i="8"/>
  <c r="G67" i="8"/>
  <c r="I65" i="8"/>
  <c r="H65" i="8"/>
  <c r="G65" i="8"/>
  <c r="I61" i="8"/>
  <c r="H61" i="8"/>
  <c r="G61" i="8"/>
  <c r="H60" i="8"/>
  <c r="I58" i="8"/>
  <c r="H58" i="8"/>
  <c r="G58" i="8"/>
  <c r="H57" i="8"/>
  <c r="H56" i="8" s="1"/>
  <c r="I53" i="8"/>
  <c r="H53" i="8"/>
  <c r="H52" i="8" s="1"/>
  <c r="G53" i="8"/>
  <c r="I52" i="8"/>
  <c r="G52" i="8"/>
  <c r="G49" i="8"/>
  <c r="I47" i="8"/>
  <c r="H47" i="8"/>
  <c r="G47" i="8"/>
  <c r="G45" i="8"/>
  <c r="I43" i="8"/>
  <c r="H43" i="8"/>
  <c r="G43" i="8"/>
  <c r="I41" i="8"/>
  <c r="H41" i="8"/>
  <c r="G41" i="8"/>
  <c r="G34" i="8" s="1"/>
  <c r="G33" i="8" s="1"/>
  <c r="G39" i="8"/>
  <c r="G37" i="8"/>
  <c r="I35" i="8"/>
  <c r="H35" i="8"/>
  <c r="H34" i="8" s="1"/>
  <c r="H33" i="8" s="1"/>
  <c r="G35" i="8"/>
  <c r="I34" i="8"/>
  <c r="I33" i="8" s="1"/>
  <c r="I31" i="8"/>
  <c r="H31" i="8"/>
  <c r="G31" i="8"/>
  <c r="I29" i="8"/>
  <c r="H29" i="8"/>
  <c r="G29" i="8"/>
  <c r="I27" i="8"/>
  <c r="H27" i="8"/>
  <c r="G27" i="8"/>
  <c r="I25" i="8"/>
  <c r="H25" i="8"/>
  <c r="H22" i="8" s="1"/>
  <c r="H21" i="8" s="1"/>
  <c r="H20" i="8" s="1"/>
  <c r="H19" i="8" s="1"/>
  <c r="G25" i="8"/>
  <c r="I23" i="8"/>
  <c r="I22" i="8" s="1"/>
  <c r="I21" i="8" s="1"/>
  <c r="I20" i="8" s="1"/>
  <c r="I19" i="8" s="1"/>
  <c r="H23" i="8"/>
  <c r="G23" i="8"/>
  <c r="G22" i="8" s="1"/>
  <c r="G21" i="8" s="1"/>
  <c r="I16" i="8"/>
  <c r="I15" i="8" s="1"/>
  <c r="I14" i="8" s="1"/>
  <c r="I13" i="8" s="1"/>
  <c r="I12" i="8" s="1"/>
  <c r="H16" i="8"/>
  <c r="G16" i="8"/>
  <c r="G15" i="8" s="1"/>
  <c r="G14" i="8" s="1"/>
  <c r="G13" i="8" s="1"/>
  <c r="G12" i="8" s="1"/>
  <c r="H15" i="8"/>
  <c r="H14" i="8" s="1"/>
  <c r="H13" i="8" s="1"/>
  <c r="H12" i="8" s="1"/>
  <c r="I1005" i="8" l="1"/>
  <c r="I1004" i="8" s="1"/>
  <c r="I1003" i="8"/>
  <c r="I1002" i="8" s="1"/>
  <c r="I1001" i="8" s="1"/>
  <c r="G60" i="8"/>
  <c r="G57" i="8" s="1"/>
  <c r="I60" i="8"/>
  <c r="I57" i="8" s="1"/>
  <c r="I56" i="8" s="1"/>
  <c r="I51" i="8" s="1"/>
  <c r="G77" i="8"/>
  <c r="G100" i="8"/>
  <c r="I100" i="8"/>
  <c r="G111" i="8"/>
  <c r="I111" i="8"/>
  <c r="G122" i="8"/>
  <c r="I122" i="8"/>
  <c r="H168" i="8"/>
  <c r="H167" i="8" s="1"/>
  <c r="H174" i="8"/>
  <c r="H173" i="8" s="1"/>
  <c r="I233" i="8"/>
  <c r="I232" i="8" s="1"/>
  <c r="I231" i="8" s="1"/>
  <c r="G604" i="8"/>
  <c r="G603" i="8" s="1"/>
  <c r="G602" i="8"/>
  <c r="G803" i="8"/>
  <c r="G802" i="8" s="1"/>
  <c r="I842" i="8"/>
  <c r="I841" i="8" s="1"/>
  <c r="I840" i="8" s="1"/>
  <c r="I983" i="8"/>
  <c r="I982" i="8"/>
  <c r="G133" i="8"/>
  <c r="I133" i="8"/>
  <c r="H157" i="8"/>
  <c r="H203" i="8"/>
  <c r="H202" i="8" s="1"/>
  <c r="H201" i="8" s="1"/>
  <c r="H200" i="8" s="1"/>
  <c r="H245" i="8"/>
  <c r="H233" i="8" s="1"/>
  <c r="H232" i="8" s="1"/>
  <c r="H231" i="8" s="1"/>
  <c r="H255" i="8"/>
  <c r="G255" i="8"/>
  <c r="G313" i="8"/>
  <c r="I313" i="8"/>
  <c r="I290" i="8" s="1"/>
  <c r="I289" i="8" s="1"/>
  <c r="I288" i="8" s="1"/>
  <c r="H313" i="8"/>
  <c r="G392" i="8"/>
  <c r="G290" i="8" s="1"/>
  <c r="G289" i="8" s="1"/>
  <c r="G288" i="8" s="1"/>
  <c r="G397" i="8"/>
  <c r="H397" i="8"/>
  <c r="G533" i="8"/>
  <c r="G532" i="8" s="1"/>
  <c r="G531" i="8" s="1"/>
  <c r="G530" i="8" s="1"/>
  <c r="I533" i="8"/>
  <c r="I532" i="8" s="1"/>
  <c r="I531" i="8" s="1"/>
  <c r="I530" i="8" s="1"/>
  <c r="I519" i="8" s="1"/>
  <c r="H533" i="8"/>
  <c r="H532" i="8" s="1"/>
  <c r="H531" i="8" s="1"/>
  <c r="H530" i="8" s="1"/>
  <c r="H563" i="8"/>
  <c r="H562" i="8" s="1"/>
  <c r="G563" i="8"/>
  <c r="G562" i="8" s="1"/>
  <c r="G570" i="8"/>
  <c r="G676" i="8"/>
  <c r="H772" i="8"/>
  <c r="G772" i="8"/>
  <c r="G769" i="8" s="1"/>
  <c r="H789" i="8"/>
  <c r="H788" i="8" s="1"/>
  <c r="G825" i="8"/>
  <c r="I825" i="8"/>
  <c r="G842" i="8"/>
  <c r="G841" i="8" s="1"/>
  <c r="G840" i="8" s="1"/>
  <c r="G954" i="8"/>
  <c r="G951" i="8" s="1"/>
  <c r="G950" i="8" s="1"/>
  <c r="G946" i="8" s="1"/>
  <c r="I954" i="8"/>
  <c r="I951" i="8" s="1"/>
  <c r="I950" i="8" s="1"/>
  <c r="I946" i="8" s="1"/>
  <c r="I926" i="8" s="1"/>
  <c r="G961" i="8"/>
  <c r="I961" i="8"/>
  <c r="I991" i="8"/>
  <c r="I522" i="8"/>
  <c r="I521" i="8" s="1"/>
  <c r="G519" i="8"/>
  <c r="H519" i="8"/>
  <c r="H603" i="8"/>
  <c r="H602" i="8" s="1"/>
  <c r="H950" i="8"/>
  <c r="H946" i="8" s="1"/>
  <c r="H480" i="8"/>
  <c r="H479" i="8" s="1"/>
  <c r="I603" i="8"/>
  <c r="I602" i="8" s="1"/>
  <c r="H681" i="8"/>
  <c r="G784" i="8"/>
  <c r="I99" i="8"/>
  <c r="I98" i="8" s="1"/>
  <c r="I97" i="8" s="1"/>
  <c r="G174" i="8"/>
  <c r="G173" i="8" s="1"/>
  <c r="G480" i="8"/>
  <c r="G479" i="8" s="1"/>
  <c r="I570" i="8"/>
  <c r="G575" i="8"/>
  <c r="G571" i="8" s="1"/>
  <c r="G690" i="8"/>
  <c r="G689" i="8" s="1"/>
  <c r="I690" i="8"/>
  <c r="I689" i="8" s="1"/>
  <c r="I480" i="8"/>
  <c r="I479" i="8" s="1"/>
  <c r="I571" i="8"/>
  <c r="H596" i="8"/>
  <c r="I596" i="8"/>
  <c r="I543" i="8" s="1"/>
  <c r="H926" i="8"/>
  <c r="H99" i="8"/>
  <c r="I174" i="8"/>
  <c r="I173" i="8" s="1"/>
  <c r="G469" i="8"/>
  <c r="G463" i="8" s="1"/>
  <c r="H469" i="8"/>
  <c r="I561" i="8"/>
  <c r="G561" i="8"/>
  <c r="G596" i="8"/>
  <c r="I685" i="8"/>
  <c r="I657" i="8" s="1"/>
  <c r="H690" i="8"/>
  <c r="H689" i="8" s="1"/>
  <c r="H769" i="8"/>
  <c r="G20" i="8"/>
  <c r="G19" i="8" s="1"/>
  <c r="I18" i="8"/>
  <c r="H51" i="8"/>
  <c r="H18" i="8" s="1"/>
  <c r="G233" i="8"/>
  <c r="G232" i="8" s="1"/>
  <c r="G231" i="8" s="1"/>
  <c r="G664" i="8"/>
  <c r="H572" i="8"/>
  <c r="H571" i="8" s="1"/>
  <c r="H570" i="8"/>
  <c r="H561" i="8" s="1"/>
  <c r="H543" i="8" s="1"/>
  <c r="G166" i="8"/>
  <c r="I166" i="8"/>
  <c r="I96" i="8" s="1"/>
  <c r="H463" i="8"/>
  <c r="I469" i="8"/>
  <c r="I463" i="8" s="1"/>
  <c r="H522" i="8"/>
  <c r="H521" i="8" s="1"/>
  <c r="H664" i="8"/>
  <c r="H657" i="8" s="1"/>
  <c r="H685" i="8"/>
  <c r="G657" i="8"/>
  <c r="H842" i="8"/>
  <c r="H841" i="8" s="1"/>
  <c r="H840" i="8" s="1"/>
  <c r="H1005" i="8"/>
  <c r="H1004" i="8" s="1"/>
  <c r="H1003" i="8"/>
  <c r="H1002" i="8" s="1"/>
  <c r="H1001" i="8" s="1"/>
  <c r="H803" i="8"/>
  <c r="H802" i="8" s="1"/>
  <c r="H768" i="8" s="1"/>
  <c r="I802" i="8"/>
  <c r="I768" i="8" s="1"/>
  <c r="H982" i="8"/>
  <c r="H981" i="8" s="1"/>
  <c r="G1004" i="8"/>
  <c r="I692" i="1"/>
  <c r="I691" i="1" s="1"/>
  <c r="H692" i="1"/>
  <c r="H691" i="1" s="1"/>
  <c r="G692" i="1"/>
  <c r="G691" i="1" s="1"/>
  <c r="G99" i="8" l="1"/>
  <c r="G98" i="8" s="1"/>
  <c r="G97" i="8" s="1"/>
  <c r="G56" i="8"/>
  <c r="G51" i="8" s="1"/>
  <c r="G926" i="8"/>
  <c r="I230" i="8"/>
  <c r="I216" i="8" s="1"/>
  <c r="G96" i="8"/>
  <c r="G18" i="8"/>
  <c r="H98" i="8"/>
  <c r="H97" i="8" s="1"/>
  <c r="H96" i="8" s="1"/>
  <c r="H290" i="8"/>
  <c r="H289" i="8" s="1"/>
  <c r="H288" i="8" s="1"/>
  <c r="I981" i="8"/>
  <c r="I656" i="8" s="1"/>
  <c r="G768" i="8"/>
  <c r="G543" i="8"/>
  <c r="H230" i="8"/>
  <c r="H216" i="8" s="1"/>
  <c r="H11" i="8"/>
  <c r="I11" i="8"/>
  <c r="G11" i="8"/>
  <c r="G230" i="8"/>
  <c r="G216" i="8" s="1"/>
  <c r="H656" i="8"/>
  <c r="G197" i="1"/>
  <c r="H197" i="1"/>
  <c r="I197" i="1"/>
  <c r="G199" i="1"/>
  <c r="H199" i="1"/>
  <c r="I199" i="1"/>
  <c r="I201" i="1"/>
  <c r="H201" i="1"/>
  <c r="G201" i="1"/>
  <c r="G656" i="8" l="1"/>
  <c r="H1018" i="8"/>
  <c r="I1018" i="8"/>
  <c r="G1018" i="8"/>
  <c r="I955" i="1"/>
  <c r="I941" i="1"/>
  <c r="I940" i="1" s="1"/>
  <c r="H941" i="1"/>
  <c r="H940" i="1" s="1"/>
  <c r="G941" i="1"/>
  <c r="G940" i="1" s="1"/>
  <c r="G827" i="1"/>
  <c r="I849" i="1"/>
  <c r="H849" i="1"/>
  <c r="H805" i="1"/>
  <c r="I805" i="1"/>
  <c r="I689" i="1"/>
  <c r="I688" i="1" s="1"/>
  <c r="H689" i="1"/>
  <c r="H688" i="1" s="1"/>
  <c r="I675" i="1"/>
  <c r="H675" i="1"/>
  <c r="I506" i="1" l="1"/>
  <c r="H506" i="1"/>
  <c r="I504" i="1"/>
  <c r="I503" i="1" s="1"/>
  <c r="I498" i="1" s="1"/>
  <c r="I492" i="1" s="1"/>
  <c r="H504" i="1"/>
  <c r="H503" i="1" s="1"/>
  <c r="H498" i="1" s="1"/>
  <c r="H492" i="1" s="1"/>
  <c r="I469" i="1"/>
  <c r="H469" i="1"/>
  <c r="H253" i="1"/>
  <c r="I253" i="1"/>
  <c r="I256" i="1"/>
  <c r="H256" i="1"/>
  <c r="I259" i="1"/>
  <c r="H259" i="1" s="1"/>
  <c r="G259" i="1"/>
  <c r="G276" i="1" l="1"/>
  <c r="G888" i="1"/>
  <c r="G887" i="1" s="1"/>
  <c r="G886" i="1" s="1"/>
  <c r="G829" i="1" l="1"/>
  <c r="G489" i="1" l="1"/>
  <c r="G488" i="1" s="1"/>
  <c r="G114" i="1" l="1"/>
  <c r="G420" i="1" l="1"/>
  <c r="G475" i="1" l="1"/>
  <c r="G893" i="1" l="1"/>
  <c r="G652" i="1" l="1"/>
  <c r="G704" i="1" l="1"/>
  <c r="G675" i="1" l="1"/>
  <c r="G674" i="1" s="1"/>
  <c r="G455" i="1" l="1"/>
  <c r="G689" i="1" l="1"/>
  <c r="G688" i="1" s="1"/>
  <c r="G506" i="1"/>
  <c r="G504" i="1"/>
  <c r="G503" i="1" s="1"/>
  <c r="G498" i="1" s="1"/>
  <c r="G492" i="1" s="1"/>
  <c r="G632" i="1" l="1"/>
  <c r="G851" i="1"/>
  <c r="G884" i="1" l="1"/>
  <c r="I882" i="1"/>
  <c r="H882" i="1"/>
  <c r="G882" i="1"/>
  <c r="G814" i="1" l="1"/>
  <c r="G803" i="1" l="1"/>
  <c r="G733" i="1" l="1"/>
  <c r="G849" i="1"/>
  <c r="G847" i="1"/>
  <c r="I276" i="1" l="1"/>
  <c r="G151" i="1" l="1"/>
  <c r="G150" i="1" s="1"/>
  <c r="I274" i="1" l="1"/>
  <c r="H274" i="1"/>
  <c r="G274" i="1"/>
  <c r="I272" i="1"/>
  <c r="H272" i="1"/>
  <c r="G272" i="1"/>
  <c r="H271" i="1" l="1"/>
  <c r="G271" i="1"/>
  <c r="I271"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297" i="1"/>
  <c r="H11" i="5" l="1"/>
  <c r="G11" i="5"/>
  <c r="H632" i="5"/>
  <c r="G797" i="5"/>
  <c r="G632" i="5" s="1"/>
  <c r="I632" i="5"/>
  <c r="I962" i="5" s="1"/>
  <c r="I583" i="1"/>
  <c r="H583" i="1"/>
  <c r="I592" i="1"/>
  <c r="I589" i="1"/>
  <c r="I586" i="1"/>
  <c r="H586" i="1"/>
  <c r="H592" i="1"/>
  <c r="H589" i="1"/>
  <c r="G554" i="1"/>
  <c r="G553" i="1" s="1"/>
  <c r="I948" i="1"/>
  <c r="H948" i="1"/>
  <c r="G825" i="1"/>
  <c r="H825" i="1"/>
  <c r="I825" i="1"/>
  <c r="I817" i="1"/>
  <c r="I816" i="1" s="1"/>
  <c r="H817" i="1"/>
  <c r="H816" i="1" s="1"/>
  <c r="I820" i="1"/>
  <c r="I819" i="1" s="1"/>
  <c r="H820" i="1"/>
  <c r="H819" i="1" s="1"/>
  <c r="G820" i="1"/>
  <c r="G819" i="1" s="1"/>
  <c r="A821" i="1"/>
  <c r="I757" i="1"/>
  <c r="H757" i="1"/>
  <c r="G469" i="1"/>
  <c r="I467" i="1"/>
  <c r="H467" i="1"/>
  <c r="G962" i="5" l="1"/>
  <c r="H962" i="5"/>
  <c r="I300" i="1"/>
  <c r="H300" i="1"/>
  <c r="I686" i="1" l="1"/>
  <c r="I685" i="1" s="1"/>
  <c r="H686" i="1"/>
  <c r="H685" i="1" s="1"/>
  <c r="G686" i="1"/>
  <c r="G685" i="1" s="1"/>
  <c r="I195" i="1" l="1"/>
  <c r="H195" i="1"/>
  <c r="G195" i="1"/>
  <c r="I193" i="1"/>
  <c r="H193" i="1"/>
  <c r="G193" i="1"/>
  <c r="I191" i="1"/>
  <c r="H191" i="1"/>
  <c r="G191" i="1"/>
  <c r="I147" i="1"/>
  <c r="H147" i="1"/>
  <c r="I27" i="1"/>
  <c r="H27" i="1"/>
  <c r="I190" i="1" l="1"/>
  <c r="G190" i="1"/>
  <c r="G189" i="1" s="1"/>
  <c r="G188" i="1" s="1"/>
  <c r="G187" i="1" s="1"/>
  <c r="H190" i="1"/>
  <c r="H189" i="1" l="1"/>
  <c r="H188" i="1" s="1"/>
  <c r="H187" i="1" s="1"/>
  <c r="I189" i="1"/>
  <c r="I188" i="1" s="1"/>
  <c r="I187" i="1" s="1"/>
  <c r="G628" i="1"/>
  <c r="G985" i="1"/>
  <c r="I981" i="1"/>
  <c r="H981" i="1"/>
  <c r="G981" i="1"/>
  <c r="G982" i="1"/>
  <c r="G793" i="1"/>
  <c r="I876" i="1" l="1"/>
  <c r="H876" i="1"/>
  <c r="I844" i="1"/>
  <c r="H844" i="1"/>
  <c r="G757" i="1"/>
  <c r="I755" i="1"/>
  <c r="H755" i="1"/>
  <c r="G755" i="1"/>
  <c r="G699" i="1"/>
  <c r="I695" i="1"/>
  <c r="H695" i="1"/>
  <c r="G695" i="1"/>
  <c r="I701" i="1"/>
  <c r="H701" i="1"/>
  <c r="G701" i="1"/>
  <c r="I591" i="1"/>
  <c r="H591" i="1"/>
  <c r="I588" i="1"/>
  <c r="H588" i="1"/>
  <c r="I585" i="1"/>
  <c r="H585" i="1"/>
  <c r="I582" i="1"/>
  <c r="H582" i="1"/>
  <c r="I581" i="1" l="1"/>
  <c r="I580" i="1" s="1"/>
  <c r="H581" i="1"/>
  <c r="H580" i="1" s="1"/>
  <c r="I617" i="1"/>
  <c r="H617" i="1"/>
  <c r="G617" i="1"/>
  <c r="G614" i="1" s="1"/>
  <c r="G295" i="1" l="1"/>
  <c r="G467" i="1"/>
  <c r="G880" i="1" l="1"/>
  <c r="I731" i="1" l="1"/>
  <c r="H731" i="1"/>
  <c r="G731" i="1"/>
  <c r="G630" i="1" l="1"/>
  <c r="G626" i="1"/>
  <c r="G624" i="1"/>
  <c r="G622" i="1"/>
  <c r="G620" i="1"/>
  <c r="I41" i="1"/>
  <c r="H41" i="1"/>
  <c r="G41" i="1"/>
  <c r="G619" i="1" l="1"/>
  <c r="I795" i="1"/>
  <c r="H795" i="1"/>
  <c r="G795" i="1"/>
  <c r="I409" i="1"/>
  <c r="I401" i="1" s="1"/>
  <c r="H409" i="1"/>
  <c r="H401" i="1" s="1"/>
  <c r="G409" i="1"/>
  <c r="G401" i="1" s="1"/>
  <c r="G845" i="1" l="1"/>
  <c r="G844" i="1" s="1"/>
  <c r="G300" i="1" l="1"/>
  <c r="G147" i="1"/>
  <c r="G948" i="1" l="1"/>
  <c r="G877" i="1"/>
  <c r="G875" i="1" l="1"/>
  <c r="G876" i="1"/>
  <c r="G607" i="1"/>
  <c r="G606" i="1" s="1"/>
  <c r="G605" i="1" s="1"/>
  <c r="G592" i="1" l="1"/>
  <c r="G591" i="1" s="1"/>
  <c r="G589" i="1"/>
  <c r="G588" i="1" s="1"/>
  <c r="G586" i="1"/>
  <c r="G585" i="1" s="1"/>
  <c r="G583" i="1"/>
  <c r="G580" i="1" l="1"/>
  <c r="G582" i="1"/>
  <c r="G581" i="1" s="1"/>
  <c r="G838" i="1"/>
  <c r="G791" i="1" l="1"/>
  <c r="G915" i="1" l="1"/>
  <c r="G812" i="1"/>
  <c r="G683" i="1" l="1"/>
  <c r="G682" i="1" s="1"/>
  <c r="G776" i="1" l="1"/>
  <c r="G182" i="1" l="1"/>
  <c r="G181" i="1" s="1"/>
  <c r="G180" i="1" s="1"/>
  <c r="G229" i="1" l="1"/>
  <c r="H544" i="1" l="1"/>
  <c r="I748" i="1" l="1"/>
  <c r="H748" i="1"/>
  <c r="G748" i="1"/>
  <c r="I746" i="1" l="1"/>
  <c r="I745" i="1" s="1"/>
  <c r="I747" i="1"/>
  <c r="G746" i="1"/>
  <c r="G745" i="1" s="1"/>
  <c r="G747" i="1"/>
  <c r="H746" i="1"/>
  <c r="H745" i="1" s="1"/>
  <c r="H747" i="1"/>
  <c r="I137" i="1" l="1"/>
  <c r="H137" i="1"/>
  <c r="G137" i="1"/>
  <c r="I455" i="1" l="1"/>
  <c r="H455" i="1"/>
  <c r="I89" i="1"/>
  <c r="I88" i="1" s="1"/>
  <c r="I87" i="1" s="1"/>
  <c r="H89" i="1"/>
  <c r="H88" i="1" s="1"/>
  <c r="H87" i="1" s="1"/>
  <c r="G709" i="1" l="1"/>
  <c r="I472" i="1" l="1"/>
  <c r="I471" i="1" s="1"/>
  <c r="H472" i="1"/>
  <c r="H471" i="1" s="1"/>
  <c r="G459" i="1"/>
  <c r="G387" i="1"/>
  <c r="I372" i="1"/>
  <c r="H372" i="1"/>
  <c r="G372" i="1"/>
  <c r="G348" i="1"/>
  <c r="I348" i="1"/>
  <c r="H348" i="1"/>
  <c r="I292" i="1"/>
  <c r="H292" i="1"/>
  <c r="I950" i="1" l="1"/>
  <c r="I947" i="1" s="1"/>
  <c r="H950" i="1"/>
  <c r="H947" i="1" s="1"/>
  <c r="G950" i="1"/>
  <c r="G947" i="1" s="1"/>
  <c r="I938" i="1"/>
  <c r="I937" i="1" s="1"/>
  <c r="H938" i="1"/>
  <c r="H937" i="1" s="1"/>
  <c r="G938" i="1"/>
  <c r="G937" i="1" s="1"/>
  <c r="I935" i="1"/>
  <c r="H935" i="1"/>
  <c r="G935" i="1"/>
  <c r="I933" i="1"/>
  <c r="H933" i="1"/>
  <c r="G933" i="1"/>
  <c r="I928" i="1"/>
  <c r="H928" i="1"/>
  <c r="G928" i="1"/>
  <c r="I930" i="1"/>
  <c r="H930" i="1"/>
  <c r="G930" i="1"/>
  <c r="I926" i="1"/>
  <c r="H926" i="1"/>
  <c r="G926" i="1"/>
  <c r="I923" i="1"/>
  <c r="H923" i="1"/>
  <c r="G923" i="1"/>
  <c r="I919" i="1"/>
  <c r="I918" i="1" s="1"/>
  <c r="H919" i="1"/>
  <c r="H918" i="1" s="1"/>
  <c r="G919" i="1"/>
  <c r="G918" i="1" s="1"/>
  <c r="G932" i="1" l="1"/>
  <c r="G925" i="1"/>
  <c r="G922" i="1" s="1"/>
  <c r="H932" i="1"/>
  <c r="I925" i="1"/>
  <c r="I922" i="1" s="1"/>
  <c r="I932" i="1"/>
  <c r="H925" i="1"/>
  <c r="H922" i="1" s="1"/>
  <c r="I857" i="1"/>
  <c r="I854" i="1" s="1"/>
  <c r="I853" i="1" s="1"/>
  <c r="H857" i="1"/>
  <c r="H854" i="1" s="1"/>
  <c r="H853" i="1" s="1"/>
  <c r="H921" i="1" l="1"/>
  <c r="H917" i="1" s="1"/>
  <c r="I921" i="1"/>
  <c r="I917" i="1" s="1"/>
  <c r="G921" i="1"/>
  <c r="G917" i="1" s="1"/>
  <c r="G897" i="1" s="1"/>
  <c r="I53" i="1"/>
  <c r="I52" i="1" s="1"/>
  <c r="H53" i="1"/>
  <c r="H52" i="1" s="1"/>
  <c r="G134" i="1"/>
  <c r="I134" i="1"/>
  <c r="H134" i="1"/>
  <c r="G431" i="1" l="1"/>
  <c r="G292" i="1"/>
  <c r="G227" i="1" l="1"/>
  <c r="G531" i="1" l="1"/>
  <c r="G530" i="1" s="1"/>
  <c r="G678" i="1" l="1"/>
  <c r="G677" i="1" s="1"/>
  <c r="G960" i="1" l="1"/>
  <c r="G958" i="1"/>
  <c r="G855" i="1"/>
  <c r="G957" i="1" l="1"/>
  <c r="G94" i="1"/>
  <c r="G715" i="1" l="1"/>
  <c r="G805" i="1" l="1"/>
  <c r="G817" i="1"/>
  <c r="G816" i="1" s="1"/>
  <c r="A818" i="1"/>
  <c r="G465" i="1" l="1"/>
  <c r="I982" i="1" l="1"/>
  <c r="H982" i="1"/>
  <c r="I985" i="1"/>
  <c r="H985" i="1"/>
  <c r="G780" i="1" l="1"/>
  <c r="G739" i="1"/>
  <c r="G680" i="1"/>
  <c r="G71" i="1"/>
  <c r="G612" i="1" l="1"/>
  <c r="G611" i="1" s="1"/>
  <c r="G89" i="1" l="1"/>
  <c r="G88" i="1" s="1"/>
  <c r="G603" i="1" l="1"/>
  <c r="G834" i="1" l="1"/>
  <c r="G289" i="1" l="1"/>
  <c r="G261" i="1" l="1"/>
  <c r="G842" i="1" l="1"/>
  <c r="G833" i="1" s="1"/>
  <c r="G256" i="1" l="1"/>
  <c r="G80" i="1"/>
  <c r="G389" i="1" l="1"/>
  <c r="G857" i="1" l="1"/>
  <c r="G854" i="1" s="1"/>
  <c r="G853" i="1" s="1"/>
  <c r="G862" i="1" l="1"/>
  <c r="I289" i="1" l="1"/>
  <c r="H289" i="1"/>
  <c r="G717" i="1" l="1"/>
  <c r="I369" i="1" l="1"/>
  <c r="H369" i="1"/>
  <c r="G369" i="1"/>
  <c r="G965" i="1" l="1"/>
  <c r="G253" i="1"/>
  <c r="G334" i="1" l="1"/>
  <c r="G239" i="1" l="1"/>
  <c r="H387" i="1" l="1"/>
  <c r="I345" i="1"/>
  <c r="H345" i="1"/>
  <c r="G345" i="1"/>
  <c r="I782" i="1" l="1"/>
  <c r="H782" i="1"/>
  <c r="I544" i="1"/>
  <c r="G175" i="1"/>
  <c r="G167" i="1"/>
  <c r="G158" i="1"/>
  <c r="G156" i="1" s="1"/>
  <c r="I139" i="1"/>
  <c r="I133" i="1" s="1"/>
  <c r="H139" i="1"/>
  <c r="H133" i="1" s="1"/>
  <c r="G155" i="1" l="1"/>
  <c r="G154" i="1" s="1"/>
  <c r="G153" i="1"/>
  <c r="G542" i="1"/>
  <c r="G546" i="1"/>
  <c r="G544" i="1"/>
  <c r="G541" i="1" l="1"/>
  <c r="G540" i="1" s="1"/>
  <c r="I475" i="1" l="1"/>
  <c r="H475" i="1"/>
  <c r="I350" i="1" l="1"/>
  <c r="H350" i="1"/>
  <c r="G319" i="1" l="1"/>
  <c r="H319" i="1"/>
  <c r="H317" i="1"/>
  <c r="I314" i="1"/>
  <c r="H314" i="1"/>
  <c r="I866" i="1" l="1"/>
  <c r="I895" i="1"/>
  <c r="I892" i="1" s="1"/>
  <c r="I891" i="1" s="1"/>
  <c r="H895" i="1"/>
  <c r="H892" i="1" s="1"/>
  <c r="H891" i="1" s="1"/>
  <c r="G895" i="1"/>
  <c r="G892" i="1" s="1"/>
  <c r="G891" i="1" s="1"/>
  <c r="I156" i="1" l="1"/>
  <c r="I155" i="1" s="1"/>
  <c r="I154" i="1" s="1"/>
  <c r="G139" i="1" l="1"/>
  <c r="G133" i="1" s="1"/>
  <c r="I82" i="1"/>
  <c r="H82" i="1"/>
  <c r="G82" i="1"/>
  <c r="G92" i="1" l="1"/>
  <c r="G91" i="1" s="1"/>
  <c r="G87" i="1" l="1"/>
  <c r="G873" i="1"/>
  <c r="G872" i="1" s="1"/>
  <c r="G789" i="1" l="1"/>
  <c r="G737" i="1"/>
  <c r="G859" i="1" l="1"/>
  <c r="H838" i="1"/>
  <c r="H834" i="1"/>
  <c r="G37" i="1"/>
  <c r="G125" i="1"/>
  <c r="H833" i="1" l="1"/>
  <c r="G601" i="1"/>
  <c r="G599" i="1"/>
  <c r="G595" i="1"/>
  <c r="G597" i="1"/>
  <c r="G657" i="1"/>
  <c r="G649" i="1"/>
  <c r="G648" i="1" s="1"/>
  <c r="I640" i="1"/>
  <c r="H640" i="1"/>
  <c r="G640" i="1"/>
  <c r="G45" i="1" l="1"/>
  <c r="G808" i="1" l="1"/>
  <c r="G752" i="1" l="1"/>
  <c r="I752" i="1"/>
  <c r="H752" i="1"/>
  <c r="G314" i="1" l="1"/>
  <c r="I727" i="1" l="1"/>
  <c r="G727" i="1"/>
  <c r="G729" i="1" l="1"/>
  <c r="I433" i="1" l="1"/>
  <c r="H433" i="1"/>
  <c r="I735" i="1" l="1"/>
  <c r="H866" i="1"/>
  <c r="G433" i="1" l="1"/>
  <c r="G463" i="1" l="1"/>
  <c r="G384" i="1"/>
  <c r="I366" i="1"/>
  <c r="H366" i="1"/>
  <c r="G364" i="1"/>
  <c r="I339" i="1"/>
  <c r="H339" i="1"/>
  <c r="G339" i="1"/>
  <c r="G286" i="1"/>
  <c r="I283" i="1"/>
  <c r="H283" i="1"/>
  <c r="H829" i="1" l="1"/>
  <c r="I829" i="1"/>
  <c r="I764" i="1"/>
  <c r="I763" i="1" s="1"/>
  <c r="H764" i="1"/>
  <c r="H763" i="1" s="1"/>
  <c r="I761" i="1"/>
  <c r="H761" i="1"/>
  <c r="G761" i="1"/>
  <c r="G764" i="1"/>
  <c r="G763" i="1" s="1"/>
  <c r="I743" i="1" l="1"/>
  <c r="H743" i="1"/>
  <c r="G743" i="1"/>
  <c r="G741" i="1"/>
  <c r="I551" i="1" l="1"/>
  <c r="I550" i="1" s="1"/>
  <c r="H551" i="1"/>
  <c r="H550" i="1" s="1"/>
  <c r="I554" i="1"/>
  <c r="I553" i="1" s="1"/>
  <c r="H554" i="1"/>
  <c r="H553" i="1" s="1"/>
  <c r="I557" i="1"/>
  <c r="I556" i="1" s="1"/>
  <c r="H557" i="1"/>
  <c r="H556" i="1" l="1"/>
  <c r="H548" i="1"/>
  <c r="H549" i="1"/>
  <c r="I549" i="1"/>
  <c r="I548" i="1"/>
  <c r="I175" i="1"/>
  <c r="H175" i="1"/>
  <c r="I173" i="1" l="1"/>
  <c r="H173" i="1"/>
  <c r="G173" i="1"/>
  <c r="I131" i="1"/>
  <c r="H131" i="1"/>
  <c r="G131" i="1"/>
  <c r="I120" i="1"/>
  <c r="H120" i="1"/>
  <c r="G120" i="1"/>
  <c r="I109" i="1"/>
  <c r="H109" i="1"/>
  <c r="G109" i="1"/>
  <c r="I75" i="1"/>
  <c r="H75" i="1"/>
  <c r="G75" i="1"/>
  <c r="G49" i="1"/>
  <c r="I31" i="1"/>
  <c r="H31" i="1"/>
  <c r="G31" i="1"/>
  <c r="G977" i="1" l="1"/>
  <c r="G974" i="1" l="1"/>
  <c r="G976" i="1"/>
  <c r="G975" i="1" s="1"/>
  <c r="I459" i="1"/>
  <c r="H459" i="1"/>
  <c r="I319" i="1" l="1"/>
  <c r="G461" i="1" l="1"/>
  <c r="G353" i="1" l="1"/>
  <c r="G381" i="1" l="1"/>
  <c r="G322" i="1" l="1"/>
  <c r="A765" i="1" l="1"/>
  <c r="G379" i="1" l="1"/>
  <c r="G378" i="1" s="1"/>
  <c r="I721" i="1" l="1"/>
  <c r="H721" i="1"/>
  <c r="G870" i="1" l="1"/>
  <c r="G913" i="1" l="1"/>
  <c r="G912" i="1" s="1"/>
  <c r="G911" i="1" s="1"/>
  <c r="G557" i="1" l="1"/>
  <c r="G556" i="1" s="1"/>
  <c r="G551" i="1"/>
  <c r="G550" i="1" s="1"/>
  <c r="G549" i="1" l="1"/>
  <c r="G548" i="1"/>
  <c r="G539" i="1" s="1"/>
  <c r="G782" i="1"/>
  <c r="G224" i="1" l="1"/>
  <c r="I224" i="1" l="1"/>
  <c r="H224" i="1"/>
  <c r="G723" i="1" l="1"/>
  <c r="I970" i="1" l="1"/>
  <c r="I969" i="1" s="1"/>
  <c r="H970" i="1"/>
  <c r="H969" i="1" s="1"/>
  <c r="G970" i="1"/>
  <c r="G969" i="1" s="1"/>
  <c r="I546" i="1"/>
  <c r="I542" i="1"/>
  <c r="H542" i="1"/>
  <c r="I395" i="1"/>
  <c r="I383" i="1" s="1"/>
  <c r="H395" i="1"/>
  <c r="H383" i="1" s="1"/>
  <c r="H384" i="1"/>
  <c r="I541" i="1" l="1"/>
  <c r="I540" i="1" s="1"/>
  <c r="I539" i="1" s="1"/>
  <c r="G222" i="1" l="1"/>
  <c r="G221" i="1" s="1"/>
  <c r="I47" i="1" l="1"/>
  <c r="H47" i="1"/>
  <c r="G47" i="1"/>
  <c r="I562" i="1" l="1"/>
  <c r="H562" i="1"/>
  <c r="I564" i="1"/>
  <c r="H564" i="1"/>
  <c r="I566" i="1"/>
  <c r="H566" i="1"/>
  <c r="H561" i="1" l="1"/>
  <c r="H560" i="1" s="1"/>
  <c r="H559" i="1" s="1"/>
  <c r="I561" i="1"/>
  <c r="I560" i="1" s="1"/>
  <c r="I559" i="1" s="1"/>
  <c r="I967" i="1" l="1"/>
  <c r="I964" i="1" s="1"/>
  <c r="H967" i="1"/>
  <c r="H964" i="1" s="1"/>
  <c r="G967" i="1"/>
  <c r="G964" i="1" s="1"/>
  <c r="I831" i="1"/>
  <c r="H831" i="1"/>
  <c r="G831" i="1"/>
  <c r="G824" i="1" s="1"/>
  <c r="I827" i="1"/>
  <c r="H827" i="1"/>
  <c r="I810" i="1"/>
  <c r="H810" i="1"/>
  <c r="G810" i="1"/>
  <c r="G807" i="1" s="1"/>
  <c r="I808" i="1"/>
  <c r="H808" i="1"/>
  <c r="H824" i="1" l="1"/>
  <c r="I824" i="1"/>
  <c r="G823" i="1"/>
  <c r="G822" i="1" s="1"/>
  <c r="I807" i="1"/>
  <c r="H807" i="1"/>
  <c r="I768" i="1"/>
  <c r="H768" i="1"/>
  <c r="G768" i="1"/>
  <c r="H823" i="1" l="1"/>
  <c r="H822" i="1" s="1"/>
  <c r="I823" i="1"/>
  <c r="I822" i="1" s="1"/>
  <c r="G766" i="1"/>
  <c r="G767" i="1"/>
  <c r="I766" i="1"/>
  <c r="I767" i="1"/>
  <c r="H766" i="1"/>
  <c r="H767" i="1"/>
  <c r="I222" i="1"/>
  <c r="I221" i="1" s="1"/>
  <c r="H222" i="1"/>
  <c r="H221" i="1" s="1"/>
  <c r="G103" i="1" l="1"/>
  <c r="G39" i="1"/>
  <c r="G425" i="1" l="1"/>
  <c r="G358" i="1" l="1"/>
  <c r="I361" i="1"/>
  <c r="H361" i="1"/>
  <c r="G361" i="1"/>
  <c r="G774" i="1" l="1"/>
  <c r="G486" i="1" l="1"/>
  <c r="G310" i="1"/>
  <c r="G69" i="1"/>
  <c r="G67" i="1"/>
  <c r="G27" i="1"/>
  <c r="G213" i="1" l="1"/>
  <c r="G208" i="1" l="1"/>
  <c r="G207" i="1" s="1"/>
  <c r="G206" i="1" s="1"/>
  <c r="G205" i="1" s="1"/>
  <c r="G204" i="1" s="1"/>
  <c r="G903" i="1" l="1"/>
  <c r="G905" i="1" l="1"/>
  <c r="G909" i="1"/>
  <c r="G908" i="1" s="1"/>
  <c r="G907" i="1" s="1"/>
  <c r="G283" i="1" l="1"/>
  <c r="G281" i="1"/>
  <c r="G53" i="1" l="1"/>
  <c r="G437" i="1"/>
  <c r="G436" i="1" s="1"/>
  <c r="G52" i="1" l="1"/>
  <c r="G868" i="1"/>
  <c r="G562" i="1" l="1"/>
  <c r="G564" i="1"/>
  <c r="G566" i="1"/>
  <c r="G561" i="1" l="1"/>
  <c r="G560" i="1" s="1"/>
  <c r="G559" i="1" s="1"/>
  <c r="H546" i="1" l="1"/>
  <c r="H541" i="1" l="1"/>
  <c r="H540" i="1" s="1"/>
  <c r="H539" i="1" s="1"/>
  <c r="G215" i="1"/>
  <c r="G211" i="1" s="1"/>
  <c r="G210" i="1" l="1"/>
  <c r="G801" i="1" l="1"/>
  <c r="G800" i="1" s="1"/>
  <c r="G472" i="1" l="1"/>
  <c r="G471" i="1" s="1"/>
  <c r="G866" i="1" l="1"/>
  <c r="I153" i="1" l="1"/>
  <c r="H156" i="1"/>
  <c r="H153" i="1" l="1"/>
  <c r="H155" i="1"/>
  <c r="H154" i="1" s="1"/>
  <c r="G236" i="1"/>
  <c r="H890" i="1" l="1"/>
  <c r="I890" i="1"/>
  <c r="I474" i="1"/>
  <c r="H474" i="1"/>
  <c r="G474" i="1"/>
  <c r="G890" i="1" l="1"/>
  <c r="H709" i="1"/>
  <c r="I709" i="1"/>
  <c r="I443" i="1"/>
  <c r="H443" i="1"/>
  <c r="G443" i="1"/>
  <c r="I437" i="1" l="1"/>
  <c r="I436" i="1" s="1"/>
  <c r="H437" i="1"/>
  <c r="H436" i="1" s="1"/>
  <c r="I977" i="1" l="1"/>
  <c r="H977" i="1"/>
  <c r="G963" i="1"/>
  <c r="G962" i="1" s="1"/>
  <c r="I963" i="1"/>
  <c r="I962" i="1" s="1"/>
  <c r="H963" i="1"/>
  <c r="H962" i="1" s="1"/>
  <c r="I974" i="1" l="1"/>
  <c r="I976" i="1"/>
  <c r="I975" i="1" s="1"/>
  <c r="H974" i="1"/>
  <c r="H976" i="1"/>
  <c r="H975" i="1" s="1"/>
  <c r="I787" i="1"/>
  <c r="I786" i="1" s="1"/>
  <c r="H787" i="1"/>
  <c r="H786" i="1" s="1"/>
  <c r="G787" i="1"/>
  <c r="G786" i="1" s="1"/>
  <c r="I772" i="1"/>
  <c r="H772" i="1"/>
  <c r="G772" i="1"/>
  <c r="I778" i="1"/>
  <c r="H778" i="1"/>
  <c r="G778" i="1"/>
  <c r="G771" i="1" l="1"/>
  <c r="G770" i="1" s="1"/>
  <c r="I771" i="1"/>
  <c r="I770" i="1" s="1"/>
  <c r="H771" i="1"/>
  <c r="H770" i="1" s="1"/>
  <c r="I446" i="1"/>
  <c r="I445" i="1" s="1"/>
  <c r="H446" i="1"/>
  <c r="H445" i="1" s="1"/>
  <c r="G446" i="1"/>
  <c r="G445" i="1" s="1"/>
  <c r="I423" i="1" l="1"/>
  <c r="H423" i="1"/>
  <c r="G423" i="1"/>
  <c r="G419" i="1" s="1"/>
  <c r="G418" i="1" s="1"/>
  <c r="G417" i="1" s="1"/>
  <c r="I375" i="1"/>
  <c r="I374" i="1" s="1"/>
  <c r="H375" i="1"/>
  <c r="H374" i="1" s="1"/>
  <c r="H307" i="1"/>
  <c r="G265" i="1"/>
  <c r="G264" i="1" s="1"/>
  <c r="I251" i="1"/>
  <c r="H251" i="1"/>
  <c r="G251" i="1"/>
  <c r="I249" i="1"/>
  <c r="H249" i="1"/>
  <c r="G249" i="1"/>
  <c r="G171" i="1" l="1"/>
  <c r="G169" i="1"/>
  <c r="G165" i="1"/>
  <c r="I78" i="1"/>
  <c r="I77" i="1" s="1"/>
  <c r="H78" i="1"/>
  <c r="H77" i="1" s="1"/>
  <c r="G78" i="1"/>
  <c r="G77" i="1" s="1"/>
  <c r="I85" i="1"/>
  <c r="I84" i="1" s="1"/>
  <c r="H85" i="1"/>
  <c r="H84" i="1" s="1"/>
  <c r="G85" i="1"/>
  <c r="G84" i="1" s="1"/>
  <c r="G416" i="1" l="1"/>
  <c r="G415" i="1" s="1"/>
  <c r="G164" i="1"/>
  <c r="G163"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59" i="1" l="1"/>
  <c r="H859" i="1"/>
  <c r="I356" i="1" l="1"/>
  <c r="H356" i="1"/>
  <c r="G356" i="1"/>
  <c r="G759" i="1" l="1"/>
  <c r="G754" i="1" s="1"/>
  <c r="G751" i="1" s="1"/>
  <c r="I328" i="1" l="1"/>
  <c r="H328" i="1"/>
  <c r="G328" i="1"/>
  <c r="I759" i="1" l="1"/>
  <c r="I754" i="1" s="1"/>
  <c r="I751" i="1" s="1"/>
  <c r="H759" i="1"/>
  <c r="H754" i="1" s="1"/>
  <c r="H751" i="1" s="1"/>
  <c r="I901" i="1" l="1"/>
  <c r="I900" i="1" s="1"/>
  <c r="I899" i="1" s="1"/>
  <c r="I898" i="1" s="1"/>
  <c r="H901" i="1"/>
  <c r="H900" i="1" s="1"/>
  <c r="H899" i="1" s="1"/>
  <c r="H898" i="1" s="1"/>
  <c r="G901" i="1"/>
  <c r="G900" i="1" l="1"/>
  <c r="G899" i="1" s="1"/>
  <c r="G898" i="1" s="1"/>
  <c r="I429" i="1"/>
  <c r="H429" i="1"/>
  <c r="G429" i="1"/>
  <c r="I427" i="1"/>
  <c r="H427" i="1"/>
  <c r="G427" i="1"/>
  <c r="G375" i="1"/>
  <c r="G374" i="1" s="1"/>
  <c r="I659" i="1" l="1"/>
  <c r="I656" i="1" s="1"/>
  <c r="H659" i="1"/>
  <c r="H656" i="1" s="1"/>
  <c r="G659" i="1"/>
  <c r="G656" i="1" s="1"/>
  <c r="I864" i="1" l="1"/>
  <c r="H864" i="1"/>
  <c r="I331" i="1" l="1"/>
  <c r="H331" i="1"/>
  <c r="G331" i="1"/>
  <c r="I322" i="1"/>
  <c r="H322" i="1"/>
  <c r="I265" i="1"/>
  <c r="I264" i="1" s="1"/>
  <c r="H265" i="1"/>
  <c r="H264" i="1" s="1"/>
  <c r="I246" i="1" l="1"/>
  <c r="H246" i="1"/>
  <c r="G246" i="1"/>
  <c r="I243" i="1" l="1"/>
  <c r="I242" i="1" s="1"/>
  <c r="H243" i="1"/>
  <c r="H242" i="1" s="1"/>
  <c r="G243" i="1"/>
  <c r="G242" i="1" s="1"/>
  <c r="I171" i="1" l="1"/>
  <c r="H171" i="1"/>
  <c r="I169" i="1"/>
  <c r="H169" i="1"/>
  <c r="I165" i="1"/>
  <c r="H165" i="1"/>
  <c r="I43" i="1"/>
  <c r="H43" i="1"/>
  <c r="G43" i="1"/>
  <c r="I35" i="1"/>
  <c r="H35" i="1"/>
  <c r="G35" i="1"/>
  <c r="G34" i="1" l="1"/>
  <c r="G33" i="1" s="1"/>
  <c r="I34" i="1"/>
  <c r="I33" i="1" s="1"/>
  <c r="H34" i="1"/>
  <c r="H33" i="1" s="1"/>
  <c r="G162" i="1"/>
  <c r="G864" i="1" l="1"/>
  <c r="I358" i="1" l="1"/>
  <c r="H358" i="1"/>
  <c r="I337" i="1" l="1"/>
  <c r="H337" i="1"/>
  <c r="G337" i="1"/>
  <c r="I741" i="1" l="1"/>
  <c r="I708" i="1" s="1"/>
  <c r="H741" i="1"/>
  <c r="I164" i="1"/>
  <c r="I163" i="1" s="1"/>
  <c r="H164" i="1"/>
  <c r="H163" i="1" s="1"/>
  <c r="I129" i="1"/>
  <c r="H129" i="1"/>
  <c r="G129" i="1"/>
  <c r="I118" i="1"/>
  <c r="H118" i="1"/>
  <c r="G118" i="1"/>
  <c r="I107" i="1"/>
  <c r="H107" i="1"/>
  <c r="G107" i="1"/>
  <c r="G29" i="1" l="1"/>
  <c r="I29" i="1"/>
  <c r="H29" i="1"/>
  <c r="I442" i="1" l="1"/>
  <c r="H442" i="1"/>
  <c r="G442" i="1"/>
  <c r="H441" i="1" l="1"/>
  <c r="G441" i="1"/>
  <c r="I441" i="1"/>
  <c r="I342" i="1" l="1"/>
  <c r="H342" i="1"/>
  <c r="G342" i="1"/>
  <c r="I954" i="1" l="1"/>
  <c r="I945" i="1"/>
  <c r="I798" i="1"/>
  <c r="I797" i="1" s="1"/>
  <c r="I697" i="1"/>
  <c r="I694" i="1" s="1"/>
  <c r="I678" i="1"/>
  <c r="I677" i="1" s="1"/>
  <c r="I672" i="1"/>
  <c r="I671" i="1" s="1"/>
  <c r="I667" i="1"/>
  <c r="I663" i="1"/>
  <c r="I649" i="1"/>
  <c r="I648" i="1" s="1"/>
  <c r="I645" i="1"/>
  <c r="I644" i="1" s="1"/>
  <c r="I638" i="1"/>
  <c r="I578" i="1"/>
  <c r="I577" i="1" s="1"/>
  <c r="I576" i="1" s="1"/>
  <c r="I575" i="1" s="1"/>
  <c r="I574" i="1" s="1"/>
  <c r="I572" i="1"/>
  <c r="I571" i="1" s="1"/>
  <c r="I570" i="1" s="1"/>
  <c r="I569" i="1" s="1"/>
  <c r="I568" i="1" s="1"/>
  <c r="I537" i="1"/>
  <c r="I536" i="1" s="1"/>
  <c r="I535" i="1" s="1"/>
  <c r="I534" i="1" s="1"/>
  <c r="I533" i="1" s="1"/>
  <c r="I528" i="1"/>
  <c r="I526" i="1"/>
  <c r="I519" i="1"/>
  <c r="I516" i="1"/>
  <c r="I514" i="1"/>
  <c r="I512" i="1"/>
  <c r="I496" i="1"/>
  <c r="I494" i="1" s="1"/>
  <c r="I493" i="1" s="1"/>
  <c r="I484" i="1"/>
  <c r="I483" i="1" s="1"/>
  <c r="I481" i="1"/>
  <c r="I480" i="1" s="1"/>
  <c r="I479" i="1" s="1"/>
  <c r="I453" i="1"/>
  <c r="I449" i="1"/>
  <c r="I448" i="1" s="1"/>
  <c r="I435" i="1" s="1"/>
  <c r="I420" i="1"/>
  <c r="I325" i="1"/>
  <c r="I313" i="1" s="1"/>
  <c r="I307" i="1"/>
  <c r="I304" i="1"/>
  <c r="I236" i="1"/>
  <c r="I233" i="1"/>
  <c r="I185" i="1"/>
  <c r="I184" i="1" s="1"/>
  <c r="I145" i="1"/>
  <c r="I144" i="1" s="1"/>
  <c r="I127" i="1"/>
  <c r="I123" i="1"/>
  <c r="I116" i="1"/>
  <c r="I112" i="1"/>
  <c r="I105" i="1"/>
  <c r="I101" i="1"/>
  <c r="I25" i="1"/>
  <c r="I23" i="1"/>
  <c r="I16" i="1"/>
  <c r="I15" i="1" s="1"/>
  <c r="I14" i="1" s="1"/>
  <c r="I13" i="1" s="1"/>
  <c r="I12" i="1" s="1"/>
  <c r="H955" i="1"/>
  <c r="H945" i="1"/>
  <c r="H798" i="1"/>
  <c r="H797" i="1" s="1"/>
  <c r="H735" i="1"/>
  <c r="H708" i="1" s="1"/>
  <c r="H697" i="1"/>
  <c r="H694" i="1" s="1"/>
  <c r="H678" i="1"/>
  <c r="H677" i="1" s="1"/>
  <c r="H672" i="1"/>
  <c r="H671" i="1" s="1"/>
  <c r="H667" i="1"/>
  <c r="H663" i="1"/>
  <c r="H649" i="1"/>
  <c r="H648" i="1" s="1"/>
  <c r="H645" i="1"/>
  <c r="H644" i="1" s="1"/>
  <c r="H638" i="1"/>
  <c r="H578" i="1"/>
  <c r="H577" i="1" s="1"/>
  <c r="H576" i="1" s="1"/>
  <c r="H575" i="1" s="1"/>
  <c r="H574" i="1" s="1"/>
  <c r="H572" i="1"/>
  <c r="H571" i="1" s="1"/>
  <c r="H570" i="1" s="1"/>
  <c r="H569" i="1" s="1"/>
  <c r="H568" i="1" s="1"/>
  <c r="H537" i="1"/>
  <c r="H536" i="1" s="1"/>
  <c r="H535" i="1" s="1"/>
  <c r="H534" i="1" s="1"/>
  <c r="H533" i="1" s="1"/>
  <c r="H528" i="1"/>
  <c r="H526" i="1"/>
  <c r="H519" i="1"/>
  <c r="H516" i="1"/>
  <c r="H514" i="1"/>
  <c r="H512" i="1"/>
  <c r="H496" i="1"/>
  <c r="H484" i="1"/>
  <c r="H483" i="1" s="1"/>
  <c r="H481" i="1"/>
  <c r="H480" i="1" s="1"/>
  <c r="H479" i="1" s="1"/>
  <c r="H453" i="1"/>
  <c r="H449" i="1"/>
  <c r="H448" i="1" s="1"/>
  <c r="H435" i="1" s="1"/>
  <c r="H420" i="1"/>
  <c r="H325" i="1"/>
  <c r="H313" i="1" s="1"/>
  <c r="H304" i="1"/>
  <c r="H236" i="1"/>
  <c r="H233" i="1"/>
  <c r="H185" i="1"/>
  <c r="H184" i="1" s="1"/>
  <c r="H145" i="1"/>
  <c r="H144" i="1" s="1"/>
  <c r="H127" i="1"/>
  <c r="H123" i="1"/>
  <c r="H116" i="1"/>
  <c r="H112" i="1"/>
  <c r="H105" i="1"/>
  <c r="H101" i="1"/>
  <c r="H25" i="1"/>
  <c r="H23" i="1"/>
  <c r="H16" i="1"/>
  <c r="H15" i="1" s="1"/>
  <c r="H14" i="1" s="1"/>
  <c r="H13" i="1" s="1"/>
  <c r="H12" i="1" s="1"/>
  <c r="I419" i="1" l="1"/>
  <c r="I418" i="1" s="1"/>
  <c r="I417" i="1" s="1"/>
  <c r="H419" i="1"/>
  <c r="H418" i="1" s="1"/>
  <c r="H417" i="1" s="1"/>
  <c r="I670" i="1"/>
  <c r="I669" i="1" s="1"/>
  <c r="H670" i="1"/>
  <c r="H669" i="1" s="1"/>
  <c r="H452" i="1"/>
  <c r="H451" i="1" s="1"/>
  <c r="I944" i="1"/>
  <c r="I943" i="1"/>
  <c r="H944" i="1"/>
  <c r="H943" i="1"/>
  <c r="I452" i="1"/>
  <c r="I451" i="1" s="1"/>
  <c r="H953" i="1"/>
  <c r="H952" i="1" s="1"/>
  <c r="H954" i="1"/>
  <c r="H636" i="1"/>
  <c r="H637" i="1"/>
  <c r="H665" i="1"/>
  <c r="H666" i="1"/>
  <c r="I636" i="1"/>
  <c r="I637" i="1"/>
  <c r="I665" i="1"/>
  <c r="I666" i="1"/>
  <c r="H661" i="1"/>
  <c r="H662" i="1"/>
  <c r="I661" i="1"/>
  <c r="I662" i="1"/>
  <c r="I525" i="1"/>
  <c r="I524" i="1" s="1"/>
  <c r="H525" i="1"/>
  <c r="H524" i="1" s="1"/>
  <c r="I22" i="1"/>
  <c r="H22" i="1"/>
  <c r="H21" i="1" s="1"/>
  <c r="H20" i="1" s="1"/>
  <c r="H19" i="1" s="1"/>
  <c r="H18" i="1" s="1"/>
  <c r="I953" i="1"/>
  <c r="I952" i="1" s="1"/>
  <c r="I973" i="1"/>
  <c r="I972" i="1" s="1"/>
  <c r="H785" i="1"/>
  <c r="H784" i="1" s="1"/>
  <c r="H750" i="1" s="1"/>
  <c r="I785" i="1"/>
  <c r="I784" i="1" s="1"/>
  <c r="I750" i="1" s="1"/>
  <c r="H643" i="1"/>
  <c r="H642" i="1" s="1"/>
  <c r="I643" i="1"/>
  <c r="I642" i="1" s="1"/>
  <c r="H973" i="1"/>
  <c r="H972" i="1" s="1"/>
  <c r="H100" i="1"/>
  <c r="I100" i="1"/>
  <c r="I122" i="1"/>
  <c r="I162" i="1"/>
  <c r="I161" i="1" s="1"/>
  <c r="I160" i="1" s="1"/>
  <c r="H111" i="1"/>
  <c r="I111" i="1"/>
  <c r="H162" i="1"/>
  <c r="H161" i="1" s="1"/>
  <c r="H160" i="1" s="1"/>
  <c r="H122" i="1"/>
  <c r="H303" i="1"/>
  <c r="H280" i="1" s="1"/>
  <c r="I303" i="1"/>
  <c r="I280" i="1" s="1"/>
  <c r="I232" i="1"/>
  <c r="I220" i="1" s="1"/>
  <c r="H232" i="1"/>
  <c r="H220" i="1" s="1"/>
  <c r="I495" i="1"/>
  <c r="I511" i="1"/>
  <c r="I510" i="1" s="1"/>
  <c r="I509" i="1" s="1"/>
  <c r="H495" i="1"/>
  <c r="H494" i="1"/>
  <c r="H493" i="1" s="1"/>
  <c r="H511" i="1"/>
  <c r="H510" i="1" s="1"/>
  <c r="H509" i="1" s="1"/>
  <c r="H508" i="1" s="1"/>
  <c r="H99" i="1" l="1"/>
  <c r="I99" i="1"/>
  <c r="H279" i="1"/>
  <c r="H278" i="1" s="1"/>
  <c r="I279" i="1"/>
  <c r="I278" i="1" s="1"/>
  <c r="I508" i="1"/>
  <c r="I491" i="1" s="1"/>
  <c r="H523" i="1"/>
  <c r="H522" i="1" s="1"/>
  <c r="H521" i="1" s="1"/>
  <c r="I523" i="1"/>
  <c r="I522" i="1" s="1"/>
  <c r="I521" i="1" s="1"/>
  <c r="I98" i="1"/>
  <c r="H98" i="1"/>
  <c r="H635" i="1"/>
  <c r="I635" i="1"/>
  <c r="I634" i="1" s="1"/>
  <c r="I21" i="1"/>
  <c r="I20" i="1" s="1"/>
  <c r="I19" i="1" s="1"/>
  <c r="I18" i="1" s="1"/>
  <c r="H416" i="1"/>
  <c r="H415" i="1" s="1"/>
  <c r="I416" i="1"/>
  <c r="I415" i="1" s="1"/>
  <c r="I219" i="1"/>
  <c r="I218" i="1" s="1"/>
  <c r="H219" i="1"/>
  <c r="H218" i="1" s="1"/>
  <c r="H491" i="1"/>
  <c r="I97" i="1" l="1"/>
  <c r="I96" i="1" s="1"/>
  <c r="H97" i="1"/>
  <c r="H96" i="1" s="1"/>
  <c r="H11" i="1" s="1"/>
  <c r="H634" i="1"/>
  <c r="H217" i="1"/>
  <c r="H203" i="1" s="1"/>
  <c r="I217" i="1"/>
  <c r="I203" i="1" s="1"/>
  <c r="H989" i="1" l="1"/>
  <c r="I11" i="1"/>
  <c r="I989" i="1" s="1"/>
  <c r="G697" i="1"/>
  <c r="G694" i="1" s="1"/>
  <c r="G453" i="1" l="1"/>
  <c r="G514" i="1"/>
  <c r="G145" i="1" l="1"/>
  <c r="G144" i="1" s="1"/>
  <c r="G955" i="1" l="1"/>
  <c r="G945" i="1"/>
  <c r="G944" i="1" s="1"/>
  <c r="G798" i="1"/>
  <c r="G797" i="1" s="1"/>
  <c r="G785" i="1" s="1"/>
  <c r="G735" i="1"/>
  <c r="G708" i="1" s="1"/>
  <c r="G672" i="1"/>
  <c r="G671" i="1" s="1"/>
  <c r="G670" i="1" s="1"/>
  <c r="G667" i="1"/>
  <c r="G663" i="1"/>
  <c r="G645" i="1"/>
  <c r="G644" i="1" s="1"/>
  <c r="G638" i="1"/>
  <c r="G578" i="1"/>
  <c r="G577" i="1" s="1"/>
  <c r="G576" i="1" s="1"/>
  <c r="G575" i="1" s="1"/>
  <c r="G574" i="1" s="1"/>
  <c r="G572" i="1"/>
  <c r="G571" i="1" s="1"/>
  <c r="G570" i="1" s="1"/>
  <c r="G569" i="1" s="1"/>
  <c r="G568" i="1" s="1"/>
  <c r="G537" i="1"/>
  <c r="G536" i="1" s="1"/>
  <c r="G535" i="1" s="1"/>
  <c r="G534" i="1" s="1"/>
  <c r="G533" i="1" s="1"/>
  <c r="G528" i="1"/>
  <c r="G526" i="1"/>
  <c r="G519" i="1"/>
  <c r="G516" i="1"/>
  <c r="G512" i="1"/>
  <c r="G496" i="1"/>
  <c r="G494" i="1" s="1"/>
  <c r="G493" i="1" s="1"/>
  <c r="G484" i="1"/>
  <c r="G483" i="1" s="1"/>
  <c r="G481" i="1"/>
  <c r="G480" i="1" s="1"/>
  <c r="G479" i="1" s="1"/>
  <c r="G452" i="1" s="1"/>
  <c r="G451" i="1" s="1"/>
  <c r="G449" i="1"/>
  <c r="G448" i="1" s="1"/>
  <c r="G435" i="1" s="1"/>
  <c r="G325" i="1"/>
  <c r="G313" i="1" s="1"/>
  <c r="G307" i="1"/>
  <c r="G304" i="1"/>
  <c r="G233" i="1"/>
  <c r="G232" i="1" s="1"/>
  <c r="G220" i="1" s="1"/>
  <c r="G219" i="1" s="1"/>
  <c r="G185" i="1"/>
  <c r="G184" i="1" s="1"/>
  <c r="G161" i="1" s="1"/>
  <c r="G160" i="1" s="1"/>
  <c r="G127" i="1"/>
  <c r="G123" i="1"/>
  <c r="G116" i="1"/>
  <c r="G112" i="1"/>
  <c r="G105" i="1"/>
  <c r="G101" i="1"/>
  <c r="G25" i="1"/>
  <c r="G23" i="1"/>
  <c r="G16" i="1"/>
  <c r="G669" i="1" l="1"/>
  <c r="G100" i="1"/>
  <c r="G111" i="1"/>
  <c r="G784" i="1"/>
  <c r="G750" i="1" s="1"/>
  <c r="G953" i="1"/>
  <c r="G952" i="1" s="1"/>
  <c r="G954" i="1"/>
  <c r="G636" i="1"/>
  <c r="G637" i="1"/>
  <c r="G661" i="1"/>
  <c r="G662" i="1"/>
  <c r="G665" i="1"/>
  <c r="G666" i="1"/>
  <c r="G22" i="1"/>
  <c r="G21" i="1" s="1"/>
  <c r="G20" i="1" s="1"/>
  <c r="G19" i="1" s="1"/>
  <c r="G18" i="1" s="1"/>
  <c r="G943" i="1"/>
  <c r="G525" i="1"/>
  <c r="G524" i="1" s="1"/>
  <c r="G523" i="1" s="1"/>
  <c r="G122" i="1"/>
  <c r="G15" i="1"/>
  <c r="G14" i="1" s="1"/>
  <c r="G13" i="1" s="1"/>
  <c r="G12" i="1" s="1"/>
  <c r="G303" i="1"/>
  <c r="G280" i="1" s="1"/>
  <c r="G643" i="1"/>
  <c r="G642" i="1" s="1"/>
  <c r="G973" i="1"/>
  <c r="G972" i="1" s="1"/>
  <c r="G511" i="1"/>
  <c r="G510" i="1" s="1"/>
  <c r="G509" i="1" s="1"/>
  <c r="G508" i="1" s="1"/>
  <c r="G491" i="1" s="1"/>
  <c r="G495" i="1"/>
  <c r="G99" i="1" l="1"/>
  <c r="G98" i="1" s="1"/>
  <c r="G97" i="1" s="1"/>
  <c r="G279" i="1"/>
  <c r="G278" i="1" s="1"/>
  <c r="G522" i="1"/>
  <c r="G521" i="1" s="1"/>
  <c r="G635" i="1"/>
  <c r="G634" i="1" s="1"/>
  <c r="G218" i="1"/>
  <c r="G96" i="1" l="1"/>
  <c r="G217" i="1"/>
  <c r="G203" i="1" s="1"/>
  <c r="G11" i="1" l="1"/>
  <c r="G989" i="1" s="1"/>
</calcChain>
</file>

<file path=xl/sharedStrings.xml><?xml version="1.0" encoding="utf-8"?>
<sst xmlns="http://schemas.openxmlformats.org/spreadsheetml/2006/main" count="26030" uniqueCount="953">
  <si>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</si>
  <si>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</si>
  <si>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</si>
  <si>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</si>
  <si>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</si>
  <si>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</si>
  <si>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</si>
  <si>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</si>
  <si>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</si>
  <si>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</si>
  <si>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</si>
  <si>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</si>
  <si>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</si>
  <si>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</si>
  <si>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</si>
  <si>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</si>
  <si>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</si>
  <si>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</si>
  <si>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</si>
  <si>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</si>
  <si>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</si>
  <si>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</si>
  <si>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</si>
  <si>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</si>
  <si>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</si>
  <si>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</si>
  <si>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</si>
  <si>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</si>
  <si>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</si>
  <si>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</si>
  <si>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</si>
  <si>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</si>
  <si>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</si>
  <si>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</si>
  <si>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</si>
  <si>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</si>
  <si>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</si>
  <si>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</si>
  <si>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</si>
  <si>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</si>
  <si>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</si>
  <si>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</si>
  <si>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</si>
  <si>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</si>
  <si>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</si>
  <si>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</si>
  <si>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</si>
  <si>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</si>
  <si>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</si>
  <si>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</si>
  <si>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</si>
  <si>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</si>
  <si>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</si>
  <si>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</si>
  <si>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</si>
  <si>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</si>
  <si>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</si>
  <si>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</si>
  <si>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</si>
  <si>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</si>
  <si>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</si>
  <si>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</si>
  <si>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</si>
  <si>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</si>
  <si>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</si>
  <si>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</si>
  <si>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</si>
  <si>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</si>
  <si>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</si>
  <si>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</si>
  <si>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</si>
  <si>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</si>
  <si>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</si>
  <si>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</si>
  <si>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</si>
  <si>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</si>
  <si>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</si>
  <si>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</si>
  <si>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</si>
  <si>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</si>
  <si>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</si>
  <si>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</si>
  <si>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</si>
  <si>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</si>
  <si>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</si>
  <si>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</si>
  <si>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</si>
  <si>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</si>
  <si>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</si>
  <si>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</si>
  <si>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</si>
  <si>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</si>
  <si>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</si>
  <si>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</si>
  <si>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</si>
  <si>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</si>
  <si>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</si>
  <si>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</si>
  <si>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</si>
  <si>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</si>
  <si>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</si>
  <si>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</si>
  <si>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</si>
  <si>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</si>
  <si>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</si>
  <si>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</si>
  <si>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</si>
  <si>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</si>
  <si>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</si>
  <si>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</si>
  <si>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</si>
  <si>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</si>
  <si>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</si>
  <si>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</si>
  <si>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</si>
  <si>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</si>
  <si>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</si>
  <si>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</si>
  <si>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</si>
  <si>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</si>
  <si>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</si>
  <si>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</si>
  <si>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</si>
  <si>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</si>
  <si>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</si>
  <si>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</si>
  <si>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</si>
  <si>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</si>
  <si>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</si>
  <si>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</si>
  <si>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</si>
  <si>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</si>
  <si>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</si>
  <si>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</si>
  <si>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</si>
  <si>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</si>
  <si>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</si>
  <si>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</si>
  <si>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</si>
  <si>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</si>
  <si>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</si>
  <si>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</si>
  <si>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</si>
  <si>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</si>
  <si>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</si>
  <si>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</si>
  <si>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</si>
  <si>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</si>
  <si>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</si>
  <si>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</si>
  <si>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</si>
  <si>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</si>
  <si>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</si>
  <si>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</si>
  <si>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</si>
  <si>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</si>
  <si>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</si>
  <si>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</si>
  <si>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</si>
  <si>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</si>
  <si>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</si>
  <si>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</si>
  <si>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</si>
  <si>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</si>
  <si>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</si>
  <si>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</si>
  <si>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</si>
  <si>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</si>
  <si>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</si>
  <si>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</si>
  <si>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</si>
  <si>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</si>
  <si>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</si>
  <si>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</si>
  <si>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</si>
  <si>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</si>
  <si>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</si>
  <si>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</si>
  <si>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</si>
  <si>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</si>
  <si>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</si>
  <si>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</si>
  <si>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</si>
  <si>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</si>
  <si>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</si>
  <si>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</si>
  <si>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</si>
  <si>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</si>
  <si>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</si>
  <si>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</si>
  <si>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</si>
  <si>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</si>
  <si>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</si>
  <si>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</si>
  <si>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</si>
  <si>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</si>
  <si>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</si>
  <si>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</si>
  <si>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</si>
  <si>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</si>
  <si>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</si>
  <si>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</si>
  <si>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</si>
  <si>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</si>
  <si>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</si>
  <si>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</si>
  <si>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</si>
  <si>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</si>
  <si>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</si>
  <si>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</si>
  <si>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</si>
  <si>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</si>
  <si>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</si>
  <si>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</si>
  <si>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</si>
  <si>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</si>
  <si>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</si>
  <si>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</si>
  <si>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</si>
  <si>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</si>
  <si>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</si>
  <si>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</si>
  <si>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</si>
  <si>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</si>
  <si>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</si>
  <si>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</si>
  <si>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</si>
  <si>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</si>
  <si>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</si>
  <si>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</si>
  <si>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</si>
  <si>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</si>
  <si>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</si>
  <si>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</si>
  <si>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</si>
  <si>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</si>
  <si>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</si>
  <si>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</si>
  <si>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</si>
  <si>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</si>
  <si>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</si>
  <si>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</si>
  <si>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</si>
  <si>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</si>
  <si>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</si>
  <si>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</si>
  <si>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</si>
  <si>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</si>
  <si>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</si>
  <si>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</si>
  <si>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</si>
  <si>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</si>
  <si>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</si>
  <si>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</si>
  <si>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</si>
  <si>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</si>
  <si>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</si>
  <si>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</si>
  <si>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</si>
  <si>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</si>
  <si>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</si>
  <si>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</si>
  <si>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</si>
  <si>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</si>
  <si>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</si>
  <si>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</si>
  <si>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</si>
  <si>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</si>
  <si>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</si>
  <si>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</si>
  <si>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</si>
  <si>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</si>
  <si>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</si>
  <si>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</si>
  <si>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</si>
  <si>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</si>
  <si>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</si>
  <si>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</si>
  <si>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</si>
  <si>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</si>
  <si>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</si>
  <si>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</si>
  <si>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</si>
  <si>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</si>
  <si>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</si>
  <si>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</si>
  <si>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</si>
  <si>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</si>
  <si>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</si>
  <si>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</si>
  <si>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</si>
  <si>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</si>
  <si>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</si>
  <si>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</si>
  <si>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</si>
  <si>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</si>
  <si>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</si>
  <si>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</si>
  <si>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</si>
  <si>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</si>
  <si>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</si>
  <si>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</si>
  <si>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</si>
  <si>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</si>
  <si>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</si>
  <si>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</si>
  <si>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</si>
  <si>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</si>
  <si>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</si>
  <si>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</si>
  <si>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</si>
  <si>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</si>
  <si>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</si>
  <si>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</si>
  <si>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</si>
  <si>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</si>
  <si>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</si>
  <si>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</si>
  <si>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</si>
  <si>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</si>
  <si>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</si>
  <si>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</si>
  <si>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</si>
  <si>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</si>
  <si>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</si>
  <si>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</si>
  <si>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</si>
  <si>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</si>
  <si>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</si>
  <si>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</si>
  <si>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</si>
  <si>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</si>
  <si>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</si>
  <si>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</si>
  <si>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</si>
  <si>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</si>
  <si>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</si>
  <si>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</si>
  <si>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</si>
  <si>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</si>
  <si>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</si>
  <si>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</si>
  <si>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</si>
  <si>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</si>
  <si>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</si>
  <si>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</si>
  <si>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</si>
  <si>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</si>
  <si>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</si>
  <si>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</si>
  <si>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</si>
  <si>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</si>
  <si>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</si>
  <si>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</si>
  <si>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</si>
  <si>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</si>
  <si>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</si>
  <si>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</si>
  <si>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</si>
  <si>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</si>
  <si>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</si>
  <si>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</si>
  <si>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</si>
  <si>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</si>
  <si>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</si>
  <si>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</si>
  <si>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</si>
  <si>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</si>
  <si>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</si>
  <si>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</si>
  <si>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</si>
  <si>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</si>
  <si>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</si>
  <si>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</si>
  <si>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</si>
  <si>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</si>
  <si>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</si>
  <si>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</si>
  <si>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</si>
  <si>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</si>
  <si>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</si>
  <si>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</si>
  <si>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</si>
  <si>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</si>
  <si>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</si>
  <si>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</si>
  <si>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</si>
  <si>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</si>
  <si>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</si>
  <si>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</si>
  <si>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</si>
  <si>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</si>
  <si>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</si>
  <si>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</si>
  <si>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</si>
  <si>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</si>
  <si>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</si>
  <si>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</si>
  <si>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</si>
  <si>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</si>
  <si>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</si>
  <si>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</si>
  <si>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</si>
  <si>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</si>
  <si>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</si>
  <si>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</si>
  <si>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</si>
  <si>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</si>
  <si>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</si>
  <si>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</si>
  <si>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</si>
  <si>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</si>
  <si>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</si>
  <si>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</si>
  <si>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</si>
  <si>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</si>
  <si>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</si>
  <si>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</si>
  <si>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</si>
  <si>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</si>
  <si>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</si>
  <si>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</si>
  <si>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</si>
  <si>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</si>
  <si>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</si>
  <si>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</si>
  <si>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</si>
  <si>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</si>
  <si>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</si>
  <si>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</si>
  <si>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</si>
  <si>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</si>
  <si>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</si>
  <si>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</si>
  <si>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</si>
  <si>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</si>
  <si>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</si>
  <si>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</si>
  <si>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</si>
  <si>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</si>
  <si>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</si>
  <si>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</si>
  <si>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</si>
  <si>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</si>
  <si>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</si>
  <si>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</si>
  <si>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</si>
  <si>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</si>
  <si>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</si>
  <si>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</si>
  <si>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</si>
  <si>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</si>
  <si>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</si>
  <si>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</si>
  <si>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</si>
  <si>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</si>
  <si>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</si>
  <si>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</si>
  <si>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</si>
  <si>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</si>
  <si>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</si>
  <si>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</si>
  <si>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</si>
  <si>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</si>
  <si>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</si>
  <si>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</si>
  <si>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</si>
  <si>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</si>
  <si>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</si>
  <si>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</si>
  <si>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</si>
  <si>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</si>
  <si>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</si>
  <si>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</si>
  <si>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</si>
  <si>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</si>
  <si>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</si>
  <si>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</si>
  <si>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</si>
  <si>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</si>
  <si>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</si>
  <si>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</si>
  <si>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</si>
  <si>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</si>
  <si>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</si>
  <si>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</si>
  <si>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</si>
  <si>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</si>
  <si>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</si>
  <si>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</si>
  <si>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</si>
  <si>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</si>
  <si>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</si>
  <si>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</si>
  <si>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</si>
  <si>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</si>
  <si>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</si>
  <si>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</si>
  <si>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</si>
  <si>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</si>
  <si>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</si>
  <si>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</si>
  <si>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</si>
  <si>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</si>
  <si>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</si>
  <si>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</si>
  <si>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</si>
  <si>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</si>
  <si>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</si>
  <si>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</si>
  <si>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</si>
  <si>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</si>
  <si>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</si>
  <si>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</si>
  <si>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</si>
  <si>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</si>
  <si>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</si>
  <si>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</si>
  <si>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</si>
  <si>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</si>
  <si>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</si>
  <si>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</si>
  <si>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</si>
  <si>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</si>
  <si>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</si>
  <si>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</si>
  <si>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</si>
  <si>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</si>
  <si>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</si>
  <si>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</si>
  <si>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</si>
  <si>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</si>
  <si>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</si>
  <si>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</si>
  <si>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</si>
  <si>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</si>
  <si>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</si>
  <si>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</si>
  <si>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</si>
  <si>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</si>
  <si>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</si>
  <si>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</si>
  <si>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</si>
  <si>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</si>
  <si>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</si>
  <si>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</si>
  <si>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</si>
  <si>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</si>
  <si>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</si>
  <si>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</si>
  <si>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</si>
  <si>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</si>
  <si>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</si>
  <si>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</si>
  <si>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</si>
  <si>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</si>
  <si>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</si>
  <si>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</si>
  <si>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</si>
  <si>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</si>
  <si>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</si>
  <si>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</si>
  <si>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</si>
  <si>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</si>
  <si>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</si>
  <si>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</si>
  <si>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</si>
  <si>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</si>
  <si>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</si>
  <si>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</si>
  <si>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</si>
  <si>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</si>
  <si>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</si>
  <si>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</si>
  <si>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</si>
  <si>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</si>
  <si>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</si>
  <si>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</si>
  <si>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</si>
  <si>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</si>
  <si>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</si>
  <si>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</si>
  <si>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</si>
  <si>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</si>
  <si>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</si>
  <si>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</si>
  <si>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</si>
  <si>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</si>
  <si>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</si>
  <si>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</si>
  <si>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</si>
  <si>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</si>
  <si>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</si>
  <si>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</si>
  <si>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</si>
  <si>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</si>
  <si>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</si>
  <si>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</si>
  <si>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</si>
  <si>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</si>
  <si>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</si>
  <si>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</si>
  <si>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</si>
  <si>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</si>
  <si>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</si>
  <si>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</si>
  <si>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</si>
  <si>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</si>
  <si>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</si>
  <si>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</si>
  <si>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</si>
  <si>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</si>
  <si>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</si>
  <si>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</si>
  <si>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</si>
  <si>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</si>
  <si>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</si>
  <si>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</si>
  <si>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</si>
  <si>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</si>
  <si>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</si>
  <si>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</si>
  <si>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</si>
  <si>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</si>
  <si>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</si>
  <si>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</si>
  <si>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</si>
  <si>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</si>
  <si>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</si>
  <si>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</si>
  <si>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</si>
  <si>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</si>
  <si>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</si>
  <si>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</si>
  <si>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</si>
  <si>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</si>
  <si>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</si>
  <si>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</si>
  <si>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</si>
  <si>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</si>
  <si>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</si>
  <si>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</si>
  <si>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</si>
  <si>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</si>
  <si>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</si>
  <si>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</si>
  <si>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</si>
  <si>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</si>
  <si>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</si>
  <si>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</si>
  <si>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</si>
  <si>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</si>
  <si>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</si>
  <si>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</si>
  <si>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</si>
  <si>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</si>
  <si>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</si>
  <si>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</si>
  <si>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</si>
  <si>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</si>
  <si>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</si>
  <si>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</si>
  <si>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</si>
  <si>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</si>
  <si>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</si>
  <si>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</si>
  <si>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</si>
  <si>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</si>
  <si>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</si>
  <si>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</si>
  <si>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</si>
  <si>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</si>
  <si>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</si>
  <si>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</si>
  <si>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</si>
  <si>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</si>
  <si>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</si>
  <si>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</si>
  <si>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</si>
  <si>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</si>
  <si>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</si>
  <si>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</si>
  <si>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</si>
  <si>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</si>
  <si>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</si>
  <si>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</si>
  <si>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</si>
  <si>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</si>
  <si>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</si>
  <si>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</si>
  <si>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</si>
  <si>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</si>
  <si>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</si>
  <si>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</si>
  <si>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</si>
  <si>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</si>
  <si>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</si>
  <si>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</si>
  <si>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</si>
  <si>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</si>
  <si>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</si>
  <si>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</si>
  <si>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</si>
  <si>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</si>
  <si>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</si>
  <si>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</si>
  <si>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</si>
  <si>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</si>
  <si>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</si>
  <si>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</si>
  <si>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</si>
  <si>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</si>
  <si>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</si>
  <si>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</si>
  <si>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</si>
  <si>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</si>
  <si>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</si>
  <si>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</si>
  <si>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</si>
  <si>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</si>
  <si>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</si>
  <si>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</si>
  <si>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</si>
  <si>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</si>
  <si>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</si>
  <si>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</si>
  <si>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</si>
  <si>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</si>
  <si>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</si>
  <si>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</si>
  <si>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</si>
  <si>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</si>
  <si>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</si>
  <si>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</si>
  <si>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</si>
  <si>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</si>
  <si>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</si>
  <si>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</si>
  <si>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</si>
  <si>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</si>
  <si>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</si>
  <si>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</si>
  <si>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</si>
  <si>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</si>
  <si>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</si>
  <si>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</si>
  <si>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</si>
  <si>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</si>
  <si>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</si>
  <si>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</si>
  <si>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</si>
  <si>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</si>
  <si>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</si>
  <si>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</si>
  <si>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</si>
  <si>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</si>
  <si>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</si>
  <si>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</si>
  <si>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</si>
  <si>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</si>
  <si>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</si>
  <si>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</si>
  <si>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</si>
  <si>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</si>
  <si>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</si>
  <si>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</si>
  <si>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</si>
  <si>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</si>
  <si>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</si>
  <si>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</si>
  <si>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</si>
  <si>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</si>
  <si>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</si>
  <si>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</si>
  <si>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</si>
  <si>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</si>
  <si>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</si>
  <si>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</si>
  <si>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</si>
  <si>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</si>
  <si>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</si>
  <si>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</si>
  <si>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</si>
  <si>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</si>
  <si>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</si>
  <si>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</si>
  <si>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</si>
  <si>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</si>
  <si>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</si>
  <si>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</si>
  <si>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</si>
  <si>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</si>
  <si>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</si>
  <si>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</si>
  <si>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</si>
  <si>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</si>
  <si>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</si>
  <si>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</si>
  <si>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</si>
  <si>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</si>
  <si>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</si>
  <si>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</si>
  <si>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</si>
  <si>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</si>
  <si>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</si>
  <si>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</si>
  <si>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</si>
  <si>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</si>
  <si>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</si>
  <si>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</si>
  <si>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</si>
  <si>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</si>
  <si>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</si>
  <si>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</si>
  <si>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</si>
  <si>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</si>
  <si>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</si>
  <si>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</si>
  <si>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</si>
  <si>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</si>
  <si>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</si>
  <si>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</si>
  <si>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</si>
  <si>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</si>
  <si>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</si>
  <si>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</si>
  <si>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</si>
  <si>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</si>
  <si>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</si>
  <si>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</si>
  <si>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</si>
  <si>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</si>
  <si>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</si>
  <si>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</si>
  <si>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</si>
  <si>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</si>
  <si>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</si>
  <si>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</si>
  <si>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</si>
  <si>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</si>
  <si>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</si>
  <si>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</si>
  <si>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</si>
  <si>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</si>
  <si>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</si>
  <si>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</si>
  <si>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</si>
  <si>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</si>
  <si>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</si>
  <si>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</si>
  <si>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</si>
  <si>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</si>
  <si>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</si>
  <si>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</si>
  <si>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</si>
  <si>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</si>
  <si>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</si>
  <si>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</si>
  <si>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</si>
  <si>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</si>
  <si>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</si>
  <si>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</si>
  <si>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</si>
  <si>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</si>
  <si>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</si>
  <si>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</si>
  <si>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</si>
  <si>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</si>
  <si>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</si>
  <si>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</si>
  <si>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</si>
  <si>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</si>
  <si>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</si>
  <si>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</si>
  <si>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</si>
  <si>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</si>
  <si>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</si>
  <si>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</si>
  <si>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</si>
  <si>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</si>
  <si>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</si>
  <si>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r>
      <t xml:space="preserve">на </t>
    </r>
    <r>
      <rPr>
        <b/>
        <sz val="14"/>
        <color rgb="FF0070C0"/>
        <rFont val="Times New Roman"/>
        <family val="1"/>
        <charset val="204"/>
      </rPr>
      <t>2025</t>
    </r>
    <r>
      <rPr>
        <b/>
        <sz val="14"/>
        <rFont val="Times New Roman"/>
        <family val="1"/>
        <charset val="204"/>
      </rPr>
      <t xml:space="preserve"> год и на плановый период 2026 и 2027 годов</t>
    </r>
  </si>
  <si>
    <r>
      <rPr>
        <b/>
        <sz val="12"/>
        <color rgb="FF0070C0"/>
        <rFont val="Times New Roman"/>
        <family val="1"/>
        <charset val="204"/>
      </rPr>
      <t>2025</t>
    </r>
    <r>
      <rPr>
        <b/>
        <sz val="12"/>
        <rFont val="Times New Roman"/>
        <family val="1"/>
        <charset val="204"/>
      </rPr>
      <t xml:space="preserve"> год</t>
    </r>
  </si>
  <si>
    <r>
      <rPr>
        <b/>
        <sz val="12"/>
        <color rgb="FF0070C0"/>
        <rFont val="Times New Roman"/>
        <family val="1"/>
        <charset val="204"/>
      </rPr>
      <t>2026</t>
    </r>
    <r>
      <rPr>
        <b/>
        <sz val="12"/>
        <rFont val="Times New Roman"/>
        <family val="1"/>
        <charset val="204"/>
      </rPr>
      <t xml:space="preserve"> год</t>
    </r>
  </si>
  <si>
    <r>
      <rPr>
        <b/>
        <sz val="12"/>
        <color rgb="FF0070C0"/>
        <rFont val="Times New Roman"/>
        <family val="1"/>
        <charset val="204"/>
      </rPr>
      <t>2027</t>
    </r>
    <r>
      <rPr>
        <b/>
        <sz val="12"/>
        <rFont val="Times New Roman"/>
        <family val="1"/>
        <charset val="204"/>
      </rPr>
      <t xml:space="preserve"> год</t>
    </r>
  </si>
  <si>
    <t>01 1 02 72300</t>
  </si>
  <si>
    <t>01 1 02 S2300</t>
  </si>
  <si>
    <t>01 1 02 72120</t>
  </si>
  <si>
    <t>01 1 02 S2120</t>
  </si>
  <si>
    <t>Федеральный проект "Все лучшее детям"</t>
  </si>
  <si>
    <t>01 2 Ю4 00000</t>
  </si>
  <si>
    <t>01 2 Ю4 77500</t>
  </si>
  <si>
    <t>01 2 Ю4 А7501</t>
  </si>
  <si>
    <t>01 2 Ю6 00000</t>
  </si>
  <si>
    <t>Федеральный проект «Педагоги и наставники»</t>
  </si>
  <si>
    <t>01 2 Ю6 А1791</t>
  </si>
  <si>
    <t xml:space="preserve">01 3 11 72020 </t>
  </si>
  <si>
    <t>12 0 00 9Д840</t>
  </si>
  <si>
    <t>12 0 00 9Д073</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</si>
  <si>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</si>
  <si>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</si>
  <si>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</si>
  <si>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</si>
  <si>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02 4 03 72120</t>
  </si>
  <si>
    <t>02 4 03 S2120</t>
  </si>
  <si>
    <t>17 0 00 00134</t>
  </si>
  <si>
    <t>Муниципальная программа "Поддержка социально-ориентированных некоммерческих организаций в Чудовском муниципальном районе на 2025-2027 годы"</t>
  </si>
  <si>
    <t>17 0 00 00000</t>
  </si>
  <si>
    <t>Субсидии некоммерческим организациям (за исключением государственных (муниципальных) учреждений)</t>
  </si>
  <si>
    <t>630</t>
  </si>
  <si>
    <t>12 0 00 SД840</t>
  </si>
  <si>
    <t>Муниципальная программа «Комплексное развитие сельских территорий Чудовского муниципального района  до 2027 года»</t>
  </si>
  <si>
    <t>Муниципальная программа «Дорожная деятельность на территории Чудовского муниципального района на 2024- 2027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</si>
  <si>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</si>
  <si>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«Развитие сельского хозяйства в Чудовском муниципальном районе на 2023-2027 годы»</t>
  </si>
  <si>
    <t>Муниципальная программа «Обеспечение экономического развития Чудовского муниципального района на 2021-2027 годы»</t>
  </si>
  <si>
    <t>Муниципальная программа «Обеспечение прав потребителей в Чудовском муниципальном районе в 2022-2027 годах»</t>
  </si>
  <si>
    <t>Муниципальная программа «Охрана окружающей среды и экологическая безопасность Чудовского муниципального района на 2024-2027 годы»</t>
  </si>
  <si>
    <t>12 0 00 0Д073</t>
  </si>
  <si>
    <t>Финансовое обеспечение мероприятий по поддержке социально-ориентированных некоммерческих организаций</t>
  </si>
  <si>
    <t>2027 год</t>
  </si>
  <si>
    <t>на 2025 год и на плановый период 2026 и 2027 годов</t>
  </si>
  <si>
    <t>01 2 Ю4 57501</t>
  </si>
  <si>
    <t>01 2 Ю4 S7500</t>
  </si>
  <si>
    <t>01 2 Ю4 S7501</t>
  </si>
  <si>
    <t>Федеральный проект "Семейные ценности и инфраструктура культуры"</t>
  </si>
  <si>
    <t>02 1 Я5 00000</t>
  </si>
  <si>
    <t>Субсидии бюджетам муниципальных образований Новгородской области на создание мобильных муниципальных библиотек</t>
  </si>
  <si>
    <t>02 1 Я5 54541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</si>
  <si>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</si>
  <si>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</si>
  <si>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</si>
  <si>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</si>
  <si>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Федеральный проект "Поддержка семьи"</t>
  </si>
  <si>
    <t>01 1 Я1 00000</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</si>
  <si>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</si>
  <si>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53150</t>
  </si>
  <si>
    <t>01 2 Ю6 51791</t>
  </si>
  <si>
    <t>01 2 Ю6 53031</t>
  </si>
  <si>
    <t>01 2 Ю6 50501</t>
  </si>
  <si>
    <t>Финансовое обеспечение мероприятий, направленных на функционирование, содержание и развитие образовательных организаций</t>
  </si>
  <si>
    <t>01 1 00 00135</t>
  </si>
  <si>
    <t>01 2 00 00135</t>
  </si>
  <si>
    <r>
      <t xml:space="preserve">Субсидии бюджетам муниципальных образований Новгородской области на создание </t>
    </r>
    <r>
      <rPr>
        <sz val="10"/>
        <color rgb="FF0070C0"/>
        <rFont val="Times New Roman"/>
        <family val="1"/>
        <charset val="204"/>
      </rPr>
      <t>модельных</t>
    </r>
    <r>
      <rPr>
        <sz val="10"/>
        <rFont val="Times New Roman"/>
        <family val="1"/>
        <charset val="204"/>
      </rPr>
      <t xml:space="preserve"> муниципальных библиотек</t>
    </r>
  </si>
  <si>
    <t>01 1 00 72670</t>
  </si>
  <si>
    <t>01 2 Ю4 57508</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</si>
  <si>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</si>
  <si>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Федеральный проект «Все лучшее детям»</t>
  </si>
  <si>
    <t>12 0 03 0Д046</t>
  </si>
  <si>
    <t>12 0 04 0Д046</t>
  </si>
  <si>
    <t>12 0 05 0Д046</t>
  </si>
  <si>
    <t>Финансовое обеспечение мкроприятий на реализацию местных инициатив в рамках практики инициативного бюджетирования «Наш выбор»</t>
  </si>
  <si>
    <t>03 3 00 00S2090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</si>
</sst>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23"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b/>
      <sz val="14"/>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C00000"/>
      <name val="Times New Roman"/>
      <family val="1"/>
      <charset val="204"/>
    </font>
    <font>
      <b/>
      <sz val="10"/>
      <color rgb="FFFF0000"/>
      <name val="Times New Roman"/>
      <family val="1"/>
      <charset val="204"/>
    </font>
    <font>
      <b/>
      <sz val="11"/>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128">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0" fontId="15" fillId="2" borderId="4" xfId="0" applyFont="1" applyFill="1" applyBorder="1" applyAlignment="1">
      <alignment horizontal="left" wrapText="1"/>
    </xf>
    <xf numFmtId="0" fontId="9" fillId="3" borderId="1" xfId="0" applyFont="1" applyFill="1" applyBorder="1" applyAlignment="1">
      <alignment horizontal="center" wrapText="1"/>
    </xf>
    <xf numFmtId="49" fontId="9" fillId="3" borderId="2" xfId="0" applyNumberFormat="1" applyFont="1" applyFill="1" applyBorder="1" applyAlignment="1">
      <alignment horizontal="center" wrapText="1"/>
    </xf>
    <xf numFmtId="49" fontId="9" fillId="3" borderId="1" xfId="0" applyNumberFormat="1" applyFont="1" applyFill="1" applyBorder="1" applyAlignment="1">
      <alignment horizontal="center" wrapText="1"/>
    </xf>
    <xf numFmtId="166" fontId="6" fillId="2" borderId="0" xfId="0" applyNumberFormat="1" applyFont="1" applyFill="1" applyBorder="1" applyAlignment="1"/>
    <xf numFmtId="166" fontId="6" fillId="2" borderId="0" xfId="0" applyNumberFormat="1" applyFont="1" applyFill="1"/>
    <xf numFmtId="166" fontId="8" fillId="2" borderId="1" xfId="0" applyNumberFormat="1" applyFont="1" applyFill="1" applyBorder="1" applyAlignment="1">
      <alignment horizontal="center" vertical="center" wrapText="1"/>
    </xf>
    <xf numFmtId="166" fontId="9" fillId="2" borderId="1" xfId="1" applyNumberFormat="1" applyFont="1" applyFill="1" applyBorder="1" applyAlignment="1">
      <alignment horizontal="right" wrapText="1"/>
    </xf>
    <xf numFmtId="166" fontId="6" fillId="2" borderId="1" xfId="1" applyNumberFormat="1" applyFont="1" applyFill="1" applyBorder="1" applyAlignment="1">
      <alignment horizontal="right" wrapText="1"/>
    </xf>
    <xf numFmtId="166" fontId="11" fillId="2" borderId="1" xfId="1" applyNumberFormat="1" applyFont="1" applyFill="1" applyBorder="1" applyAlignment="1">
      <alignment horizontal="right" wrapText="1"/>
    </xf>
    <xf numFmtId="166" fontId="9" fillId="3" borderId="1" xfId="1" applyNumberFormat="1" applyFont="1" applyFill="1" applyBorder="1" applyAlignment="1">
      <alignment horizontal="right" wrapText="1"/>
    </xf>
    <xf numFmtId="166" fontId="6" fillId="3" borderId="1" xfId="1" applyNumberFormat="1" applyFont="1" applyFill="1" applyBorder="1" applyAlignment="1">
      <alignment horizontal="right" wrapText="1"/>
    </xf>
    <xf numFmtId="166" fontId="6" fillId="2" borderId="1" xfId="1" applyNumberFormat="1" applyFont="1" applyFill="1" applyBorder="1" applyAlignment="1" applyProtection="1">
      <alignment horizontal="right" wrapText="1"/>
      <protection locked="0"/>
    </xf>
    <xf numFmtId="166" fontId="10" fillId="2" borderId="1" xfId="1" applyNumberFormat="1" applyFont="1" applyFill="1" applyBorder="1" applyAlignment="1">
      <alignment horizontal="right" wrapText="1"/>
    </xf>
    <xf numFmtId="166" fontId="2" fillId="2" borderId="0" xfId="0" applyNumberFormat="1" applyFont="1" applyFill="1"/>
    <xf numFmtId="166" fontId="15" fillId="2" borderId="1" xfId="1" applyNumberFormat="1" applyFont="1" applyFill="1" applyBorder="1" applyAlignment="1">
      <alignment horizontal="right" wrapText="1"/>
    </xf>
    <xf numFmtId="166" fontId="19" fillId="2" borderId="1" xfId="1" applyNumberFormat="1" applyFont="1" applyFill="1" applyBorder="1" applyAlignment="1">
      <alignment horizontal="right" wrapText="1"/>
    </xf>
    <xf numFmtId="0" fontId="19" fillId="2" borderId="4" xfId="0" applyFont="1" applyFill="1" applyBorder="1" applyAlignment="1">
      <alignment horizontal="left" wrapText="1"/>
    </xf>
    <xf numFmtId="49" fontId="19" fillId="2" borderId="1" xfId="0" applyNumberFormat="1" applyFont="1" applyFill="1" applyBorder="1" applyAlignment="1">
      <alignment horizontal="center" wrapText="1"/>
    </xf>
    <xf numFmtId="0" fontId="19" fillId="2" borderId="1" xfId="0" applyFont="1" applyFill="1" applyBorder="1" applyAlignment="1">
      <alignment horizontal="left" wrapText="1"/>
    </xf>
    <xf numFmtId="49" fontId="19" fillId="2" borderId="2" xfId="0" applyNumberFormat="1" applyFont="1" applyFill="1" applyBorder="1" applyAlignment="1">
      <alignment horizontal="center" wrapText="1"/>
    </xf>
    <xf numFmtId="166" fontId="15" fillId="3" borderId="1" xfId="1" applyNumberFormat="1" applyFont="1" applyFill="1" applyBorder="1" applyAlignment="1">
      <alignment horizontal="right" wrapText="1"/>
    </xf>
    <xf numFmtId="0" fontId="9" fillId="3" borderId="1" xfId="0" applyFont="1" applyFill="1" applyBorder="1" applyAlignment="1">
      <alignment horizontal="left" wrapText="1"/>
    </xf>
    <xf numFmtId="166" fontId="19" fillId="3" borderId="1" xfId="1" applyNumberFormat="1" applyFont="1" applyFill="1" applyBorder="1" applyAlignment="1">
      <alignment horizontal="right" wrapText="1"/>
    </xf>
    <xf numFmtId="49" fontId="6" fillId="3" borderId="1" xfId="0" applyNumberFormat="1" applyFont="1" applyFill="1" applyBorder="1" applyAlignment="1">
      <alignment horizontal="center" wrapText="1"/>
    </xf>
    <xf numFmtId="0" fontId="15" fillId="3" borderId="1" xfId="0" applyFont="1" applyFill="1" applyBorder="1" applyAlignment="1">
      <alignment horizontal="left" wrapText="1"/>
    </xf>
    <xf numFmtId="0" fontId="19" fillId="3" borderId="1" xfId="0" applyFont="1" applyFill="1" applyBorder="1" applyAlignment="1">
      <alignment horizontal="left" wrapText="1"/>
    </xf>
    <xf numFmtId="49" fontId="19" fillId="3" borderId="2" xfId="0" applyNumberFormat="1" applyFont="1" applyFill="1" applyBorder="1" applyAlignment="1">
      <alignment horizontal="center" wrapText="1"/>
    </xf>
    <xf numFmtId="49" fontId="19" fillId="3" borderId="1" xfId="0" applyNumberFormat="1" applyFont="1" applyFill="1" applyBorder="1" applyAlignment="1">
      <alignment horizontal="center"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6" fontId="15" fillId="2" borderId="1" xfId="1" applyNumberFormat="1" applyFont="1" applyFill="1" applyBorder="1" applyAlignment="1" applyProtection="1">
      <alignment horizontal="right" wrapText="1"/>
      <protection locked="0"/>
    </xf>
    <xf numFmtId="0" fontId="9" fillId="3" borderId="5" xfId="0" applyFont="1" applyFill="1" applyBorder="1" applyAlignment="1">
      <alignment horizontal="center" wrapText="1"/>
    </xf>
    <xf numFmtId="0" fontId="9" fillId="3" borderId="4" xfId="0" applyFont="1" applyFill="1" applyBorder="1" applyAlignment="1">
      <alignment horizontal="center" wrapText="1"/>
    </xf>
    <xf numFmtId="49" fontId="9" fillId="3" borderId="7" xfId="0" applyNumberFormat="1" applyFont="1" applyFill="1" applyBorder="1" applyAlignment="1">
      <alignment horizontal="center" wrapText="1"/>
    </xf>
    <xf numFmtId="49" fontId="9" fillId="3" borderId="4" xfId="0" applyNumberFormat="1" applyFont="1" applyFill="1" applyBorder="1" applyAlignment="1">
      <alignment horizontal="center" wrapText="1"/>
    </xf>
    <xf numFmtId="166" fontId="9" fillId="3" borderId="4" xfId="1" applyNumberFormat="1" applyFont="1" applyFill="1" applyBorder="1" applyAlignment="1">
      <alignment horizontal="right" wrapText="1"/>
    </xf>
    <xf numFmtId="0" fontId="6" fillId="3" borderId="1" xfId="0" applyFont="1" applyFill="1" applyBorder="1" applyAlignment="1">
      <alignment horizontal="left" wrapText="1"/>
    </xf>
    <xf numFmtId="166" fontId="16" fillId="2" borderId="1" xfId="1" applyNumberFormat="1" applyFont="1" applyFill="1" applyBorder="1" applyAlignment="1">
      <alignment horizontal="right" wrapText="1"/>
    </xf>
    <xf numFmtId="0" fontId="15" fillId="3" borderId="4" xfId="0" applyFont="1" applyFill="1" applyBorder="1" applyAlignment="1">
      <alignment horizontal="left" wrapText="1"/>
    </xf>
    <xf numFmtId="166" fontId="15" fillId="6" borderId="1" xfId="1" applyNumberFormat="1" applyFont="1" applyFill="1" applyBorder="1" applyAlignment="1">
      <alignment horizontal="right" wrapText="1"/>
    </xf>
    <xf numFmtId="166" fontId="6" fillId="6" borderId="1" xfId="1" applyNumberFormat="1" applyFont="1" applyFill="1" applyBorder="1" applyAlignment="1">
      <alignment horizontal="right" wrapText="1"/>
    </xf>
    <xf numFmtId="166" fontId="14" fillId="2" borderId="1" xfId="1" applyNumberFormat="1" applyFont="1" applyFill="1" applyBorder="1" applyAlignment="1">
      <alignment horizontal="right" wrapText="1"/>
    </xf>
    <xf numFmtId="0" fontId="14" fillId="2" borderId="4" xfId="0" applyFont="1" applyFill="1" applyBorder="1" applyAlignment="1">
      <alignment horizontal="left" wrapText="1"/>
    </xf>
    <xf numFmtId="0" fontId="14" fillId="2" borderId="1" xfId="0" applyFont="1" applyFill="1" applyBorder="1" applyAlignment="1">
      <alignment horizontal="left" wrapText="1"/>
    </xf>
    <xf numFmtId="166" fontId="21" fillId="2" borderId="1" xfId="1" applyNumberFormat="1" applyFont="1" applyFill="1" applyBorder="1" applyAlignment="1">
      <alignment horizontal="right" wrapText="1"/>
    </xf>
    <xf numFmtId="166" fontId="21" fillId="2" borderId="4" xfId="1" applyNumberFormat="1" applyFont="1" applyFill="1" applyBorder="1" applyAlignment="1">
      <alignment horizontal="right" wrapText="1"/>
    </xf>
    <xf numFmtId="49" fontId="14" fillId="2" borderId="2" xfId="0" applyNumberFormat="1" applyFont="1" applyFill="1" applyBorder="1" applyAlignment="1">
      <alignment horizontal="center" wrapText="1"/>
    </xf>
    <xf numFmtId="166" fontId="22" fillId="2" borderId="1" xfId="1" applyNumberFormat="1" applyFont="1" applyFill="1" applyBorder="1" applyAlignment="1">
      <alignment horizontal="right" wrapText="1"/>
    </xf>
    <xf numFmtId="0" fontId="14" fillId="3" borderId="1" xfId="0" applyFont="1" applyFill="1" applyBorder="1" applyAlignment="1">
      <alignment horizontal="left" wrapText="1"/>
    </xf>
    <xf numFmtId="49" fontId="6" fillId="3" borderId="2" xfId="0" applyNumberFormat="1" applyFont="1" applyFill="1" applyBorder="1" applyAlignment="1">
      <alignment horizontal="center" wrapText="1"/>
    </xf>
    <xf numFmtId="49" fontId="14" fillId="3" borderId="1" xfId="0" applyNumberFormat="1" applyFont="1" applyFill="1" applyBorder="1" applyAlignment="1">
      <alignment horizontal="center" wrapText="1"/>
    </xf>
    <xf numFmtId="166" fontId="14" fillId="3" borderId="1" xfId="1" applyNumberFormat="1" applyFont="1" applyFill="1" applyBorder="1" applyAlignment="1">
      <alignment horizontal="right" wrapText="1"/>
    </xf>
    <xf numFmtId="0" fontId="21" fillId="3" borderId="1" xfId="0" applyFont="1" applyFill="1" applyBorder="1" applyAlignment="1">
      <alignment horizontal="left" wrapText="1"/>
    </xf>
    <xf numFmtId="49" fontId="21" fillId="3" borderId="1" xfId="0" applyNumberFormat="1" applyFont="1" applyFill="1" applyBorder="1" applyAlignment="1">
      <alignment horizontal="center" wrapText="1"/>
    </xf>
    <xf numFmtId="166" fontId="21" fillId="3" borderId="1" xfId="1" applyNumberFormat="1" applyFont="1" applyFill="1" applyBorder="1" applyAlignment="1">
      <alignment horizontal="right" wrapText="1"/>
    </xf>
    <xf numFmtId="49" fontId="14" fillId="3" borderId="2" xfId="0" applyNumberFormat="1" applyFont="1" applyFill="1" applyBorder="1" applyAlignment="1">
      <alignment horizontal="center" wrapText="1"/>
    </xf>
    <xf numFmtId="49" fontId="21" fillId="3" borderId="2" xfId="0" applyNumberFormat="1" applyFont="1" applyFill="1" applyBorder="1" applyAlignment="1">
      <alignment horizontal="center" wrapText="1"/>
    </xf>
    <xf numFmtId="166" fontId="20" fillId="3" borderId="1" xfId="1" applyNumberFormat="1" applyFont="1" applyFill="1" applyBorder="1" applyAlignment="1">
      <alignment horizontal="right" wrapText="1"/>
    </xf>
    <xf numFmtId="166" fontId="9" fillId="2" borderId="4" xfId="1" applyNumberFormat="1" applyFont="1" applyFill="1" applyBorder="1" applyAlignment="1">
      <alignment horizontal="right" wrapText="1"/>
    </xf>
    <xf numFmtId="0" fontId="15" fillId="4" borderId="1" xfId="0" applyFont="1" applyFill="1" applyBorder="1" applyAlignment="1">
      <alignment horizontal="left" wrapText="1"/>
    </xf>
    <xf numFmtId="166"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166" fontId="7" fillId="2" borderId="0" xfId="0" applyNumberFormat="1" applyFont="1" applyFill="1" applyBorder="1" applyAlignment="1">
      <alignment horizontal="center"/>
    </xf>
    <xf numFmtId="166" fontId="7" fillId="2" borderId="0" xfId="0" applyNumberFormat="1" applyFont="1" applyFill="1" applyBorder="1" applyAlignment="1">
      <alignment horizontal="left"/>
    </xf>
    <xf numFmtId="165" fontId="6"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cellStyle name="xl40" xfId="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00"/>
  <sheetViews>
    <sheetView tabSelected="1" view="pageBreakPreview" topLeftCell="A575" zoomScaleNormal="100" zoomScaleSheetLayoutView="100" workbookViewId="0">
      <selection activeCell="L581" sqref="L58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921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18">
        <f>G12+G18+G96+G160</f>
        <v>148095.93159999998</v>
      </c>
      <c r="H11" s="118">
        <f>H12+H18+H96+H160</f>
        <v>127179.9051</v>
      </c>
      <c r="I11" s="118">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23425.834999999999</v>
      </c>
      <c r="H18" s="66">
        <f>H19+H51+H87</f>
        <v>22670.799999999999</v>
      </c>
      <c r="I18" s="66">
        <f>I19+I51+I87</f>
        <v>22670.799999999999</v>
      </c>
    </row>
    <row r="19" spans="1:9" s="4" customFormat="1" x14ac:dyDescent="0.25">
      <c r="A19" s="21" t="s">
        <v>172</v>
      </c>
      <c r="B19" s="20" t="s">
        <v>5</v>
      </c>
      <c r="C19" s="12" t="s">
        <v>14</v>
      </c>
      <c r="D19" s="12" t="s">
        <v>104</v>
      </c>
      <c r="E19" s="12"/>
      <c r="F19" s="12"/>
      <c r="G19" s="66">
        <f>G20</f>
        <v>23318.834999999999</v>
      </c>
      <c r="H19" s="66">
        <f>H20</f>
        <v>22563.8</v>
      </c>
      <c r="I19" s="66">
        <f>I20</f>
        <v>22563.8</v>
      </c>
    </row>
    <row r="20" spans="1:9" s="4" customFormat="1" ht="39" x14ac:dyDescent="0.25">
      <c r="A20" s="21" t="s">
        <v>671</v>
      </c>
      <c r="B20" s="20" t="s">
        <v>5</v>
      </c>
      <c r="C20" s="12" t="s">
        <v>14</v>
      </c>
      <c r="D20" s="12" t="s">
        <v>104</v>
      </c>
      <c r="E20" s="12" t="s">
        <v>9</v>
      </c>
      <c r="F20" s="12"/>
      <c r="G20" s="66">
        <f>G21+G33</f>
        <v>23318.834999999999</v>
      </c>
      <c r="H20" s="66">
        <f>H21+H33</f>
        <v>22563.8</v>
      </c>
      <c r="I20" s="66">
        <f>I21+I33</f>
        <v>22563.8</v>
      </c>
    </row>
    <row r="21" spans="1:9" s="4" customFormat="1" ht="26.25" x14ac:dyDescent="0.25">
      <c r="A21" s="21" t="s">
        <v>17</v>
      </c>
      <c r="B21" s="20" t="s">
        <v>5</v>
      </c>
      <c r="C21" s="12" t="s">
        <v>14</v>
      </c>
      <c r="D21" s="12" t="s">
        <v>104</v>
      </c>
      <c r="E21" s="12" t="s">
        <v>18</v>
      </c>
      <c r="F21" s="12"/>
      <c r="G21" s="66">
        <f>G22</f>
        <v>20754.035</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20754.035</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19454.035</v>
      </c>
      <c r="H23" s="67">
        <f>H24</f>
        <v>19101.099999999999</v>
      </c>
      <c r="I23" s="67">
        <f>I24</f>
        <v>19101.099999999999</v>
      </c>
    </row>
    <row r="24" spans="1:9" s="4" customFormat="1" x14ac:dyDescent="0.25">
      <c r="A24" s="22" t="s">
        <v>22</v>
      </c>
      <c r="B24" s="23" t="s">
        <v>5</v>
      </c>
      <c r="C24" s="10" t="s">
        <v>14</v>
      </c>
      <c r="D24" s="10" t="s">
        <v>104</v>
      </c>
      <c r="E24" s="10" t="s">
        <v>25</v>
      </c>
      <c r="F24" s="10" t="s">
        <v>23</v>
      </c>
      <c r="G24" s="74">
        <v>19454.035</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91286.496599999984</v>
      </c>
      <c r="H96" s="66">
        <f>H97+H153</f>
        <v>72912.605100000001</v>
      </c>
      <c r="I96" s="66">
        <f>I97+I153</f>
        <v>72914.019199999995</v>
      </c>
    </row>
    <row r="97" spans="1:9" s="4" customFormat="1" x14ac:dyDescent="0.25">
      <c r="A97" s="21" t="s">
        <v>37</v>
      </c>
      <c r="B97" s="20" t="s">
        <v>5</v>
      </c>
      <c r="C97" s="12" t="s">
        <v>36</v>
      </c>
      <c r="D97" s="12" t="s">
        <v>38</v>
      </c>
      <c r="E97" s="12"/>
      <c r="F97" s="12"/>
      <c r="G97" s="66">
        <f>G98+G150</f>
        <v>77968.59659999999</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77968.59659999999</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77491.59659999999</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21145.834999999999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19425.834999999999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74">
        <v>19425.834999999999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22" t="s">
        <v>484</v>
      </c>
      <c r="B139" s="23" t="s">
        <v>5</v>
      </c>
      <c r="C139" s="10" t="s">
        <v>36</v>
      </c>
      <c r="D139" s="10" t="s">
        <v>38</v>
      </c>
      <c r="E139" s="10" t="s">
        <v>485</v>
      </c>
      <c r="F139" s="10"/>
      <c r="G139" s="67">
        <f>G140</f>
        <v>69.161600000000007</v>
      </c>
      <c r="H139" s="67">
        <f>H140</f>
        <v>75.505099999999999</v>
      </c>
      <c r="I139" s="67">
        <f>I140</f>
        <v>76.919200000000004</v>
      </c>
    </row>
    <row r="140" spans="1:9" s="4" customFormat="1" ht="19.5" customHeight="1" x14ac:dyDescent="0.25">
      <c r="A140" s="22" t="s">
        <v>11</v>
      </c>
      <c r="B140" s="23" t="s">
        <v>5</v>
      </c>
      <c r="C140" s="10" t="s">
        <v>36</v>
      </c>
      <c r="D140" s="10" t="s">
        <v>38</v>
      </c>
      <c r="E140" s="10" t="s">
        <v>486</v>
      </c>
      <c r="F140" s="10" t="s">
        <v>12</v>
      </c>
      <c r="G140" s="67">
        <v>69.161600000000007</v>
      </c>
      <c r="H140" s="67">
        <v>75.505099999999999</v>
      </c>
      <c r="I140" s="67">
        <v>76.919200000000004</v>
      </c>
    </row>
    <row r="141" spans="1:9" s="4" customFormat="1" ht="27" customHeight="1" x14ac:dyDescent="0.25">
      <c r="A141" s="21" t="s">
        <v>925</v>
      </c>
      <c r="B141" s="20" t="s">
        <v>5</v>
      </c>
      <c r="C141" s="12" t="s">
        <v>36</v>
      </c>
      <c r="D141" s="12" t="s">
        <v>38</v>
      </c>
      <c r="E141" s="12" t="s">
        <v>926</v>
      </c>
      <c r="F141" s="12"/>
      <c r="G141" s="66">
        <f>G142</f>
        <v>15000</v>
      </c>
      <c r="H141" s="66">
        <v>0</v>
      </c>
      <c r="I141" s="66">
        <v>0</v>
      </c>
    </row>
    <row r="142" spans="1:9" s="4" customFormat="1" ht="45" customHeight="1" x14ac:dyDescent="0.25">
      <c r="A142" s="22" t="s">
        <v>943</v>
      </c>
      <c r="B142" s="23" t="s">
        <v>5</v>
      </c>
      <c r="C142" s="10" t="s">
        <v>36</v>
      </c>
      <c r="D142" s="10" t="s">
        <v>38</v>
      </c>
      <c r="E142" s="10" t="s">
        <v>928</v>
      </c>
      <c r="F142" s="10"/>
      <c r="G142" s="67">
        <f>G143</f>
        <v>15000</v>
      </c>
      <c r="H142" s="67">
        <v>0</v>
      </c>
      <c r="I142" s="67">
        <v>0</v>
      </c>
    </row>
    <row r="143" spans="1:9" s="4" customFormat="1" x14ac:dyDescent="0.25">
      <c r="A143" s="22" t="s">
        <v>11</v>
      </c>
      <c r="B143" s="23" t="s">
        <v>5</v>
      </c>
      <c r="C143" s="10" t="s">
        <v>36</v>
      </c>
      <c r="D143" s="10" t="s">
        <v>38</v>
      </c>
      <c r="E143" s="10" t="s">
        <v>928</v>
      </c>
      <c r="F143" s="10" t="s">
        <v>12</v>
      </c>
      <c r="G143" s="67">
        <v>15000</v>
      </c>
      <c r="H143" s="67">
        <v>0</v>
      </c>
      <c r="I143" s="67">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22" t="s">
        <v>756</v>
      </c>
      <c r="B199" s="23" t="s">
        <v>5</v>
      </c>
      <c r="C199" s="10" t="s">
        <v>53</v>
      </c>
      <c r="D199" s="10" t="s">
        <v>104</v>
      </c>
      <c r="E199" s="10"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22" t="s">
        <v>257</v>
      </c>
      <c r="B201" s="23" t="s">
        <v>5</v>
      </c>
      <c r="C201" s="10" t="s">
        <v>53</v>
      </c>
      <c r="D201" s="10" t="s">
        <v>104</v>
      </c>
      <c r="E201" s="10"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66">
        <f>G217+G491+G210+G204</f>
        <v>546989.54262999992</v>
      </c>
      <c r="H203" s="66">
        <f>H217+H491+H210+H204</f>
        <v>356836.66000000003</v>
      </c>
      <c r="I203" s="66">
        <f>I217+I491+I210+I204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G218+G278+G415+G435+G451</f>
        <v>534027.34262999997</v>
      </c>
      <c r="H217" s="66">
        <f>H218+H278+H415+H435+H451</f>
        <v>344310.96</v>
      </c>
      <c r="I217" s="66">
        <f>I218+I278+I415+I435+I451</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31.5"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22" t="s">
        <v>940</v>
      </c>
      <c r="B229" s="23" t="s">
        <v>64</v>
      </c>
      <c r="C229" s="10" t="s">
        <v>14</v>
      </c>
      <c r="D229" s="10" t="s">
        <v>38</v>
      </c>
      <c r="E229" s="10" t="s">
        <v>941</v>
      </c>
      <c r="F229" s="10"/>
      <c r="G229" s="67">
        <f>G230+G231</f>
        <v>4.5999999999999996</v>
      </c>
      <c r="H229" s="67">
        <f>H231</f>
        <v>4.5999999999999996</v>
      </c>
      <c r="I229" s="67">
        <f>I231</f>
        <v>4.5999999999999996</v>
      </c>
    </row>
    <row r="230" spans="1:9" s="4" customFormat="1" ht="18.75" hidden="1" customHeight="1" x14ac:dyDescent="0.25">
      <c r="A230" s="22" t="s">
        <v>11</v>
      </c>
      <c r="B230" s="23" t="s">
        <v>64</v>
      </c>
      <c r="C230" s="10" t="s">
        <v>14</v>
      </c>
      <c r="D230" s="10" t="s">
        <v>38</v>
      </c>
      <c r="E230" s="10" t="s">
        <v>941</v>
      </c>
      <c r="F230" s="10" t="s">
        <v>12</v>
      </c>
      <c r="G230" s="67">
        <v>0</v>
      </c>
      <c r="H230" s="67">
        <v>0</v>
      </c>
      <c r="I230" s="67">
        <v>0</v>
      </c>
    </row>
    <row r="231" spans="1:9" s="4" customFormat="1" ht="18" customHeight="1" x14ac:dyDescent="0.25">
      <c r="A231" s="22" t="s">
        <v>22</v>
      </c>
      <c r="B231" s="23" t="s">
        <v>64</v>
      </c>
      <c r="C231" s="10" t="s">
        <v>14</v>
      </c>
      <c r="D231" s="10" t="s">
        <v>38</v>
      </c>
      <c r="E231" s="10" t="s">
        <v>941</v>
      </c>
      <c r="F231" s="10" t="s">
        <v>23</v>
      </c>
      <c r="G231" s="67">
        <v>4.5999999999999996</v>
      </c>
      <c r="H231" s="67">
        <v>4.5999999999999996</v>
      </c>
      <c r="I231" s="67">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67">
        <f>G234+G235</f>
        <v>34531.259999999995</v>
      </c>
      <c r="H233" s="67">
        <f>H234+H235</f>
        <v>34531.259999999995</v>
      </c>
      <c r="I233" s="67">
        <f>I234+I235</f>
        <v>34530.660000000003</v>
      </c>
    </row>
    <row r="234" spans="1:9" s="4" customFormat="1" x14ac:dyDescent="0.25">
      <c r="A234" s="22" t="s">
        <v>11</v>
      </c>
      <c r="B234" s="23" t="s">
        <v>64</v>
      </c>
      <c r="C234" s="10" t="s">
        <v>14</v>
      </c>
      <c r="D234" s="10" t="s">
        <v>38</v>
      </c>
      <c r="E234" s="10" t="s">
        <v>71</v>
      </c>
      <c r="F234" s="10" t="s">
        <v>12</v>
      </c>
      <c r="G234" s="67">
        <v>3581.5</v>
      </c>
      <c r="H234" s="67">
        <v>3581.5</v>
      </c>
      <c r="I234" s="67">
        <v>3581.5</v>
      </c>
    </row>
    <row r="235" spans="1:9" s="4" customFormat="1" x14ac:dyDescent="0.25">
      <c r="A235" s="22" t="s">
        <v>22</v>
      </c>
      <c r="B235" s="23" t="s">
        <v>64</v>
      </c>
      <c r="C235" s="10" t="s">
        <v>14</v>
      </c>
      <c r="D235" s="10" t="s">
        <v>38</v>
      </c>
      <c r="E235" s="10" t="s">
        <v>71</v>
      </c>
      <c r="F235" s="10" t="s">
        <v>23</v>
      </c>
      <c r="G235" s="67">
        <v>30949.759999999998</v>
      </c>
      <c r="H235" s="67">
        <v>30949.759999999998</v>
      </c>
      <c r="I235" s="67">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22" t="s">
        <v>756</v>
      </c>
      <c r="B253" s="23" t="s">
        <v>64</v>
      </c>
      <c r="C253" s="10" t="s">
        <v>14</v>
      </c>
      <c r="D253" s="10" t="s">
        <v>38</v>
      </c>
      <c r="E253" s="10"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22" t="s">
        <v>748</v>
      </c>
      <c r="B256" s="23" t="s">
        <v>64</v>
      </c>
      <c r="C256" s="10" t="s">
        <v>14</v>
      </c>
      <c r="D256" s="10" t="s">
        <v>38</v>
      </c>
      <c r="E256" s="10"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67">
        <v>3311.76</v>
      </c>
      <c r="H258" s="67">
        <v>3311.76</v>
      </c>
      <c r="I258" s="67">
        <v>3311.76</v>
      </c>
    </row>
    <row r="259" spans="1:9" s="4" customFormat="1" ht="30.75" customHeight="1" x14ac:dyDescent="0.25">
      <c r="A259" s="22" t="s">
        <v>257</v>
      </c>
      <c r="B259" s="23" t="s">
        <v>64</v>
      </c>
      <c r="C259" s="10" t="s">
        <v>14</v>
      </c>
      <c r="D259" s="10" t="s">
        <v>38</v>
      </c>
      <c r="E259" s="10"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22" t="s">
        <v>782</v>
      </c>
      <c r="B261" s="23" t="s">
        <v>64</v>
      </c>
      <c r="C261" s="10" t="s">
        <v>14</v>
      </c>
      <c r="D261" s="10" t="s">
        <v>38</v>
      </c>
      <c r="E261" s="10"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67">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21" t="s">
        <v>933</v>
      </c>
      <c r="B268" s="20" t="s">
        <v>64</v>
      </c>
      <c r="C268" s="12" t="s">
        <v>14</v>
      </c>
      <c r="D268" s="12" t="s">
        <v>38</v>
      </c>
      <c r="E268" s="12" t="s">
        <v>934</v>
      </c>
      <c r="F268" s="12"/>
      <c r="G268" s="66">
        <f>G269</f>
        <v>0</v>
      </c>
      <c r="H268" s="66">
        <f>H269</f>
        <v>0</v>
      </c>
      <c r="I268" s="66">
        <f>I269</f>
        <v>64041.854350000001</v>
      </c>
    </row>
    <row r="269" spans="1:9" s="4" customFormat="1" ht="90" x14ac:dyDescent="0.25">
      <c r="A269" s="22" t="s">
        <v>935</v>
      </c>
      <c r="B269" s="23" t="s">
        <v>64</v>
      </c>
      <c r="C269" s="10" t="s">
        <v>14</v>
      </c>
      <c r="D269" s="10" t="s">
        <v>38</v>
      </c>
      <c r="E269" s="10" t="s">
        <v>936</v>
      </c>
      <c r="F269" s="10"/>
      <c r="G269" s="67">
        <v>0</v>
      </c>
      <c r="H269" s="67">
        <v>0</v>
      </c>
      <c r="I269" s="67">
        <f>I270</f>
        <v>64041.854350000001</v>
      </c>
    </row>
    <row r="270" spans="1:9" s="4" customFormat="1" x14ac:dyDescent="0.25">
      <c r="A270" s="22" t="s">
        <v>22</v>
      </c>
      <c r="B270" s="23" t="s">
        <v>64</v>
      </c>
      <c r="C270" s="10" t="s">
        <v>14</v>
      </c>
      <c r="D270" s="10" t="s">
        <v>38</v>
      </c>
      <c r="E270" s="10" t="s">
        <v>936</v>
      </c>
      <c r="F270" s="10" t="s">
        <v>23</v>
      </c>
      <c r="G270" s="67">
        <v>0</v>
      </c>
      <c r="H270" s="67">
        <v>0</v>
      </c>
      <c r="I270" s="67">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G279+G411</f>
        <v>316330.61765999993</v>
      </c>
      <c r="H278" s="66">
        <f t="shared" ref="G278:I279" si="6">H279</f>
        <v>217196.04</v>
      </c>
      <c r="I278" s="66">
        <f t="shared" si="6"/>
        <v>215966.53999999998</v>
      </c>
    </row>
    <row r="279" spans="1:9" s="4" customFormat="1" ht="39" x14ac:dyDescent="0.25">
      <c r="A279" s="21" t="s">
        <v>674</v>
      </c>
      <c r="B279" s="20" t="s">
        <v>64</v>
      </c>
      <c r="C279" s="12" t="s">
        <v>14</v>
      </c>
      <c r="D279" s="12" t="s">
        <v>16</v>
      </c>
      <c r="E279" s="12" t="s">
        <v>30</v>
      </c>
      <c r="F279" s="12"/>
      <c r="G279" s="66">
        <f t="shared" si="6"/>
        <v>315340.61765999993</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315340.61765999993</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67">
        <v>83.6</v>
      </c>
    </row>
    <row r="294" spans="1:9" s="4" customFormat="1" x14ac:dyDescent="0.25">
      <c r="A294" s="22" t="s">
        <v>22</v>
      </c>
      <c r="B294" s="23" t="s">
        <v>64</v>
      </c>
      <c r="C294" s="10" t="s">
        <v>14</v>
      </c>
      <c r="D294" s="10" t="s">
        <v>16</v>
      </c>
      <c r="E294" s="10" t="s">
        <v>571</v>
      </c>
      <c r="F294" s="10" t="s">
        <v>23</v>
      </c>
      <c r="G294" s="67">
        <v>467</v>
      </c>
      <c r="H294" s="67">
        <v>467</v>
      </c>
      <c r="I294" s="67">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22" t="s">
        <v>940</v>
      </c>
      <c r="B297" s="23" t="s">
        <v>64</v>
      </c>
      <c r="C297" s="10" t="s">
        <v>14</v>
      </c>
      <c r="D297" s="10" t="s">
        <v>16</v>
      </c>
      <c r="E297" s="10" t="s">
        <v>942</v>
      </c>
      <c r="F297" s="10"/>
      <c r="G297" s="67">
        <f>G298+G299</f>
        <v>48.3</v>
      </c>
      <c r="H297" s="67">
        <f>H298+H299</f>
        <v>48.3</v>
      </c>
      <c r="I297" s="67">
        <f>I298+I299</f>
        <v>48.3</v>
      </c>
    </row>
    <row r="298" spans="1:9" s="4" customFormat="1" ht="18.75" customHeight="1" x14ac:dyDescent="0.25">
      <c r="A298" s="28" t="s">
        <v>11</v>
      </c>
      <c r="B298" s="23" t="s">
        <v>64</v>
      </c>
      <c r="C298" s="10" t="s">
        <v>14</v>
      </c>
      <c r="D298" s="10" t="s">
        <v>16</v>
      </c>
      <c r="E298" s="10" t="s">
        <v>942</v>
      </c>
      <c r="F298" s="10" t="s">
        <v>12</v>
      </c>
      <c r="G298" s="67">
        <v>11.5</v>
      </c>
      <c r="H298" s="67">
        <v>11.5</v>
      </c>
      <c r="I298" s="67">
        <v>11.5</v>
      </c>
    </row>
    <row r="299" spans="1:9" s="4" customFormat="1" ht="15.75" customHeight="1" x14ac:dyDescent="0.25">
      <c r="A299" s="22" t="s">
        <v>22</v>
      </c>
      <c r="B299" s="23" t="s">
        <v>64</v>
      </c>
      <c r="C299" s="10" t="s">
        <v>14</v>
      </c>
      <c r="D299" s="10" t="s">
        <v>16</v>
      </c>
      <c r="E299" s="10" t="s">
        <v>942</v>
      </c>
      <c r="F299" s="10" t="s">
        <v>23</v>
      </c>
      <c r="G299" s="67">
        <v>36.799999999999997</v>
      </c>
      <c r="H299" s="67">
        <v>36.799999999999997</v>
      </c>
      <c r="I299" s="67">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67">
        <v>4435.84</v>
      </c>
      <c r="H305" s="67">
        <v>4435.84</v>
      </c>
      <c r="I305" s="67">
        <v>4435.84</v>
      </c>
    </row>
    <row r="306" spans="1:9" s="4" customFormat="1" x14ac:dyDescent="0.25">
      <c r="A306" s="22" t="s">
        <v>22</v>
      </c>
      <c r="B306" s="23" t="s">
        <v>64</v>
      </c>
      <c r="C306" s="10" t="s">
        <v>14</v>
      </c>
      <c r="D306" s="10" t="s">
        <v>16</v>
      </c>
      <c r="E306" s="10" t="s">
        <v>168</v>
      </c>
      <c r="F306" s="10" t="s">
        <v>23</v>
      </c>
      <c r="G306" s="67">
        <v>20792.400000000001</v>
      </c>
      <c r="H306" s="67">
        <v>20792.400000000001</v>
      </c>
      <c r="I306" s="67">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67">
        <v>15785.2</v>
      </c>
      <c r="H308" s="67">
        <v>15785.2</v>
      </c>
      <c r="I308" s="67">
        <v>15785.2</v>
      </c>
    </row>
    <row r="309" spans="1:9" s="4" customFormat="1" x14ac:dyDescent="0.25">
      <c r="A309" s="22" t="s">
        <v>22</v>
      </c>
      <c r="B309" s="23" t="s">
        <v>64</v>
      </c>
      <c r="C309" s="10" t="s">
        <v>14</v>
      </c>
      <c r="D309" s="10" t="s">
        <v>16</v>
      </c>
      <c r="E309" s="10" t="s">
        <v>169</v>
      </c>
      <c r="F309" s="10" t="s">
        <v>23</v>
      </c>
      <c r="G309" s="67">
        <v>80528.3</v>
      </c>
      <c r="H309" s="67">
        <v>80528.3</v>
      </c>
      <c r="I309" s="67">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67">
        <v>28.6</v>
      </c>
      <c r="H338" s="67">
        <v>28.6</v>
      </c>
      <c r="I338" s="67">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67">
        <f>G343+G344</f>
        <v>31998.739999999998</v>
      </c>
      <c r="H342" s="67">
        <f>H343+H344</f>
        <v>31998.739999999998</v>
      </c>
      <c r="I342" s="67">
        <f>I343+I344</f>
        <v>31998.739999999998</v>
      </c>
    </row>
    <row r="343" spans="1:9" s="4" customFormat="1" x14ac:dyDescent="0.25">
      <c r="A343" s="22" t="s">
        <v>11</v>
      </c>
      <c r="B343" s="23" t="s">
        <v>64</v>
      </c>
      <c r="C343" s="10" t="s">
        <v>14</v>
      </c>
      <c r="D343" s="10" t="s">
        <v>16</v>
      </c>
      <c r="E343" s="10" t="s">
        <v>171</v>
      </c>
      <c r="F343" s="10" t="s">
        <v>12</v>
      </c>
      <c r="G343" s="67">
        <v>4672.5680000000002</v>
      </c>
      <c r="H343" s="67">
        <v>4672.5680000000002</v>
      </c>
      <c r="I343" s="67">
        <v>4672.5680000000002</v>
      </c>
    </row>
    <row r="344" spans="1:9" s="4" customFormat="1" x14ac:dyDescent="0.25">
      <c r="A344" s="22" t="s">
        <v>22</v>
      </c>
      <c r="B344" s="23" t="s">
        <v>64</v>
      </c>
      <c r="C344" s="10" t="s">
        <v>14</v>
      </c>
      <c r="D344" s="10" t="s">
        <v>16</v>
      </c>
      <c r="E344" s="10" t="s">
        <v>171</v>
      </c>
      <c r="F344" s="10" t="s">
        <v>23</v>
      </c>
      <c r="G344" s="67">
        <v>27326.171999999999</v>
      </c>
      <c r="H344" s="67">
        <v>27326.171999999999</v>
      </c>
      <c r="I344" s="67">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67">
        <f>G351+G352</f>
        <v>12172.5</v>
      </c>
      <c r="H350" s="67">
        <f>H351+H352</f>
        <v>11133</v>
      </c>
      <c r="I350" s="67">
        <f>I351+I352</f>
        <v>10641.8</v>
      </c>
    </row>
    <row r="351" spans="1:9" s="4" customFormat="1" ht="16.5" customHeight="1" x14ac:dyDescent="0.25">
      <c r="A351" s="22" t="s">
        <v>11</v>
      </c>
      <c r="B351" s="10" t="s">
        <v>64</v>
      </c>
      <c r="C351" s="10" t="s">
        <v>14</v>
      </c>
      <c r="D351" s="10" t="s">
        <v>16</v>
      </c>
      <c r="E351" s="10" t="s">
        <v>388</v>
      </c>
      <c r="F351" s="10" t="s">
        <v>12</v>
      </c>
      <c r="G351" s="67">
        <v>2011.6690000000001</v>
      </c>
      <c r="H351" s="67">
        <v>2011.6690000000001</v>
      </c>
      <c r="I351" s="67">
        <v>2011.6690000000001</v>
      </c>
    </row>
    <row r="352" spans="1:9" s="4" customFormat="1" x14ac:dyDescent="0.25">
      <c r="A352" s="22" t="s">
        <v>22</v>
      </c>
      <c r="B352" s="10" t="s">
        <v>64</v>
      </c>
      <c r="C352" s="10" t="s">
        <v>14</v>
      </c>
      <c r="D352" s="10" t="s">
        <v>16</v>
      </c>
      <c r="E352" s="10" t="s">
        <v>388</v>
      </c>
      <c r="F352" s="10" t="s">
        <v>23</v>
      </c>
      <c r="G352" s="67">
        <v>10160.831</v>
      </c>
      <c r="H352" s="67">
        <v>9121.3310000000001</v>
      </c>
      <c r="I352" s="67">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67">
        <f>G362+G363</f>
        <v>7999.66</v>
      </c>
      <c r="H361" s="67">
        <f>H362+H363</f>
        <v>0</v>
      </c>
      <c r="I361" s="67">
        <f>I362+I363</f>
        <v>0</v>
      </c>
    </row>
    <row r="362" spans="1:9" s="4" customFormat="1" x14ac:dyDescent="0.25">
      <c r="A362" s="22" t="s">
        <v>11</v>
      </c>
      <c r="B362" s="23" t="s">
        <v>64</v>
      </c>
      <c r="C362" s="10" t="s">
        <v>14</v>
      </c>
      <c r="D362" s="10" t="s">
        <v>16</v>
      </c>
      <c r="E362" s="10" t="s">
        <v>185</v>
      </c>
      <c r="F362" s="10" t="s">
        <v>12</v>
      </c>
      <c r="G362" s="67">
        <v>1168.1420000000001</v>
      </c>
      <c r="H362" s="67">
        <v>0</v>
      </c>
      <c r="I362" s="67">
        <v>0</v>
      </c>
    </row>
    <row r="363" spans="1:9" s="4" customFormat="1" x14ac:dyDescent="0.25">
      <c r="A363" s="22" t="s">
        <v>22</v>
      </c>
      <c r="B363" s="23" t="s">
        <v>64</v>
      </c>
      <c r="C363" s="10" t="s">
        <v>14</v>
      </c>
      <c r="D363" s="10" t="s">
        <v>16</v>
      </c>
      <c r="E363" s="10" t="s">
        <v>185</v>
      </c>
      <c r="F363" s="10" t="s">
        <v>23</v>
      </c>
      <c r="G363" s="67">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67">
        <v>3010.4</v>
      </c>
      <c r="H376" s="67">
        <v>3010.4</v>
      </c>
      <c r="I376" s="67">
        <v>3010.4</v>
      </c>
    </row>
    <row r="377" spans="1:9" s="4" customFormat="1" x14ac:dyDescent="0.25">
      <c r="A377" s="22" t="s">
        <v>22</v>
      </c>
      <c r="B377" s="23" t="s">
        <v>64</v>
      </c>
      <c r="C377" s="10" t="s">
        <v>14</v>
      </c>
      <c r="D377" s="10" t="s">
        <v>16</v>
      </c>
      <c r="E377" s="10" t="s">
        <v>206</v>
      </c>
      <c r="F377" s="10" t="s">
        <v>23</v>
      </c>
      <c r="G377" s="67">
        <v>14601.5</v>
      </c>
      <c r="H377" s="67">
        <v>14601.5</v>
      </c>
      <c r="I377" s="67">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32" t="s">
        <v>947</v>
      </c>
      <c r="B383" s="20" t="s">
        <v>64</v>
      </c>
      <c r="C383" s="12" t="s">
        <v>14</v>
      </c>
      <c r="D383" s="12" t="s">
        <v>16</v>
      </c>
      <c r="E383" s="12" t="s">
        <v>890</v>
      </c>
      <c r="F383" s="10"/>
      <c r="G383" s="66">
        <f>G393+G395+G391+G397+G399</f>
        <v>89422.83765999999</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90" x14ac:dyDescent="0.25">
      <c r="A391" s="59" t="s">
        <v>946</v>
      </c>
      <c r="B391" s="58" t="s">
        <v>64</v>
      </c>
      <c r="C391" s="57" t="s">
        <v>14</v>
      </c>
      <c r="D391" s="57" t="s">
        <v>16</v>
      </c>
      <c r="E391" s="57" t="s">
        <v>945</v>
      </c>
      <c r="F391" s="57"/>
      <c r="G391" s="74">
        <f>G392</f>
        <v>86017.657659999997</v>
      </c>
      <c r="H391" s="67">
        <f>H392</f>
        <v>0</v>
      </c>
      <c r="I391" s="67">
        <f>I392</f>
        <v>0</v>
      </c>
    </row>
    <row r="392" spans="1:10" s="4" customFormat="1" x14ac:dyDescent="0.25">
      <c r="A392" s="22" t="s">
        <v>22</v>
      </c>
      <c r="B392" s="23" t="s">
        <v>64</v>
      </c>
      <c r="C392" s="10" t="s">
        <v>14</v>
      </c>
      <c r="D392" s="10" t="s">
        <v>16</v>
      </c>
      <c r="E392" s="10" t="s">
        <v>945</v>
      </c>
      <c r="F392" s="10" t="s">
        <v>23</v>
      </c>
      <c r="G392" s="74">
        <v>86017.657659999997</v>
      </c>
      <c r="H392" s="67">
        <v>0</v>
      </c>
      <c r="I392" s="67">
        <v>0</v>
      </c>
    </row>
    <row r="393" spans="1:10" s="4" customFormat="1" ht="131.25" customHeight="1" x14ac:dyDescent="0.25">
      <c r="A393" s="28" t="s">
        <v>758</v>
      </c>
      <c r="B393" s="10" t="s">
        <v>64</v>
      </c>
      <c r="C393" s="10" t="s">
        <v>14</v>
      </c>
      <c r="D393" s="10" t="s">
        <v>16</v>
      </c>
      <c r="E393" s="10" t="s">
        <v>891</v>
      </c>
      <c r="F393" s="10"/>
      <c r="G393" s="67">
        <f>G394</f>
        <v>998.58552999999995</v>
      </c>
      <c r="H393" s="67">
        <f>H394</f>
        <v>0</v>
      </c>
      <c r="I393" s="67">
        <f>I394</f>
        <v>0</v>
      </c>
    </row>
    <row r="394" spans="1:10" s="4" customFormat="1" x14ac:dyDescent="0.25">
      <c r="A394" s="22" t="s">
        <v>22</v>
      </c>
      <c r="B394" s="10" t="s">
        <v>64</v>
      </c>
      <c r="C394" s="10" t="s">
        <v>14</v>
      </c>
      <c r="D394" s="10" t="s">
        <v>16</v>
      </c>
      <c r="E394" s="10" t="s">
        <v>891</v>
      </c>
      <c r="F394" s="10" t="s">
        <v>23</v>
      </c>
      <c r="G394" s="74">
        <v>998.58552999999995</v>
      </c>
      <c r="H394" s="67">
        <v>0</v>
      </c>
      <c r="I394" s="67">
        <v>0</v>
      </c>
    </row>
    <row r="395" spans="1:10" s="4" customFormat="1" ht="77.25" x14ac:dyDescent="0.25">
      <c r="A395" s="22" t="s">
        <v>759</v>
      </c>
      <c r="B395" s="10" t="s">
        <v>64</v>
      </c>
      <c r="C395" s="10" t="s">
        <v>14</v>
      </c>
      <c r="D395" s="10" t="s">
        <v>16</v>
      </c>
      <c r="E395" s="10" t="s">
        <v>892</v>
      </c>
      <c r="F395" s="10"/>
      <c r="G395" s="67">
        <f>G396</f>
        <v>0</v>
      </c>
      <c r="H395" s="67">
        <f>H396</f>
        <v>0</v>
      </c>
      <c r="I395" s="67">
        <f>I396</f>
        <v>0</v>
      </c>
    </row>
    <row r="396" spans="1:10" s="4" customFormat="1" ht="18" customHeight="1" x14ac:dyDescent="0.25">
      <c r="A396" s="22" t="s">
        <v>22</v>
      </c>
      <c r="B396" s="10" t="s">
        <v>64</v>
      </c>
      <c r="C396" s="10" t="s">
        <v>14</v>
      </c>
      <c r="D396" s="10" t="s">
        <v>16</v>
      </c>
      <c r="E396" s="10" t="s">
        <v>892</v>
      </c>
      <c r="F396" s="10" t="s">
        <v>23</v>
      </c>
      <c r="G396" s="74">
        <v>0</v>
      </c>
      <c r="H396" s="67">
        <v>0</v>
      </c>
      <c r="I396" s="67">
        <v>0</v>
      </c>
    </row>
    <row r="397" spans="1:10" s="4" customFormat="1" ht="102.75" x14ac:dyDescent="0.25">
      <c r="A397" s="22" t="s">
        <v>614</v>
      </c>
      <c r="B397" s="23" t="s">
        <v>64</v>
      </c>
      <c r="C397" s="10" t="s">
        <v>14</v>
      </c>
      <c r="D397" s="10" t="s">
        <v>16</v>
      </c>
      <c r="E397" s="10" t="s">
        <v>923</v>
      </c>
      <c r="F397" s="10"/>
      <c r="G397" s="67">
        <f>G398</f>
        <v>2406.59447</v>
      </c>
      <c r="H397" s="67">
        <f>H398</f>
        <v>0</v>
      </c>
      <c r="I397" s="67">
        <f>I398</f>
        <v>0</v>
      </c>
    </row>
    <row r="398" spans="1:10" s="4" customFormat="1" x14ac:dyDescent="0.25">
      <c r="A398" s="22" t="s">
        <v>22</v>
      </c>
      <c r="B398" s="23" t="s">
        <v>64</v>
      </c>
      <c r="C398" s="10" t="s">
        <v>14</v>
      </c>
      <c r="D398" s="10" t="s">
        <v>16</v>
      </c>
      <c r="E398" s="10" t="s">
        <v>923</v>
      </c>
      <c r="F398" s="10" t="s">
        <v>23</v>
      </c>
      <c r="G398" s="74">
        <v>2406.59447</v>
      </c>
      <c r="H398" s="67">
        <v>0</v>
      </c>
      <c r="I398" s="67">
        <v>0</v>
      </c>
    </row>
    <row r="399" spans="1:10" s="4" customFormat="1" ht="51.75" x14ac:dyDescent="0.25">
      <c r="A399" s="22" t="s">
        <v>588</v>
      </c>
      <c r="B399" s="23" t="s">
        <v>64</v>
      </c>
      <c r="C399" s="10" t="s">
        <v>14</v>
      </c>
      <c r="D399" s="10" t="s">
        <v>16</v>
      </c>
      <c r="E399" s="10" t="s">
        <v>924</v>
      </c>
      <c r="F399" s="10"/>
      <c r="G399" s="67">
        <f>G400</f>
        <v>0</v>
      </c>
      <c r="H399" s="67">
        <f>H400</f>
        <v>0</v>
      </c>
      <c r="I399" s="67">
        <f>I400</f>
        <v>0</v>
      </c>
    </row>
    <row r="400" spans="1:10" s="4" customFormat="1" x14ac:dyDescent="0.25">
      <c r="A400" s="22" t="s">
        <v>22</v>
      </c>
      <c r="B400" s="23" t="s">
        <v>64</v>
      </c>
      <c r="C400" s="10" t="s">
        <v>14</v>
      </c>
      <c r="D400" s="10" t="s">
        <v>16</v>
      </c>
      <c r="E400" s="10" t="s">
        <v>924</v>
      </c>
      <c r="F400" s="10" t="s">
        <v>23</v>
      </c>
      <c r="G400" s="74">
        <v>0</v>
      </c>
      <c r="H400" s="67">
        <v>0</v>
      </c>
      <c r="I400" s="67">
        <v>0</v>
      </c>
    </row>
    <row r="401" spans="1:9" s="4" customFormat="1" ht="21" customHeight="1" x14ac:dyDescent="0.25">
      <c r="A401" s="21" t="s">
        <v>894</v>
      </c>
      <c r="B401" s="20" t="s">
        <v>64</v>
      </c>
      <c r="C401" s="12" t="s">
        <v>14</v>
      </c>
      <c r="D401" s="12" t="s">
        <v>16</v>
      </c>
      <c r="E401" s="12" t="s">
        <v>893</v>
      </c>
      <c r="F401" s="12"/>
      <c r="G401" s="66">
        <f>G409+G404+G406+G402</f>
        <v>17752.640000000003</v>
      </c>
      <c r="H401" s="66">
        <f>H409+H404+H406+H402</f>
        <v>17764.760000000002</v>
      </c>
      <c r="I401" s="66">
        <f>I409+I404+I406+I402</f>
        <v>17779.460000000003</v>
      </c>
    </row>
    <row r="402" spans="1:9" s="4" customFormat="1" ht="115.5" x14ac:dyDescent="0.25">
      <c r="A402" s="22" t="s">
        <v>872</v>
      </c>
      <c r="B402" s="23" t="s">
        <v>64</v>
      </c>
      <c r="C402" s="10" t="s">
        <v>14</v>
      </c>
      <c r="D402" s="10" t="s">
        <v>16</v>
      </c>
      <c r="E402" s="10" t="s">
        <v>939</v>
      </c>
      <c r="F402" s="12"/>
      <c r="G402" s="67">
        <f>G403</f>
        <v>234.36</v>
      </c>
      <c r="H402" s="67">
        <f>H403</f>
        <v>234.36</v>
      </c>
      <c r="I402" s="67">
        <f>I403</f>
        <v>234.36</v>
      </c>
    </row>
    <row r="403" spans="1:9" s="4" customFormat="1" ht="18" customHeight="1" x14ac:dyDescent="0.25">
      <c r="A403" s="22" t="s">
        <v>22</v>
      </c>
      <c r="B403" s="23" t="s">
        <v>64</v>
      </c>
      <c r="C403" s="10" t="s">
        <v>14</v>
      </c>
      <c r="D403" s="10" t="s">
        <v>16</v>
      </c>
      <c r="E403" s="10" t="s">
        <v>939</v>
      </c>
      <c r="F403" s="10" t="s">
        <v>23</v>
      </c>
      <c r="G403" s="67">
        <v>234.36</v>
      </c>
      <c r="H403" s="67">
        <v>234.36</v>
      </c>
      <c r="I403" s="67">
        <v>234.36</v>
      </c>
    </row>
    <row r="404" spans="1:9" s="4" customFormat="1" ht="115.5" x14ac:dyDescent="0.25">
      <c r="A404" s="22" t="s">
        <v>768</v>
      </c>
      <c r="B404" s="23" t="s">
        <v>64</v>
      </c>
      <c r="C404" s="10" t="s">
        <v>14</v>
      </c>
      <c r="D404" s="10" t="s">
        <v>16</v>
      </c>
      <c r="E404" s="10" t="s">
        <v>937</v>
      </c>
      <c r="F404" s="10"/>
      <c r="G404" s="67">
        <f>G405</f>
        <v>800.58</v>
      </c>
      <c r="H404" s="67">
        <f>H405</f>
        <v>812.7</v>
      </c>
      <c r="I404" s="67">
        <f>I405</f>
        <v>827.4</v>
      </c>
    </row>
    <row r="405" spans="1:9" s="4" customFormat="1" ht="18" customHeight="1" x14ac:dyDescent="0.25">
      <c r="A405" s="22" t="s">
        <v>22</v>
      </c>
      <c r="B405" s="23" t="s">
        <v>64</v>
      </c>
      <c r="C405" s="10" t="s">
        <v>14</v>
      </c>
      <c r="D405" s="10" t="s">
        <v>16</v>
      </c>
      <c r="E405" s="10" t="s">
        <v>937</v>
      </c>
      <c r="F405" s="10" t="s">
        <v>23</v>
      </c>
      <c r="G405" s="67">
        <v>800.58</v>
      </c>
      <c r="H405" s="67">
        <v>812.7</v>
      </c>
      <c r="I405" s="67">
        <v>827.4</v>
      </c>
    </row>
    <row r="406" spans="1:9" s="4" customFormat="1" ht="90" x14ac:dyDescent="0.25">
      <c r="A406" s="22" t="s">
        <v>395</v>
      </c>
      <c r="B406" s="23" t="s">
        <v>64</v>
      </c>
      <c r="C406" s="10" t="s">
        <v>14</v>
      </c>
      <c r="D406" s="10" t="s">
        <v>16</v>
      </c>
      <c r="E406" s="10" t="s">
        <v>938</v>
      </c>
      <c r="F406" s="10"/>
      <c r="G406" s="67">
        <f>G407+G408</f>
        <v>16717.7</v>
      </c>
      <c r="H406" s="67">
        <f>H407+H408</f>
        <v>16717.7</v>
      </c>
      <c r="I406" s="67">
        <f>I407+I408</f>
        <v>16717.7</v>
      </c>
    </row>
    <row r="407" spans="1:9" s="4" customFormat="1" x14ac:dyDescent="0.25">
      <c r="A407" s="22" t="s">
        <v>11</v>
      </c>
      <c r="B407" s="23" t="s">
        <v>64</v>
      </c>
      <c r="C407" s="10" t="s">
        <v>14</v>
      </c>
      <c r="D407" s="10" t="s">
        <v>16</v>
      </c>
      <c r="E407" s="10" t="s">
        <v>938</v>
      </c>
      <c r="F407" s="10" t="s">
        <v>12</v>
      </c>
      <c r="G407" s="67">
        <v>2812.32</v>
      </c>
      <c r="H407" s="67">
        <v>2812.32</v>
      </c>
      <c r="I407" s="67">
        <v>2812.32</v>
      </c>
    </row>
    <row r="408" spans="1:9" s="4" customFormat="1" ht="18" customHeight="1" x14ac:dyDescent="0.25">
      <c r="A408" s="22" t="s">
        <v>22</v>
      </c>
      <c r="B408" s="23" t="s">
        <v>64</v>
      </c>
      <c r="C408" s="10" t="s">
        <v>14</v>
      </c>
      <c r="D408" s="10" t="s">
        <v>16</v>
      </c>
      <c r="E408" s="10" t="s">
        <v>938</v>
      </c>
      <c r="F408" s="10" t="s">
        <v>23</v>
      </c>
      <c r="G408" s="67">
        <v>13905.38</v>
      </c>
      <c r="H408" s="67">
        <v>13905.38</v>
      </c>
      <c r="I408" s="67">
        <v>13905.38</v>
      </c>
    </row>
    <row r="409" spans="1:9" s="4" customFormat="1" ht="120" hidden="1" customHeight="1" x14ac:dyDescent="0.25">
      <c r="A409" s="22" t="s">
        <v>768</v>
      </c>
      <c r="B409" s="23" t="s">
        <v>64</v>
      </c>
      <c r="C409" s="10" t="s">
        <v>14</v>
      </c>
      <c r="D409" s="10" t="s">
        <v>16</v>
      </c>
      <c r="E409" s="10"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10" t="s">
        <v>895</v>
      </c>
      <c r="F410" s="10" t="s">
        <v>23</v>
      </c>
      <c r="G410" s="67">
        <v>0</v>
      </c>
      <c r="H410" s="67">
        <v>0</v>
      </c>
      <c r="I410" s="67">
        <v>0</v>
      </c>
    </row>
    <row r="411" spans="1:9" s="4" customFormat="1" ht="51.75" x14ac:dyDescent="0.25">
      <c r="A411" s="78" t="s">
        <v>779</v>
      </c>
      <c r="B411" s="79" t="s">
        <v>64</v>
      </c>
      <c r="C411" s="77" t="s">
        <v>14</v>
      </c>
      <c r="D411" s="77" t="s">
        <v>16</v>
      </c>
      <c r="E411" s="77" t="s">
        <v>370</v>
      </c>
      <c r="F411" s="77"/>
      <c r="G411" s="75">
        <f>G412</f>
        <v>990</v>
      </c>
      <c r="H411" s="75">
        <v>0</v>
      </c>
      <c r="I411" s="75">
        <v>0</v>
      </c>
    </row>
    <row r="412" spans="1:9" s="4" customFormat="1" ht="39" x14ac:dyDescent="0.25">
      <c r="A412" s="76" t="s">
        <v>616</v>
      </c>
      <c r="B412" s="79" t="s">
        <v>64</v>
      </c>
      <c r="C412" s="77" t="s">
        <v>14</v>
      </c>
      <c r="D412" s="77" t="s">
        <v>16</v>
      </c>
      <c r="E412" s="77" t="s">
        <v>617</v>
      </c>
      <c r="F412" s="77"/>
      <c r="G412" s="75">
        <f>G413</f>
        <v>990</v>
      </c>
      <c r="H412" s="75">
        <v>0</v>
      </c>
      <c r="I412" s="75">
        <v>0</v>
      </c>
    </row>
    <row r="413" spans="1:9" s="4" customFormat="1" ht="51.75" x14ac:dyDescent="0.25">
      <c r="A413" s="56" t="s">
        <v>951</v>
      </c>
      <c r="B413" s="58" t="s">
        <v>64</v>
      </c>
      <c r="C413" s="57" t="s">
        <v>14</v>
      </c>
      <c r="D413" s="57" t="s">
        <v>16</v>
      </c>
      <c r="E413" s="57" t="s">
        <v>952</v>
      </c>
      <c r="F413" s="57"/>
      <c r="G413" s="74">
        <f>G414</f>
        <v>990</v>
      </c>
      <c r="H413" s="74">
        <v>0</v>
      </c>
      <c r="I413" s="74">
        <v>0</v>
      </c>
    </row>
    <row r="414" spans="1:9" s="4" customFormat="1" x14ac:dyDescent="0.25">
      <c r="A414" s="56" t="s">
        <v>22</v>
      </c>
      <c r="B414" s="58" t="s">
        <v>64</v>
      </c>
      <c r="C414" s="57" t="s">
        <v>14</v>
      </c>
      <c r="D414" s="57" t="s">
        <v>16</v>
      </c>
      <c r="E414" s="57" t="s">
        <v>952</v>
      </c>
      <c r="F414" s="57" t="s">
        <v>23</v>
      </c>
      <c r="G414" s="74">
        <v>990</v>
      </c>
      <c r="H414" s="74">
        <v>0</v>
      </c>
      <c r="I414" s="74">
        <v>0</v>
      </c>
    </row>
    <row r="415" spans="1:9" s="4" customFormat="1" x14ac:dyDescent="0.25">
      <c r="A415" s="21" t="s">
        <v>172</v>
      </c>
      <c r="B415" s="20" t="s">
        <v>64</v>
      </c>
      <c r="C415" s="12" t="s">
        <v>14</v>
      </c>
      <c r="D415" s="12" t="s">
        <v>104</v>
      </c>
      <c r="E415" s="12"/>
      <c r="F415" s="12"/>
      <c r="G415" s="66">
        <f t="shared" ref="G415:I416" si="8">G416</f>
        <v>7654</v>
      </c>
      <c r="H415" s="66">
        <f t="shared" si="8"/>
        <v>7654</v>
      </c>
      <c r="I415" s="66">
        <f t="shared" si="8"/>
        <v>7654</v>
      </c>
    </row>
    <row r="416" spans="1:9" s="4" customFormat="1" ht="39" x14ac:dyDescent="0.25">
      <c r="A416" s="21" t="s">
        <v>674</v>
      </c>
      <c r="B416" s="20" t="s">
        <v>64</v>
      </c>
      <c r="C416" s="12" t="s">
        <v>14</v>
      </c>
      <c r="D416" s="12" t="s">
        <v>104</v>
      </c>
      <c r="E416" s="12" t="s">
        <v>30</v>
      </c>
      <c r="F416" s="12"/>
      <c r="G416" s="66">
        <f t="shared" si="8"/>
        <v>7654</v>
      </c>
      <c r="H416" s="66">
        <f t="shared" si="8"/>
        <v>7654</v>
      </c>
      <c r="I416" s="66">
        <f t="shared" si="8"/>
        <v>7654</v>
      </c>
    </row>
    <row r="417" spans="1:9" s="4" customFormat="1" ht="26.25" x14ac:dyDescent="0.25">
      <c r="A417" s="21" t="s">
        <v>258</v>
      </c>
      <c r="B417" s="20" t="s">
        <v>64</v>
      </c>
      <c r="C417" s="12" t="s">
        <v>14</v>
      </c>
      <c r="D417" s="12" t="s">
        <v>104</v>
      </c>
      <c r="E417" s="12" t="s">
        <v>88</v>
      </c>
      <c r="F417" s="12"/>
      <c r="G417" s="66">
        <f>G418</f>
        <v>7654</v>
      </c>
      <c r="H417" s="66">
        <f>H418</f>
        <v>7654</v>
      </c>
      <c r="I417" s="66">
        <f>I418</f>
        <v>7654</v>
      </c>
    </row>
    <row r="418" spans="1:9" s="4" customFormat="1" ht="51.75" x14ac:dyDescent="0.25">
      <c r="A418" s="22" t="s">
        <v>259</v>
      </c>
      <c r="B418" s="23" t="s">
        <v>64</v>
      </c>
      <c r="C418" s="10" t="s">
        <v>14</v>
      </c>
      <c r="D418" s="10" t="s">
        <v>104</v>
      </c>
      <c r="E418" s="10" t="s">
        <v>89</v>
      </c>
      <c r="F418" s="10"/>
      <c r="G418" s="67">
        <f>G419</f>
        <v>7654</v>
      </c>
      <c r="H418" s="67">
        <f>H419+H425</f>
        <v>7654</v>
      </c>
      <c r="I418" s="67">
        <f>I419+I425</f>
        <v>7654</v>
      </c>
    </row>
    <row r="419" spans="1:9" s="4" customFormat="1" ht="39" x14ac:dyDescent="0.25">
      <c r="A419" s="22" t="s">
        <v>260</v>
      </c>
      <c r="B419" s="23" t="s">
        <v>64</v>
      </c>
      <c r="C419" s="10" t="s">
        <v>14</v>
      </c>
      <c r="D419" s="10" t="s">
        <v>104</v>
      </c>
      <c r="E419" s="10" t="s">
        <v>90</v>
      </c>
      <c r="F419" s="10"/>
      <c r="G419" s="67">
        <f>G420+G423+G431+G433</f>
        <v>7654</v>
      </c>
      <c r="H419" s="67">
        <f>H420+H423+H433</f>
        <v>7654</v>
      </c>
      <c r="I419" s="67">
        <f>I420+I423+I433</f>
        <v>7654</v>
      </c>
    </row>
    <row r="420" spans="1:9" s="4" customFormat="1" ht="26.25" x14ac:dyDescent="0.25">
      <c r="A420" s="22" t="s">
        <v>24</v>
      </c>
      <c r="B420" s="23" t="s">
        <v>64</v>
      </c>
      <c r="C420" s="10" t="s">
        <v>14</v>
      </c>
      <c r="D420" s="10" t="s">
        <v>104</v>
      </c>
      <c r="E420" s="10" t="s">
        <v>91</v>
      </c>
      <c r="F420" s="10"/>
      <c r="G420" s="67">
        <f>G422+G421</f>
        <v>5141.8</v>
      </c>
      <c r="H420" s="67">
        <f>H422</f>
        <v>5141.8</v>
      </c>
      <c r="I420" s="67">
        <f>I422</f>
        <v>5141.8</v>
      </c>
    </row>
    <row r="421" spans="1:9" s="4" customFormat="1" hidden="1" x14ac:dyDescent="0.25">
      <c r="A421" s="22" t="s">
        <v>11</v>
      </c>
      <c r="B421" s="23" t="s">
        <v>64</v>
      </c>
      <c r="C421" s="10" t="s">
        <v>14</v>
      </c>
      <c r="D421" s="10" t="s">
        <v>104</v>
      </c>
      <c r="E421" s="10" t="s">
        <v>91</v>
      </c>
      <c r="F421" s="10" t="s">
        <v>12</v>
      </c>
      <c r="G421" s="67">
        <v>0</v>
      </c>
      <c r="H421" s="67">
        <v>0</v>
      </c>
      <c r="I421" s="67">
        <v>0</v>
      </c>
    </row>
    <row r="422" spans="1:9" s="4" customFormat="1" x14ac:dyDescent="0.25">
      <c r="A422" s="22" t="s">
        <v>22</v>
      </c>
      <c r="B422" s="23" t="s">
        <v>64</v>
      </c>
      <c r="C422" s="10" t="s">
        <v>14</v>
      </c>
      <c r="D422" s="10" t="s">
        <v>104</v>
      </c>
      <c r="E422" s="10" t="s">
        <v>91</v>
      </c>
      <c r="F422" s="10" t="s">
        <v>23</v>
      </c>
      <c r="G422" s="67">
        <v>5141.8</v>
      </c>
      <c r="H422" s="67">
        <v>5141.8</v>
      </c>
      <c r="I422" s="67">
        <v>5141.8</v>
      </c>
    </row>
    <row r="423" spans="1:9" s="4" customFormat="1" ht="77.25" x14ac:dyDescent="0.25">
      <c r="A423" s="22" t="s">
        <v>352</v>
      </c>
      <c r="B423" s="23" t="s">
        <v>64</v>
      </c>
      <c r="C423" s="10" t="s">
        <v>14</v>
      </c>
      <c r="D423" s="10" t="s">
        <v>104</v>
      </c>
      <c r="E423" s="10" t="s">
        <v>230</v>
      </c>
      <c r="F423" s="10"/>
      <c r="G423" s="67">
        <f>G424</f>
        <v>1689.7</v>
      </c>
      <c r="H423" s="67">
        <f>H424</f>
        <v>1689.7</v>
      </c>
      <c r="I423" s="67">
        <f>I424</f>
        <v>1689.7</v>
      </c>
    </row>
    <row r="424" spans="1:9" s="4" customFormat="1" x14ac:dyDescent="0.25">
      <c r="A424" s="22" t="s">
        <v>22</v>
      </c>
      <c r="B424" s="23" t="s">
        <v>64</v>
      </c>
      <c r="C424" s="10" t="s">
        <v>14</v>
      </c>
      <c r="D424" s="10" t="s">
        <v>104</v>
      </c>
      <c r="E424" s="10" t="s">
        <v>230</v>
      </c>
      <c r="F424" s="10" t="s">
        <v>23</v>
      </c>
      <c r="G424" s="67">
        <v>1689.7</v>
      </c>
      <c r="H424" s="67">
        <v>1689.7</v>
      </c>
      <c r="I424" s="67">
        <v>1689.7</v>
      </c>
    </row>
    <row r="425" spans="1:9" s="4" customFormat="1" ht="64.5" hidden="1" x14ac:dyDescent="0.25">
      <c r="A425" s="22" t="s">
        <v>333</v>
      </c>
      <c r="B425" s="23" t="s">
        <v>64</v>
      </c>
      <c r="C425" s="10" t="s">
        <v>14</v>
      </c>
      <c r="D425" s="10" t="s">
        <v>104</v>
      </c>
      <c r="E425" s="10" t="s">
        <v>334</v>
      </c>
      <c r="F425" s="10"/>
      <c r="G425" s="67">
        <f>G426</f>
        <v>0</v>
      </c>
      <c r="H425" s="67">
        <v>0</v>
      </c>
      <c r="I425" s="67">
        <v>0</v>
      </c>
    </row>
    <row r="426" spans="1:9" s="4" customFormat="1" hidden="1" x14ac:dyDescent="0.25">
      <c r="A426" s="22" t="s">
        <v>22</v>
      </c>
      <c r="B426" s="23" t="s">
        <v>64</v>
      </c>
      <c r="C426" s="10" t="s">
        <v>14</v>
      </c>
      <c r="D426" s="10" t="s">
        <v>104</v>
      </c>
      <c r="E426" s="10" t="s">
        <v>334</v>
      </c>
      <c r="F426" s="10" t="s">
        <v>23</v>
      </c>
      <c r="G426" s="67">
        <v>0</v>
      </c>
      <c r="H426" s="67">
        <v>0</v>
      </c>
      <c r="I426" s="67">
        <v>0</v>
      </c>
    </row>
    <row r="427" spans="1:9" s="4" customFormat="1" ht="90" hidden="1" x14ac:dyDescent="0.25">
      <c r="A427" s="28" t="s">
        <v>201</v>
      </c>
      <c r="B427" s="10" t="s">
        <v>64</v>
      </c>
      <c r="C427" s="10" t="s">
        <v>14</v>
      </c>
      <c r="D427" s="10" t="s">
        <v>104</v>
      </c>
      <c r="E427" s="10" t="s">
        <v>203</v>
      </c>
      <c r="F427" s="10"/>
      <c r="G427" s="67">
        <f>G428</f>
        <v>0</v>
      </c>
      <c r="H427" s="67">
        <f>H428</f>
        <v>0</v>
      </c>
      <c r="I427" s="67">
        <f>I428</f>
        <v>0</v>
      </c>
    </row>
    <row r="428" spans="1:9" s="4" customFormat="1" hidden="1" x14ac:dyDescent="0.25">
      <c r="A428" s="22" t="s">
        <v>22</v>
      </c>
      <c r="B428" s="10" t="s">
        <v>64</v>
      </c>
      <c r="C428" s="10" t="s">
        <v>14</v>
      </c>
      <c r="D428" s="10" t="s">
        <v>104</v>
      </c>
      <c r="E428" s="10" t="s">
        <v>203</v>
      </c>
      <c r="F428" s="10" t="s">
        <v>23</v>
      </c>
      <c r="G428" s="67">
        <v>0</v>
      </c>
      <c r="H428" s="67">
        <v>0</v>
      </c>
      <c r="I428" s="67">
        <v>0</v>
      </c>
    </row>
    <row r="429" spans="1:9" s="4" customFormat="1" ht="26.25" hidden="1" x14ac:dyDescent="0.25">
      <c r="A429" s="22" t="s">
        <v>204</v>
      </c>
      <c r="B429" s="10" t="s">
        <v>64</v>
      </c>
      <c r="C429" s="10" t="s">
        <v>14</v>
      </c>
      <c r="D429" s="10" t="s">
        <v>104</v>
      </c>
      <c r="E429" s="10" t="s">
        <v>205</v>
      </c>
      <c r="F429" s="10"/>
      <c r="G429" s="67">
        <f>G430</f>
        <v>0</v>
      </c>
      <c r="H429" s="67">
        <f>H430</f>
        <v>0</v>
      </c>
      <c r="I429" s="67">
        <f>I430</f>
        <v>0</v>
      </c>
    </row>
    <row r="430" spans="1:9" s="4" customFormat="1" ht="21.75" hidden="1" customHeight="1" x14ac:dyDescent="0.25">
      <c r="A430" s="22" t="s">
        <v>22</v>
      </c>
      <c r="B430" s="10" t="s">
        <v>64</v>
      </c>
      <c r="C430" s="10" t="s">
        <v>14</v>
      </c>
      <c r="D430" s="10" t="s">
        <v>104</v>
      </c>
      <c r="E430" s="10" t="s">
        <v>205</v>
      </c>
      <c r="F430" s="10" t="s">
        <v>23</v>
      </c>
      <c r="G430" s="67">
        <v>0</v>
      </c>
      <c r="H430" s="67">
        <v>0</v>
      </c>
      <c r="I430" s="67">
        <v>0</v>
      </c>
    </row>
    <row r="431" spans="1:9" s="3" customFormat="1" ht="82.5" hidden="1" customHeight="1" x14ac:dyDescent="0.25">
      <c r="A431" s="24" t="s">
        <v>747</v>
      </c>
      <c r="B431" s="10" t="s">
        <v>64</v>
      </c>
      <c r="C431" s="10" t="s">
        <v>14</v>
      </c>
      <c r="D431" s="10" t="s">
        <v>104</v>
      </c>
      <c r="E431" s="10" t="s">
        <v>558</v>
      </c>
      <c r="F431" s="10"/>
      <c r="G431" s="67">
        <f>G432</f>
        <v>0</v>
      </c>
      <c r="H431" s="67">
        <v>0</v>
      </c>
      <c r="I431" s="67">
        <v>0</v>
      </c>
    </row>
    <row r="432" spans="1:9" s="4" customFormat="1" ht="17.25" hidden="1" customHeight="1" x14ac:dyDescent="0.25">
      <c r="A432" s="22" t="s">
        <v>22</v>
      </c>
      <c r="B432" s="10" t="s">
        <v>64</v>
      </c>
      <c r="C432" s="10" t="s">
        <v>14</v>
      </c>
      <c r="D432" s="10" t="s">
        <v>104</v>
      </c>
      <c r="E432" s="10" t="s">
        <v>558</v>
      </c>
      <c r="F432" s="10" t="s">
        <v>23</v>
      </c>
      <c r="G432" s="67">
        <v>0</v>
      </c>
      <c r="H432" s="67">
        <v>0</v>
      </c>
      <c r="I432" s="67">
        <v>0</v>
      </c>
    </row>
    <row r="433" spans="1:9" s="4" customFormat="1" ht="102.75" x14ac:dyDescent="0.25">
      <c r="A433" s="22" t="s">
        <v>769</v>
      </c>
      <c r="B433" s="23" t="s">
        <v>64</v>
      </c>
      <c r="C433" s="10" t="s">
        <v>14</v>
      </c>
      <c r="D433" s="10" t="s">
        <v>104</v>
      </c>
      <c r="E433" s="10" t="s">
        <v>896</v>
      </c>
      <c r="F433" s="10"/>
      <c r="G433" s="67">
        <f t="shared" ref="G433:I433" si="9">G434</f>
        <v>822.5</v>
      </c>
      <c r="H433" s="67">
        <f t="shared" si="9"/>
        <v>822.5</v>
      </c>
      <c r="I433" s="67">
        <f t="shared" si="9"/>
        <v>822.5</v>
      </c>
    </row>
    <row r="434" spans="1:9" s="4" customFormat="1" x14ac:dyDescent="0.25">
      <c r="A434" s="22" t="s">
        <v>22</v>
      </c>
      <c r="B434" s="23" t="s">
        <v>64</v>
      </c>
      <c r="C434" s="10" t="s">
        <v>14</v>
      </c>
      <c r="D434" s="10" t="s">
        <v>104</v>
      </c>
      <c r="E434" s="10" t="s">
        <v>896</v>
      </c>
      <c r="F434" s="10" t="s">
        <v>23</v>
      </c>
      <c r="G434" s="67">
        <v>822.5</v>
      </c>
      <c r="H434" s="67">
        <v>822.5</v>
      </c>
      <c r="I434" s="67">
        <v>822.5</v>
      </c>
    </row>
    <row r="435" spans="1:9" s="4" customFormat="1" x14ac:dyDescent="0.25">
      <c r="A435" s="21" t="s">
        <v>592</v>
      </c>
      <c r="B435" s="20" t="s">
        <v>64</v>
      </c>
      <c r="C435" s="12" t="s">
        <v>14</v>
      </c>
      <c r="D435" s="12" t="s">
        <v>14</v>
      </c>
      <c r="E435" s="12"/>
      <c r="F435" s="12"/>
      <c r="G435" s="66">
        <f>G436+G441+G448</f>
        <v>14</v>
      </c>
      <c r="H435" s="66">
        <f>H436+H441+H448</f>
        <v>14</v>
      </c>
      <c r="I435" s="66">
        <f>I436+I441+I448</f>
        <v>14</v>
      </c>
    </row>
    <row r="436" spans="1:9" s="4" customFormat="1" ht="39" hidden="1" x14ac:dyDescent="0.25">
      <c r="A436" s="21" t="s">
        <v>424</v>
      </c>
      <c r="B436" s="20" t="s">
        <v>64</v>
      </c>
      <c r="C436" s="12" t="s">
        <v>14</v>
      </c>
      <c r="D436" s="12" t="s">
        <v>14</v>
      </c>
      <c r="E436" s="12" t="s">
        <v>30</v>
      </c>
      <c r="F436" s="12"/>
      <c r="G436" s="66">
        <f>G437</f>
        <v>0</v>
      </c>
      <c r="H436" s="66">
        <f>H437</f>
        <v>0</v>
      </c>
      <c r="I436" s="66">
        <f>I437</f>
        <v>0</v>
      </c>
    </row>
    <row r="437" spans="1:9" s="4" customFormat="1" ht="51.75" hidden="1" x14ac:dyDescent="0.25">
      <c r="A437" s="22" t="s">
        <v>31</v>
      </c>
      <c r="B437" s="23" t="s">
        <v>64</v>
      </c>
      <c r="C437" s="10" t="s">
        <v>14</v>
      </c>
      <c r="D437" s="10" t="s">
        <v>14</v>
      </c>
      <c r="E437" s="10" t="s">
        <v>32</v>
      </c>
      <c r="F437" s="10"/>
      <c r="G437" s="67">
        <f>G438+G439+G440</f>
        <v>0</v>
      </c>
      <c r="H437" s="67">
        <f>H438</f>
        <v>0</v>
      </c>
      <c r="I437" s="67">
        <f>I438</f>
        <v>0</v>
      </c>
    </row>
    <row r="438" spans="1:9" s="4" customFormat="1" ht="26.25" hidden="1" x14ac:dyDescent="0.25">
      <c r="A438" s="22" t="s">
        <v>56</v>
      </c>
      <c r="B438" s="23" t="s">
        <v>64</v>
      </c>
      <c r="C438" s="10" t="s">
        <v>14</v>
      </c>
      <c r="D438" s="10" t="s">
        <v>14</v>
      </c>
      <c r="E438" s="10" t="s">
        <v>32</v>
      </c>
      <c r="F438" s="10" t="s">
        <v>57</v>
      </c>
      <c r="G438" s="67"/>
      <c r="H438" s="67"/>
      <c r="I438" s="67"/>
    </row>
    <row r="439" spans="1:9" s="4" customFormat="1" hidden="1" x14ac:dyDescent="0.25">
      <c r="A439" s="28" t="s">
        <v>11</v>
      </c>
      <c r="B439" s="10" t="s">
        <v>64</v>
      </c>
      <c r="C439" s="10" t="s">
        <v>14</v>
      </c>
      <c r="D439" s="10" t="s">
        <v>14</v>
      </c>
      <c r="E439" s="10" t="s">
        <v>32</v>
      </c>
      <c r="F439" s="10" t="s">
        <v>12</v>
      </c>
      <c r="G439" s="67"/>
      <c r="H439" s="67">
        <v>0</v>
      </c>
      <c r="I439" s="67">
        <v>0</v>
      </c>
    </row>
    <row r="440" spans="1:9" s="4" customFormat="1" hidden="1" x14ac:dyDescent="0.25">
      <c r="A440" s="22" t="s">
        <v>22</v>
      </c>
      <c r="B440" s="10" t="s">
        <v>64</v>
      </c>
      <c r="C440" s="10" t="s">
        <v>14</v>
      </c>
      <c r="D440" s="10" t="s">
        <v>14</v>
      </c>
      <c r="E440" s="10" t="s">
        <v>32</v>
      </c>
      <c r="F440" s="10" t="s">
        <v>23</v>
      </c>
      <c r="G440" s="67"/>
      <c r="H440" s="67">
        <v>0</v>
      </c>
      <c r="I440" s="67">
        <v>0</v>
      </c>
    </row>
    <row r="441" spans="1:9" s="4" customFormat="1" ht="64.5" x14ac:dyDescent="0.25">
      <c r="A441" s="21" t="s">
        <v>672</v>
      </c>
      <c r="B441" s="20" t="s">
        <v>64</v>
      </c>
      <c r="C441" s="12" t="s">
        <v>14</v>
      </c>
      <c r="D441" s="12" t="s">
        <v>14</v>
      </c>
      <c r="E441" s="12" t="s">
        <v>789</v>
      </c>
      <c r="F441" s="12"/>
      <c r="G441" s="66">
        <f>G442+G445</f>
        <v>9</v>
      </c>
      <c r="H441" s="66">
        <f>H442+H445</f>
        <v>9</v>
      </c>
      <c r="I441" s="66">
        <f>I442+I445</f>
        <v>9</v>
      </c>
    </row>
    <row r="442" spans="1:9" s="4" customFormat="1" ht="39" x14ac:dyDescent="0.25">
      <c r="A442" s="21" t="s">
        <v>247</v>
      </c>
      <c r="B442" s="20" t="s">
        <v>64</v>
      </c>
      <c r="C442" s="12" t="s">
        <v>14</v>
      </c>
      <c r="D442" s="12" t="s">
        <v>14</v>
      </c>
      <c r="E442" s="12" t="s">
        <v>790</v>
      </c>
      <c r="F442" s="12"/>
      <c r="G442" s="66">
        <f t="shared" ref="G442:I443" si="10">G443</f>
        <v>5</v>
      </c>
      <c r="H442" s="66">
        <f t="shared" si="10"/>
        <v>5</v>
      </c>
      <c r="I442" s="66">
        <f t="shared" si="10"/>
        <v>5</v>
      </c>
    </row>
    <row r="443" spans="1:9" s="4" customFormat="1" ht="51.75" customHeight="1" x14ac:dyDescent="0.25">
      <c r="A443" s="22" t="s">
        <v>33</v>
      </c>
      <c r="B443" s="23" t="s">
        <v>64</v>
      </c>
      <c r="C443" s="10" t="s">
        <v>14</v>
      </c>
      <c r="D443" s="10" t="s">
        <v>14</v>
      </c>
      <c r="E443" s="10" t="s">
        <v>791</v>
      </c>
      <c r="F443" s="10"/>
      <c r="G443" s="67">
        <f t="shared" si="10"/>
        <v>5</v>
      </c>
      <c r="H443" s="67">
        <f t="shared" si="10"/>
        <v>5</v>
      </c>
      <c r="I443" s="67">
        <f t="shared" si="10"/>
        <v>5</v>
      </c>
    </row>
    <row r="444" spans="1:9" s="4" customFormat="1" ht="39" x14ac:dyDescent="0.25">
      <c r="A444" s="22" t="s">
        <v>802</v>
      </c>
      <c r="B444" s="23" t="s">
        <v>64</v>
      </c>
      <c r="C444" s="10" t="s">
        <v>14</v>
      </c>
      <c r="D444" s="10" t="s">
        <v>14</v>
      </c>
      <c r="E444" s="10" t="s">
        <v>791</v>
      </c>
      <c r="F444" s="10" t="s">
        <v>57</v>
      </c>
      <c r="G444" s="67">
        <v>5</v>
      </c>
      <c r="H444" s="67">
        <v>5</v>
      </c>
      <c r="I444" s="67">
        <v>5</v>
      </c>
    </row>
    <row r="445" spans="1:9" s="4" customFormat="1" ht="51.75" x14ac:dyDescent="0.25">
      <c r="A445" s="21" t="s">
        <v>248</v>
      </c>
      <c r="B445" s="20" t="s">
        <v>64</v>
      </c>
      <c r="C445" s="12" t="s">
        <v>14</v>
      </c>
      <c r="D445" s="12" t="s">
        <v>14</v>
      </c>
      <c r="E445" s="12" t="s">
        <v>792</v>
      </c>
      <c r="F445" s="12"/>
      <c r="G445" s="66">
        <f t="shared" ref="G445:I446" si="11">G446</f>
        <v>4</v>
      </c>
      <c r="H445" s="66">
        <f t="shared" si="11"/>
        <v>4</v>
      </c>
      <c r="I445" s="66">
        <f t="shared" si="11"/>
        <v>4</v>
      </c>
    </row>
    <row r="446" spans="1:9" s="4" customFormat="1" ht="51.75" x14ac:dyDescent="0.25">
      <c r="A446" s="22" t="s">
        <v>249</v>
      </c>
      <c r="B446" s="23" t="s">
        <v>64</v>
      </c>
      <c r="C446" s="10" t="s">
        <v>14</v>
      </c>
      <c r="D446" s="10" t="s">
        <v>14</v>
      </c>
      <c r="E446" s="10" t="s">
        <v>793</v>
      </c>
      <c r="F446" s="10"/>
      <c r="G446" s="67">
        <f t="shared" si="11"/>
        <v>4</v>
      </c>
      <c r="H446" s="67">
        <f t="shared" si="11"/>
        <v>4</v>
      </c>
      <c r="I446" s="67">
        <f t="shared" si="11"/>
        <v>4</v>
      </c>
    </row>
    <row r="447" spans="1:9" s="4" customFormat="1" ht="26.25" x14ac:dyDescent="0.25">
      <c r="A447" s="22" t="s">
        <v>56</v>
      </c>
      <c r="B447" s="23" t="s">
        <v>64</v>
      </c>
      <c r="C447" s="10" t="s">
        <v>14</v>
      </c>
      <c r="D447" s="10" t="s">
        <v>14</v>
      </c>
      <c r="E447" s="10" t="s">
        <v>793</v>
      </c>
      <c r="F447" s="10" t="s">
        <v>57</v>
      </c>
      <c r="G447" s="67">
        <v>4</v>
      </c>
      <c r="H447" s="67">
        <v>4</v>
      </c>
      <c r="I447" s="67">
        <v>4</v>
      </c>
    </row>
    <row r="448" spans="1:9" s="4" customFormat="1" ht="51.75" x14ac:dyDescent="0.25">
      <c r="A448" s="21" t="s">
        <v>673</v>
      </c>
      <c r="B448" s="20" t="s">
        <v>64</v>
      </c>
      <c r="C448" s="12" t="s">
        <v>92</v>
      </c>
      <c r="D448" s="12" t="s">
        <v>14</v>
      </c>
      <c r="E448" s="12" t="s">
        <v>109</v>
      </c>
      <c r="F448" s="10"/>
      <c r="G448" s="66">
        <f t="shared" ref="G448:I449" si="12">G449</f>
        <v>5</v>
      </c>
      <c r="H448" s="66">
        <f t="shared" si="12"/>
        <v>5</v>
      </c>
      <c r="I448" s="66">
        <f t="shared" si="12"/>
        <v>5</v>
      </c>
    </row>
    <row r="449" spans="1:9" s="4" customFormat="1" ht="39" x14ac:dyDescent="0.25">
      <c r="A449" s="22" t="s">
        <v>261</v>
      </c>
      <c r="B449" s="23" t="s">
        <v>64</v>
      </c>
      <c r="C449" s="10" t="s">
        <v>14</v>
      </c>
      <c r="D449" s="10" t="s">
        <v>14</v>
      </c>
      <c r="E449" s="10" t="s">
        <v>426</v>
      </c>
      <c r="F449" s="10"/>
      <c r="G449" s="67">
        <f t="shared" si="12"/>
        <v>5</v>
      </c>
      <c r="H449" s="67">
        <f t="shared" si="12"/>
        <v>5</v>
      </c>
      <c r="I449" s="67">
        <f t="shared" si="12"/>
        <v>5</v>
      </c>
    </row>
    <row r="450" spans="1:9" s="4" customFormat="1" ht="39" x14ac:dyDescent="0.25">
      <c r="A450" s="22" t="s">
        <v>802</v>
      </c>
      <c r="B450" s="23" t="s">
        <v>64</v>
      </c>
      <c r="C450" s="10" t="s">
        <v>14</v>
      </c>
      <c r="D450" s="10" t="s">
        <v>14</v>
      </c>
      <c r="E450" s="10" t="s">
        <v>426</v>
      </c>
      <c r="F450" s="10" t="s">
        <v>57</v>
      </c>
      <c r="G450" s="67">
        <v>5</v>
      </c>
      <c r="H450" s="67">
        <v>5</v>
      </c>
      <c r="I450" s="67">
        <v>5</v>
      </c>
    </row>
    <row r="451" spans="1:9" s="4" customFormat="1" ht="18" customHeight="1" x14ac:dyDescent="0.25">
      <c r="A451" s="21" t="s">
        <v>94</v>
      </c>
      <c r="B451" s="20" t="s">
        <v>64</v>
      </c>
      <c r="C451" s="12" t="s">
        <v>14</v>
      </c>
      <c r="D451" s="12" t="s">
        <v>95</v>
      </c>
      <c r="E451" s="12"/>
      <c r="F451" s="12"/>
      <c r="G451" s="66">
        <f>G452+G483+G486+G488</f>
        <v>13487.02497</v>
      </c>
      <c r="H451" s="66">
        <f>H452+H483+H486</f>
        <v>13197.900000000001</v>
      </c>
      <c r="I451" s="66">
        <f>I452+I483+I486</f>
        <v>11114.7</v>
      </c>
    </row>
    <row r="452" spans="1:9" s="4" customFormat="1" ht="43.5" customHeight="1" x14ac:dyDescent="0.25">
      <c r="A452" s="21" t="s">
        <v>674</v>
      </c>
      <c r="B452" s="20" t="s">
        <v>64</v>
      </c>
      <c r="C452" s="12" t="s">
        <v>14</v>
      </c>
      <c r="D452" s="12" t="s">
        <v>95</v>
      </c>
      <c r="E452" s="12" t="s">
        <v>30</v>
      </c>
      <c r="F452" s="12"/>
      <c r="G452" s="66">
        <f>G453+G463+G471+G474+G479+G461+G459+G455+G467+G469</f>
        <v>13481.02497</v>
      </c>
      <c r="H452" s="66">
        <f>H453+H463+H471+H474+H479+H461+H459+H455+H467+H469</f>
        <v>13191.900000000001</v>
      </c>
      <c r="I452" s="66">
        <f>I453+I463+I471+I474+I479+I461+I459+I455+I467+I469</f>
        <v>11108.7</v>
      </c>
    </row>
    <row r="453" spans="1:9" s="4" customFormat="1" ht="39" x14ac:dyDescent="0.25">
      <c r="A453" s="22" t="s">
        <v>96</v>
      </c>
      <c r="B453" s="23" t="s">
        <v>64</v>
      </c>
      <c r="C453" s="10" t="s">
        <v>14</v>
      </c>
      <c r="D453" s="10" t="s">
        <v>95</v>
      </c>
      <c r="E453" s="10" t="s">
        <v>97</v>
      </c>
      <c r="F453" s="10"/>
      <c r="G453" s="67">
        <f>G454</f>
        <v>82.5</v>
      </c>
      <c r="H453" s="67">
        <f>H454</f>
        <v>82.5</v>
      </c>
      <c r="I453" s="67">
        <f>I454</f>
        <v>82.5</v>
      </c>
    </row>
    <row r="454" spans="1:9" s="4" customFormat="1" x14ac:dyDescent="0.25">
      <c r="A454" s="22" t="s">
        <v>98</v>
      </c>
      <c r="B454" s="23" t="s">
        <v>64</v>
      </c>
      <c r="C454" s="10" t="s">
        <v>14</v>
      </c>
      <c r="D454" s="10" t="s">
        <v>95</v>
      </c>
      <c r="E454" s="10" t="s">
        <v>97</v>
      </c>
      <c r="F454" s="10" t="s">
        <v>99</v>
      </c>
      <c r="G454" s="67">
        <v>82.5</v>
      </c>
      <c r="H454" s="67">
        <v>82.5</v>
      </c>
      <c r="I454" s="67">
        <v>82.5</v>
      </c>
    </row>
    <row r="455" spans="1:9" s="4" customFormat="1" ht="51.75" x14ac:dyDescent="0.25">
      <c r="A455" s="22" t="s">
        <v>31</v>
      </c>
      <c r="B455" s="23" t="s">
        <v>64</v>
      </c>
      <c r="C455" s="10" t="s">
        <v>14</v>
      </c>
      <c r="D455" s="10" t="s">
        <v>95</v>
      </c>
      <c r="E455" s="10" t="s">
        <v>32</v>
      </c>
      <c r="F455" s="10"/>
      <c r="G455" s="67">
        <f>G456+G457+G458</f>
        <v>2083.2079699999999</v>
      </c>
      <c r="H455" s="67">
        <f>H456</f>
        <v>2083.1999999999998</v>
      </c>
      <c r="I455" s="67">
        <f>I456</f>
        <v>0</v>
      </c>
    </row>
    <row r="456" spans="1:9" s="4" customFormat="1" ht="39" x14ac:dyDescent="0.25">
      <c r="A456" s="22" t="s">
        <v>802</v>
      </c>
      <c r="B456" s="23" t="s">
        <v>64</v>
      </c>
      <c r="C456" s="10" t="s">
        <v>14</v>
      </c>
      <c r="D456" s="10" t="s">
        <v>95</v>
      </c>
      <c r="E456" s="10" t="s">
        <v>32</v>
      </c>
      <c r="F456" s="10" t="s">
        <v>57</v>
      </c>
      <c r="G456" s="67">
        <v>2083.2079699999999</v>
      </c>
      <c r="H456" s="67">
        <v>2083.1999999999998</v>
      </c>
      <c r="I456" s="67">
        <v>0</v>
      </c>
    </row>
    <row r="457" spans="1:9" s="4" customFormat="1" ht="17.25" hidden="1" customHeight="1" x14ac:dyDescent="0.25">
      <c r="A457" s="22" t="s">
        <v>11</v>
      </c>
      <c r="B457" s="23" t="s">
        <v>64</v>
      </c>
      <c r="C457" s="10" t="s">
        <v>14</v>
      </c>
      <c r="D457" s="10" t="s">
        <v>95</v>
      </c>
      <c r="E457" s="10" t="s">
        <v>32</v>
      </c>
      <c r="F457" s="10" t="s">
        <v>12</v>
      </c>
      <c r="G457" s="67">
        <v>0</v>
      </c>
      <c r="H457" s="67">
        <v>0</v>
      </c>
      <c r="I457" s="67">
        <v>0</v>
      </c>
    </row>
    <row r="458" spans="1:9" s="4" customFormat="1" ht="15.75" hidden="1" customHeight="1" x14ac:dyDescent="0.25">
      <c r="A458" s="22" t="s">
        <v>22</v>
      </c>
      <c r="B458" s="23" t="s">
        <v>64</v>
      </c>
      <c r="C458" s="10" t="s">
        <v>14</v>
      </c>
      <c r="D458" s="10" t="s">
        <v>95</v>
      </c>
      <c r="E458" s="10" t="s">
        <v>32</v>
      </c>
      <c r="F458" s="10" t="s">
        <v>23</v>
      </c>
      <c r="G458" s="67">
        <v>0</v>
      </c>
      <c r="H458" s="67">
        <v>0</v>
      </c>
      <c r="I458" s="67">
        <v>0</v>
      </c>
    </row>
    <row r="459" spans="1:9" s="4" customFormat="1" ht="39.75" customHeight="1" x14ac:dyDescent="0.25">
      <c r="A459" s="22" t="s">
        <v>344</v>
      </c>
      <c r="B459" s="23" t="s">
        <v>64</v>
      </c>
      <c r="C459" s="10" t="s">
        <v>14</v>
      </c>
      <c r="D459" s="10" t="s">
        <v>95</v>
      </c>
      <c r="E459" s="10" t="s">
        <v>339</v>
      </c>
      <c r="F459" s="10"/>
      <c r="G459" s="67">
        <f>G460</f>
        <v>10807.2</v>
      </c>
      <c r="H459" s="67">
        <f>H460</f>
        <v>10807.2</v>
      </c>
      <c r="I459" s="67">
        <f>I460</f>
        <v>10807.2</v>
      </c>
    </row>
    <row r="460" spans="1:9" s="4" customFormat="1" x14ac:dyDescent="0.25">
      <c r="A460" s="22" t="s">
        <v>22</v>
      </c>
      <c r="B460" s="23" t="s">
        <v>64</v>
      </c>
      <c r="C460" s="10" t="s">
        <v>14</v>
      </c>
      <c r="D460" s="10" t="s">
        <v>95</v>
      </c>
      <c r="E460" s="10" t="s">
        <v>339</v>
      </c>
      <c r="F460" s="10" t="s">
        <v>23</v>
      </c>
      <c r="G460" s="67">
        <v>10807.2</v>
      </c>
      <c r="H460" s="67">
        <v>10807.2</v>
      </c>
      <c r="I460" s="67">
        <v>10807.2</v>
      </c>
    </row>
    <row r="461" spans="1:9" s="4" customFormat="1" ht="77.25" hidden="1" x14ac:dyDescent="0.25">
      <c r="A461" s="22" t="s">
        <v>393</v>
      </c>
      <c r="B461" s="23" t="s">
        <v>64</v>
      </c>
      <c r="C461" s="10" t="s">
        <v>14</v>
      </c>
      <c r="D461" s="10" t="s">
        <v>95</v>
      </c>
      <c r="E461" s="10" t="s">
        <v>394</v>
      </c>
      <c r="F461" s="10"/>
      <c r="G461" s="67">
        <f>G462</f>
        <v>0</v>
      </c>
      <c r="H461" s="67">
        <v>0</v>
      </c>
      <c r="I461" s="67">
        <v>0</v>
      </c>
    </row>
    <row r="462" spans="1:9" s="4" customFormat="1" ht="26.25" hidden="1" x14ac:dyDescent="0.25">
      <c r="A462" s="22" t="s">
        <v>56</v>
      </c>
      <c r="B462" s="23" t="s">
        <v>64</v>
      </c>
      <c r="C462" s="10" t="s">
        <v>14</v>
      </c>
      <c r="D462" s="10" t="s">
        <v>95</v>
      </c>
      <c r="E462" s="10" t="s">
        <v>394</v>
      </c>
      <c r="F462" s="10" t="s">
        <v>57</v>
      </c>
      <c r="G462" s="67"/>
      <c r="H462" s="67">
        <v>0</v>
      </c>
      <c r="I462" s="67">
        <v>0</v>
      </c>
    </row>
    <row r="463" spans="1:9" s="4" customFormat="1" ht="11.25" hidden="1" customHeight="1" x14ac:dyDescent="0.25">
      <c r="A463" s="22" t="s">
        <v>386</v>
      </c>
      <c r="B463" s="23" t="s">
        <v>64</v>
      </c>
      <c r="C463" s="10" t="s">
        <v>14</v>
      </c>
      <c r="D463" s="10" t="s">
        <v>383</v>
      </c>
      <c r="E463" s="10" t="s">
        <v>384</v>
      </c>
      <c r="F463" s="10"/>
      <c r="G463" s="67">
        <f>G464</f>
        <v>0</v>
      </c>
      <c r="H463" s="67">
        <v>0</v>
      </c>
      <c r="I463" s="67">
        <v>0</v>
      </c>
    </row>
    <row r="464" spans="1:9" s="4" customFormat="1" ht="13.5" hidden="1" customHeight="1" x14ac:dyDescent="0.25">
      <c r="A464" s="22" t="s">
        <v>56</v>
      </c>
      <c r="B464" s="23" t="s">
        <v>64</v>
      </c>
      <c r="C464" s="10" t="s">
        <v>14</v>
      </c>
      <c r="D464" s="10" t="s">
        <v>95</v>
      </c>
      <c r="E464" s="10" t="s">
        <v>384</v>
      </c>
      <c r="F464" s="10" t="s">
        <v>57</v>
      </c>
      <c r="G464" s="67"/>
      <c r="H464" s="67">
        <v>0</v>
      </c>
      <c r="I464" s="67">
        <v>0</v>
      </c>
    </row>
    <row r="465" spans="1:9" s="4" customFormat="1" ht="16.5" hidden="1" customHeight="1" x14ac:dyDescent="0.25">
      <c r="A465" s="22" t="s">
        <v>333</v>
      </c>
      <c r="B465" s="23" t="s">
        <v>64</v>
      </c>
      <c r="C465" s="10" t="s">
        <v>14</v>
      </c>
      <c r="D465" s="10" t="s">
        <v>95</v>
      </c>
      <c r="E465" s="10" t="s">
        <v>550</v>
      </c>
      <c r="F465" s="10"/>
      <c r="G465" s="67">
        <f>G466</f>
        <v>0</v>
      </c>
      <c r="H465" s="67">
        <v>0</v>
      </c>
      <c r="I465" s="67">
        <v>0</v>
      </c>
    </row>
    <row r="466" spans="1:9" s="4" customFormat="1" ht="15.75" hidden="1" customHeight="1" x14ac:dyDescent="0.25">
      <c r="A466" s="22" t="s">
        <v>22</v>
      </c>
      <c r="B466" s="23" t="s">
        <v>64</v>
      </c>
      <c r="C466" s="10" t="s">
        <v>14</v>
      </c>
      <c r="D466" s="10" t="s">
        <v>95</v>
      </c>
      <c r="E466" s="10" t="s">
        <v>550</v>
      </c>
      <c r="F466" s="10" t="s">
        <v>23</v>
      </c>
      <c r="G466" s="67"/>
      <c r="H466" s="67">
        <v>0</v>
      </c>
      <c r="I466" s="67">
        <v>0</v>
      </c>
    </row>
    <row r="467" spans="1:9" s="4" customFormat="1" ht="102.75" x14ac:dyDescent="0.25">
      <c r="A467" s="22" t="s">
        <v>666</v>
      </c>
      <c r="B467" s="23" t="s">
        <v>64</v>
      </c>
      <c r="C467" s="10" t="s">
        <v>14</v>
      </c>
      <c r="D467" s="10" t="s">
        <v>95</v>
      </c>
      <c r="E467" s="10" t="s">
        <v>663</v>
      </c>
      <c r="F467" s="10"/>
      <c r="G467" s="67">
        <f>G468</f>
        <v>108</v>
      </c>
      <c r="H467" s="67">
        <f>H468</f>
        <v>108</v>
      </c>
      <c r="I467" s="67">
        <f>I468</f>
        <v>108</v>
      </c>
    </row>
    <row r="468" spans="1:9" s="4" customFormat="1" x14ac:dyDescent="0.25">
      <c r="A468" s="22" t="s">
        <v>98</v>
      </c>
      <c r="B468" s="23" t="s">
        <v>64</v>
      </c>
      <c r="C468" s="10" t="s">
        <v>14</v>
      </c>
      <c r="D468" s="10" t="s">
        <v>95</v>
      </c>
      <c r="E468" s="10" t="s">
        <v>663</v>
      </c>
      <c r="F468" s="10" t="s">
        <v>99</v>
      </c>
      <c r="G468" s="67">
        <v>108</v>
      </c>
      <c r="H468" s="67">
        <v>108</v>
      </c>
      <c r="I468" s="67">
        <v>108</v>
      </c>
    </row>
    <row r="469" spans="1:9" s="4" customFormat="1" ht="64.5" x14ac:dyDescent="0.25">
      <c r="A469" s="22" t="s">
        <v>810</v>
      </c>
      <c r="B469" s="23" t="s">
        <v>64</v>
      </c>
      <c r="C469" s="10" t="s">
        <v>14</v>
      </c>
      <c r="D469" s="10" t="s">
        <v>95</v>
      </c>
      <c r="E469" s="10" t="s">
        <v>811</v>
      </c>
      <c r="F469" s="10"/>
      <c r="G469" s="67">
        <f>G470</f>
        <v>56</v>
      </c>
      <c r="H469" s="67">
        <f>H470</f>
        <v>56</v>
      </c>
      <c r="I469" s="67">
        <f>I470</f>
        <v>56</v>
      </c>
    </row>
    <row r="470" spans="1:9" s="4" customFormat="1" x14ac:dyDescent="0.25">
      <c r="A470" s="22" t="s">
        <v>98</v>
      </c>
      <c r="B470" s="23" t="s">
        <v>64</v>
      </c>
      <c r="C470" s="10" t="s">
        <v>14</v>
      </c>
      <c r="D470" s="10" t="s">
        <v>95</v>
      </c>
      <c r="E470" s="10" t="s">
        <v>811</v>
      </c>
      <c r="F470" s="10" t="s">
        <v>99</v>
      </c>
      <c r="G470" s="67">
        <v>56</v>
      </c>
      <c r="H470" s="67">
        <v>56</v>
      </c>
      <c r="I470" s="67">
        <v>56</v>
      </c>
    </row>
    <row r="471" spans="1:9" s="4" customFormat="1" ht="17.25" customHeight="1" x14ac:dyDescent="0.25">
      <c r="A471" s="21" t="s">
        <v>255</v>
      </c>
      <c r="B471" s="12" t="s">
        <v>64</v>
      </c>
      <c r="C471" s="12" t="s">
        <v>14</v>
      </c>
      <c r="D471" s="12" t="s">
        <v>95</v>
      </c>
      <c r="E471" s="12" t="s">
        <v>80</v>
      </c>
      <c r="F471" s="12"/>
      <c r="G471" s="66">
        <f t="shared" ref="G471:I472" si="13">G472</f>
        <v>289.11700000000002</v>
      </c>
      <c r="H471" s="66">
        <f t="shared" si="13"/>
        <v>0</v>
      </c>
      <c r="I471" s="66">
        <f t="shared" si="13"/>
        <v>0</v>
      </c>
    </row>
    <row r="472" spans="1:9" s="4" customFormat="1" ht="39" x14ac:dyDescent="0.25">
      <c r="A472" s="56" t="s">
        <v>82</v>
      </c>
      <c r="B472" s="57" t="s">
        <v>64</v>
      </c>
      <c r="C472" s="57" t="s">
        <v>14</v>
      </c>
      <c r="D472" s="57" t="s">
        <v>95</v>
      </c>
      <c r="E472" s="57" t="s">
        <v>358</v>
      </c>
      <c r="F472" s="57"/>
      <c r="G472" s="74">
        <f t="shared" si="13"/>
        <v>289.11700000000002</v>
      </c>
      <c r="H472" s="67">
        <f t="shared" si="13"/>
        <v>0</v>
      </c>
      <c r="I472" s="67">
        <f t="shared" si="13"/>
        <v>0</v>
      </c>
    </row>
    <row r="473" spans="1:9" s="4" customFormat="1" ht="39" x14ac:dyDescent="0.25">
      <c r="A473" s="22" t="s">
        <v>802</v>
      </c>
      <c r="B473" s="10" t="s">
        <v>64</v>
      </c>
      <c r="C473" s="10" t="s">
        <v>14</v>
      </c>
      <c r="D473" s="10" t="s">
        <v>95</v>
      </c>
      <c r="E473" s="10" t="s">
        <v>358</v>
      </c>
      <c r="F473" s="10" t="s">
        <v>57</v>
      </c>
      <c r="G473" s="74">
        <v>289.11700000000002</v>
      </c>
      <c r="H473" s="67">
        <v>0</v>
      </c>
      <c r="I473" s="67">
        <v>0</v>
      </c>
    </row>
    <row r="474" spans="1:9" s="4" customFormat="1" ht="26.25" x14ac:dyDescent="0.25">
      <c r="A474" s="21" t="s">
        <v>258</v>
      </c>
      <c r="B474" s="20" t="s">
        <v>64</v>
      </c>
      <c r="C474" s="12" t="s">
        <v>14</v>
      </c>
      <c r="D474" s="12" t="s">
        <v>95</v>
      </c>
      <c r="E474" s="12" t="s">
        <v>88</v>
      </c>
      <c r="F474" s="10"/>
      <c r="G474" s="66">
        <f>G475</f>
        <v>50</v>
      </c>
      <c r="H474" s="66">
        <f>H475</f>
        <v>50</v>
      </c>
      <c r="I474" s="66">
        <f>I475</f>
        <v>50</v>
      </c>
    </row>
    <row r="475" spans="1:9" s="4" customFormat="1" ht="39" x14ac:dyDescent="0.25">
      <c r="A475" s="22" t="s">
        <v>231</v>
      </c>
      <c r="B475" s="23" t="s">
        <v>64</v>
      </c>
      <c r="C475" s="10" t="s">
        <v>14</v>
      </c>
      <c r="D475" s="10" t="s">
        <v>95</v>
      </c>
      <c r="E475" s="10" t="s">
        <v>232</v>
      </c>
      <c r="F475" s="10"/>
      <c r="G475" s="67">
        <f>G476+G477+G478</f>
        <v>50</v>
      </c>
      <c r="H475" s="67">
        <f>H476+H477</f>
        <v>50</v>
      </c>
      <c r="I475" s="67">
        <f>I476+I477</f>
        <v>50</v>
      </c>
    </row>
    <row r="476" spans="1:9" s="4" customFormat="1" ht="39" x14ac:dyDescent="0.25">
      <c r="A476" s="22" t="s">
        <v>802</v>
      </c>
      <c r="B476" s="23" t="s">
        <v>64</v>
      </c>
      <c r="C476" s="10" t="s">
        <v>14</v>
      </c>
      <c r="D476" s="10" t="s">
        <v>95</v>
      </c>
      <c r="E476" s="10" t="s">
        <v>232</v>
      </c>
      <c r="F476" s="10" t="s">
        <v>57</v>
      </c>
      <c r="G476" s="67">
        <v>50</v>
      </c>
      <c r="H476" s="67">
        <v>50</v>
      </c>
      <c r="I476" s="67">
        <v>50</v>
      </c>
    </row>
    <row r="477" spans="1:9" s="4" customFormat="1" hidden="1" x14ac:dyDescent="0.25">
      <c r="A477" s="22" t="s">
        <v>22</v>
      </c>
      <c r="B477" s="23" t="s">
        <v>64</v>
      </c>
      <c r="C477" s="10" t="s">
        <v>14</v>
      </c>
      <c r="D477" s="10" t="s">
        <v>95</v>
      </c>
      <c r="E477" s="10" t="s">
        <v>232</v>
      </c>
      <c r="F477" s="10" t="s">
        <v>23</v>
      </c>
      <c r="G477" s="67">
        <v>0</v>
      </c>
      <c r="H477" s="67">
        <v>0</v>
      </c>
      <c r="I477" s="67">
        <v>0</v>
      </c>
    </row>
    <row r="478" spans="1:9" s="4" customFormat="1" ht="64.5" hidden="1" x14ac:dyDescent="0.25">
      <c r="A478" s="28" t="s">
        <v>506</v>
      </c>
      <c r="B478" s="23" t="s">
        <v>64</v>
      </c>
      <c r="C478" s="10" t="s">
        <v>14</v>
      </c>
      <c r="D478" s="10" t="s">
        <v>95</v>
      </c>
      <c r="E478" s="10" t="s">
        <v>232</v>
      </c>
      <c r="F478" s="10" t="s">
        <v>285</v>
      </c>
      <c r="G478" s="67">
        <v>0</v>
      </c>
      <c r="H478" s="67">
        <v>0</v>
      </c>
      <c r="I478" s="67">
        <v>0</v>
      </c>
    </row>
    <row r="479" spans="1:9" s="4" customFormat="1" x14ac:dyDescent="0.25">
      <c r="A479" s="21" t="s">
        <v>100</v>
      </c>
      <c r="B479" s="20" t="s">
        <v>64</v>
      </c>
      <c r="C479" s="12" t="s">
        <v>14</v>
      </c>
      <c r="D479" s="12" t="s">
        <v>95</v>
      </c>
      <c r="E479" s="12" t="s">
        <v>34</v>
      </c>
      <c r="F479" s="12"/>
      <c r="G479" s="66">
        <f t="shared" ref="G479:I481" si="14">G480</f>
        <v>5</v>
      </c>
      <c r="H479" s="66">
        <f t="shared" si="14"/>
        <v>5</v>
      </c>
      <c r="I479" s="66">
        <f t="shared" si="14"/>
        <v>5</v>
      </c>
    </row>
    <row r="480" spans="1:9" s="4" customFormat="1" ht="26.25" x14ac:dyDescent="0.25">
      <c r="A480" s="22" t="s">
        <v>262</v>
      </c>
      <c r="B480" s="23" t="s">
        <v>64</v>
      </c>
      <c r="C480" s="10" t="s">
        <v>14</v>
      </c>
      <c r="D480" s="10" t="s">
        <v>95</v>
      </c>
      <c r="E480" s="10" t="s">
        <v>93</v>
      </c>
      <c r="F480" s="10"/>
      <c r="G480" s="67">
        <f t="shared" si="14"/>
        <v>5</v>
      </c>
      <c r="H480" s="67">
        <f t="shared" si="14"/>
        <v>5</v>
      </c>
      <c r="I480" s="67">
        <f t="shared" si="14"/>
        <v>5</v>
      </c>
    </row>
    <row r="481" spans="1:9" s="4" customFormat="1" ht="64.5" x14ac:dyDescent="0.25">
      <c r="A481" s="22" t="s">
        <v>752</v>
      </c>
      <c r="B481" s="23" t="s">
        <v>64</v>
      </c>
      <c r="C481" s="10" t="s">
        <v>14</v>
      </c>
      <c r="D481" s="10" t="s">
        <v>95</v>
      </c>
      <c r="E481" s="10" t="s">
        <v>222</v>
      </c>
      <c r="F481" s="10"/>
      <c r="G481" s="67">
        <f t="shared" si="14"/>
        <v>5</v>
      </c>
      <c r="H481" s="67">
        <f t="shared" si="14"/>
        <v>5</v>
      </c>
      <c r="I481" s="67">
        <f t="shared" si="14"/>
        <v>5</v>
      </c>
    </row>
    <row r="482" spans="1:9" s="4" customFormat="1" ht="39" x14ac:dyDescent="0.25">
      <c r="A482" s="22" t="s">
        <v>802</v>
      </c>
      <c r="B482" s="23" t="s">
        <v>64</v>
      </c>
      <c r="C482" s="10" t="s">
        <v>14</v>
      </c>
      <c r="D482" s="10" t="s">
        <v>95</v>
      </c>
      <c r="E482" s="10" t="s">
        <v>222</v>
      </c>
      <c r="F482" s="10" t="s">
        <v>57</v>
      </c>
      <c r="G482" s="67">
        <v>5</v>
      </c>
      <c r="H482" s="67">
        <v>5</v>
      </c>
      <c r="I482" s="67">
        <v>5</v>
      </c>
    </row>
    <row r="483" spans="1:9" s="4" customFormat="1" ht="51.75" x14ac:dyDescent="0.25">
      <c r="A483" s="21" t="s">
        <v>673</v>
      </c>
      <c r="B483" s="20" t="s">
        <v>64</v>
      </c>
      <c r="C483" s="12" t="s">
        <v>92</v>
      </c>
      <c r="D483" s="12" t="s">
        <v>95</v>
      </c>
      <c r="E483" s="12" t="s">
        <v>109</v>
      </c>
      <c r="F483" s="12"/>
      <c r="G483" s="66">
        <f t="shared" ref="G483:I484" si="15">G484</f>
        <v>6</v>
      </c>
      <c r="H483" s="66">
        <f t="shared" si="15"/>
        <v>6</v>
      </c>
      <c r="I483" s="66">
        <f t="shared" si="15"/>
        <v>6</v>
      </c>
    </row>
    <row r="484" spans="1:9" s="4" customFormat="1" ht="39" x14ac:dyDescent="0.25">
      <c r="A484" s="22" t="s">
        <v>263</v>
      </c>
      <c r="B484" s="23" t="s">
        <v>64</v>
      </c>
      <c r="C484" s="10" t="s">
        <v>14</v>
      </c>
      <c r="D484" s="10" t="s">
        <v>95</v>
      </c>
      <c r="E484" s="10" t="s">
        <v>427</v>
      </c>
      <c r="F484" s="10"/>
      <c r="G484" s="67">
        <f t="shared" si="15"/>
        <v>6</v>
      </c>
      <c r="H484" s="67">
        <f t="shared" si="15"/>
        <v>6</v>
      </c>
      <c r="I484" s="67">
        <f t="shared" si="15"/>
        <v>6</v>
      </c>
    </row>
    <row r="485" spans="1:9" s="4" customFormat="1" ht="26.25" x14ac:dyDescent="0.25">
      <c r="A485" s="22" t="s">
        <v>56</v>
      </c>
      <c r="B485" s="23" t="s">
        <v>64</v>
      </c>
      <c r="C485" s="10" t="s">
        <v>14</v>
      </c>
      <c r="D485" s="10" t="s">
        <v>95</v>
      </c>
      <c r="E485" s="10" t="s">
        <v>427</v>
      </c>
      <c r="F485" s="10" t="s">
        <v>57</v>
      </c>
      <c r="G485" s="67">
        <v>6</v>
      </c>
      <c r="H485" s="67">
        <v>6</v>
      </c>
      <c r="I485" s="67">
        <v>6</v>
      </c>
    </row>
    <row r="486" spans="1:9" s="4" customFormat="1" ht="64.5" hidden="1" x14ac:dyDescent="0.25">
      <c r="A486" s="28" t="s">
        <v>321</v>
      </c>
      <c r="B486" s="10" t="s">
        <v>64</v>
      </c>
      <c r="C486" s="10" t="s">
        <v>14</v>
      </c>
      <c r="D486" s="10" t="s">
        <v>95</v>
      </c>
      <c r="E486" s="10" t="s">
        <v>325</v>
      </c>
      <c r="F486" s="10"/>
      <c r="G486" s="67">
        <f>G487</f>
        <v>0</v>
      </c>
      <c r="H486" s="67">
        <v>0</v>
      </c>
      <c r="I486" s="67">
        <v>0</v>
      </c>
    </row>
    <row r="487" spans="1:9" s="4" customFormat="1" ht="14.25" hidden="1" customHeight="1" x14ac:dyDescent="0.25">
      <c r="A487" s="22" t="s">
        <v>22</v>
      </c>
      <c r="B487" s="10" t="s">
        <v>64</v>
      </c>
      <c r="C487" s="10" t="s">
        <v>14</v>
      </c>
      <c r="D487" s="10" t="s">
        <v>95</v>
      </c>
      <c r="E487" s="10" t="s">
        <v>325</v>
      </c>
      <c r="F487" s="10" t="s">
        <v>23</v>
      </c>
      <c r="G487" s="67"/>
      <c r="H487" s="67">
        <v>0</v>
      </c>
      <c r="I487" s="67">
        <v>0</v>
      </c>
    </row>
    <row r="488" spans="1:9" s="4" customFormat="1" ht="39" hidden="1" x14ac:dyDescent="0.25">
      <c r="A488" s="21" t="s">
        <v>848</v>
      </c>
      <c r="B488" s="20" t="s">
        <v>64</v>
      </c>
      <c r="C488" s="12" t="s">
        <v>14</v>
      </c>
      <c r="D488" s="12" t="s">
        <v>95</v>
      </c>
      <c r="E488" s="12" t="s">
        <v>849</v>
      </c>
      <c r="F488" s="12"/>
      <c r="G488" s="66">
        <f>G489</f>
        <v>0</v>
      </c>
      <c r="H488" s="66">
        <v>0</v>
      </c>
      <c r="I488" s="66">
        <v>0</v>
      </c>
    </row>
    <row r="489" spans="1:9" s="4" customFormat="1" ht="51.75" hidden="1" x14ac:dyDescent="0.25">
      <c r="A489" s="22" t="s">
        <v>850</v>
      </c>
      <c r="B489" s="23" t="s">
        <v>64</v>
      </c>
      <c r="C489" s="10" t="s">
        <v>14</v>
      </c>
      <c r="D489" s="10" t="s">
        <v>95</v>
      </c>
      <c r="E489" s="10" t="s">
        <v>851</v>
      </c>
      <c r="F489" s="12"/>
      <c r="G489" s="67">
        <f>G490</f>
        <v>0</v>
      </c>
      <c r="H489" s="67">
        <v>0</v>
      </c>
      <c r="I489" s="67">
        <v>0</v>
      </c>
    </row>
    <row r="490" spans="1:9" s="4" customFormat="1" ht="26.25" hidden="1" x14ac:dyDescent="0.25">
      <c r="A490" s="22" t="s">
        <v>56</v>
      </c>
      <c r="B490" s="23" t="s">
        <v>64</v>
      </c>
      <c r="C490" s="10" t="s">
        <v>14</v>
      </c>
      <c r="D490" s="10" t="s">
        <v>95</v>
      </c>
      <c r="E490" s="10" t="s">
        <v>851</v>
      </c>
      <c r="F490" s="10" t="s">
        <v>57</v>
      </c>
      <c r="G490" s="67">
        <v>0</v>
      </c>
      <c r="H490" s="67">
        <v>0</v>
      </c>
      <c r="I490" s="67">
        <v>0</v>
      </c>
    </row>
    <row r="491" spans="1:9" s="4" customFormat="1" x14ac:dyDescent="0.25">
      <c r="A491" s="27" t="s">
        <v>101</v>
      </c>
      <c r="B491" s="20" t="s">
        <v>64</v>
      </c>
      <c r="C491" s="12" t="s">
        <v>102</v>
      </c>
      <c r="D491" s="12"/>
      <c r="E491" s="12"/>
      <c r="F491" s="12"/>
      <c r="G491" s="66">
        <f>G492+G508</f>
        <v>12962.200000000003</v>
      </c>
      <c r="H491" s="66">
        <f>H492+H508</f>
        <v>12525.700000000003</v>
      </c>
      <c r="I491" s="66">
        <f>I492+I508</f>
        <v>12525.700000000003</v>
      </c>
    </row>
    <row r="492" spans="1:9" s="4" customFormat="1" ht="13.5" customHeight="1" x14ac:dyDescent="0.25">
      <c r="A492" s="32" t="s">
        <v>103</v>
      </c>
      <c r="B492" s="12" t="s">
        <v>64</v>
      </c>
      <c r="C492" s="12" t="s">
        <v>102</v>
      </c>
      <c r="D492" s="12" t="s">
        <v>104</v>
      </c>
      <c r="E492" s="12"/>
      <c r="F492" s="12"/>
      <c r="G492" s="66">
        <f>G498</f>
        <v>1044.0999999999999</v>
      </c>
      <c r="H492" s="66">
        <f>H498</f>
        <v>607.6</v>
      </c>
      <c r="I492" s="66">
        <f>I498</f>
        <v>607.6</v>
      </c>
    </row>
    <row r="493" spans="1:9" s="4" customFormat="1" ht="14.25" hidden="1" customHeight="1" x14ac:dyDescent="0.25">
      <c r="A493" s="21" t="s">
        <v>188</v>
      </c>
      <c r="B493" s="12" t="s">
        <v>64</v>
      </c>
      <c r="C493" s="12" t="s">
        <v>102</v>
      </c>
      <c r="D493" s="12" t="s">
        <v>104</v>
      </c>
      <c r="E493" s="12" t="s">
        <v>30</v>
      </c>
      <c r="F493" s="12"/>
      <c r="G493" s="66">
        <f t="shared" ref="G493:I493" si="16">G494</f>
        <v>0</v>
      </c>
      <c r="H493" s="66">
        <f t="shared" si="16"/>
        <v>0</v>
      </c>
      <c r="I493" s="66">
        <f t="shared" si="16"/>
        <v>0</v>
      </c>
    </row>
    <row r="494" spans="1:9" s="4" customFormat="1" ht="15" hidden="1" customHeight="1" x14ac:dyDescent="0.25">
      <c r="A494" s="21" t="s">
        <v>100</v>
      </c>
      <c r="B494" s="12" t="s">
        <v>64</v>
      </c>
      <c r="C494" s="12" t="s">
        <v>102</v>
      </c>
      <c r="D494" s="12" t="s">
        <v>104</v>
      </c>
      <c r="E494" s="12" t="s">
        <v>34</v>
      </c>
      <c r="F494" s="12"/>
      <c r="G494" s="66">
        <f>G496</f>
        <v>0</v>
      </c>
      <c r="H494" s="66">
        <f>H496</f>
        <v>0</v>
      </c>
      <c r="I494" s="66">
        <f>I496</f>
        <v>0</v>
      </c>
    </row>
    <row r="495" spans="1:9" s="4" customFormat="1" ht="18" hidden="1" customHeight="1" x14ac:dyDescent="0.25">
      <c r="A495" s="22" t="s">
        <v>264</v>
      </c>
      <c r="B495" s="10" t="s">
        <v>64</v>
      </c>
      <c r="C495" s="10" t="s">
        <v>102</v>
      </c>
      <c r="D495" s="10" t="s">
        <v>104</v>
      </c>
      <c r="E495" s="10" t="s">
        <v>93</v>
      </c>
      <c r="F495" s="10"/>
      <c r="G495" s="67">
        <f t="shared" ref="G495:I496" si="17">G496</f>
        <v>0</v>
      </c>
      <c r="H495" s="67">
        <f t="shared" si="17"/>
        <v>0</v>
      </c>
      <c r="I495" s="67">
        <f t="shared" si="17"/>
        <v>0</v>
      </c>
    </row>
    <row r="496" spans="1:9" s="4" customFormat="1" ht="19.5" hidden="1" customHeight="1" x14ac:dyDescent="0.25">
      <c r="A496" s="22" t="s">
        <v>105</v>
      </c>
      <c r="B496" s="10" t="s">
        <v>64</v>
      </c>
      <c r="C496" s="10" t="s">
        <v>102</v>
      </c>
      <c r="D496" s="10" t="s">
        <v>104</v>
      </c>
      <c r="E496" s="10" t="s">
        <v>220</v>
      </c>
      <c r="F496" s="12"/>
      <c r="G496" s="67">
        <f t="shared" si="17"/>
        <v>0</v>
      </c>
      <c r="H496" s="67">
        <f t="shared" si="17"/>
        <v>0</v>
      </c>
      <c r="I496" s="67">
        <f t="shared" si="17"/>
        <v>0</v>
      </c>
    </row>
    <row r="497" spans="1:9" s="4" customFormat="1" ht="21" hidden="1" customHeight="1" x14ac:dyDescent="0.25">
      <c r="A497" s="22" t="s">
        <v>85</v>
      </c>
      <c r="B497" s="10" t="s">
        <v>64</v>
      </c>
      <c r="C497" s="10" t="s">
        <v>102</v>
      </c>
      <c r="D497" s="10" t="s">
        <v>104</v>
      </c>
      <c r="E497" s="10" t="s">
        <v>220</v>
      </c>
      <c r="F497" s="10" t="s">
        <v>86</v>
      </c>
      <c r="G497" s="67">
        <v>0</v>
      </c>
      <c r="H497" s="67">
        <v>0</v>
      </c>
      <c r="I497" s="67">
        <v>0</v>
      </c>
    </row>
    <row r="498" spans="1:9" s="4" customFormat="1" ht="39" x14ac:dyDescent="0.25">
      <c r="A498" s="21" t="s">
        <v>674</v>
      </c>
      <c r="B498" s="20" t="s">
        <v>64</v>
      </c>
      <c r="C498" s="12" t="s">
        <v>102</v>
      </c>
      <c r="D498" s="12" t="s">
        <v>104</v>
      </c>
      <c r="E498" s="12" t="s">
        <v>30</v>
      </c>
      <c r="F498" s="12"/>
      <c r="G498" s="66">
        <f>G499+G503</f>
        <v>1044.0999999999999</v>
      </c>
      <c r="H498" s="66">
        <f>H499+H503</f>
        <v>607.6</v>
      </c>
      <c r="I498" s="66">
        <f>I499+I503</f>
        <v>607.6</v>
      </c>
    </row>
    <row r="499" spans="1:9" s="4" customFormat="1" ht="26.25" x14ac:dyDescent="0.25">
      <c r="A499" s="21" t="s">
        <v>254</v>
      </c>
      <c r="B499" s="20" t="s">
        <v>64</v>
      </c>
      <c r="C499" s="20" t="s">
        <v>102</v>
      </c>
      <c r="D499" s="12" t="s">
        <v>104</v>
      </c>
      <c r="E499" s="12" t="s">
        <v>68</v>
      </c>
      <c r="F499" s="10"/>
      <c r="G499" s="66">
        <f>G500</f>
        <v>436.5</v>
      </c>
      <c r="H499" s="66">
        <f>H500</f>
        <v>0</v>
      </c>
      <c r="I499" s="66">
        <f>I500</f>
        <v>0</v>
      </c>
    </row>
    <row r="500" spans="1:9" s="4" customFormat="1" ht="212.25" customHeight="1" x14ac:dyDescent="0.25">
      <c r="A500" s="56" t="s">
        <v>841</v>
      </c>
      <c r="B500" s="58" t="s">
        <v>64</v>
      </c>
      <c r="C500" s="57" t="s">
        <v>102</v>
      </c>
      <c r="D500" s="57" t="s">
        <v>104</v>
      </c>
      <c r="E500" s="57" t="s">
        <v>944</v>
      </c>
      <c r="F500" s="10"/>
      <c r="G500" s="74">
        <f>G501+G502</f>
        <v>436.5</v>
      </c>
      <c r="H500" s="67">
        <v>0</v>
      </c>
      <c r="I500" s="67">
        <v>0</v>
      </c>
    </row>
    <row r="501" spans="1:9" s="4" customFormat="1" x14ac:dyDescent="0.25">
      <c r="A501" s="22" t="s">
        <v>11</v>
      </c>
      <c r="B501" s="23" t="s">
        <v>64</v>
      </c>
      <c r="C501" s="10" t="s">
        <v>102</v>
      </c>
      <c r="D501" s="10" t="s">
        <v>104</v>
      </c>
      <c r="E501" s="10" t="s">
        <v>944</v>
      </c>
      <c r="F501" s="10" t="s">
        <v>12</v>
      </c>
      <c r="G501" s="74">
        <v>50</v>
      </c>
      <c r="H501" s="67">
        <v>0</v>
      </c>
      <c r="I501" s="67">
        <v>0</v>
      </c>
    </row>
    <row r="502" spans="1:9" s="4" customFormat="1" x14ac:dyDescent="0.25">
      <c r="A502" s="22" t="s">
        <v>22</v>
      </c>
      <c r="B502" s="23" t="s">
        <v>64</v>
      </c>
      <c r="C502" s="10" t="s">
        <v>102</v>
      </c>
      <c r="D502" s="10" t="s">
        <v>104</v>
      </c>
      <c r="E502" s="10" t="s">
        <v>944</v>
      </c>
      <c r="F502" s="10" t="s">
        <v>23</v>
      </c>
      <c r="G502" s="74">
        <v>386.5</v>
      </c>
      <c r="H502" s="67">
        <v>0</v>
      </c>
      <c r="I502" s="67">
        <v>0</v>
      </c>
    </row>
    <row r="503" spans="1:9" s="4" customFormat="1" ht="51.75" x14ac:dyDescent="0.25">
      <c r="A503" s="21" t="s">
        <v>600</v>
      </c>
      <c r="B503" s="20" t="s">
        <v>64</v>
      </c>
      <c r="C503" s="12" t="s">
        <v>102</v>
      </c>
      <c r="D503" s="12" t="s">
        <v>104</v>
      </c>
      <c r="E503" s="12" t="s">
        <v>597</v>
      </c>
      <c r="F503" s="12"/>
      <c r="G503" s="66">
        <f>G504+G506</f>
        <v>607.6</v>
      </c>
      <c r="H503" s="66">
        <f>H504+H506</f>
        <v>607.6</v>
      </c>
      <c r="I503" s="66">
        <f>I504+I506</f>
        <v>607.6</v>
      </c>
    </row>
    <row r="504" spans="1:9" s="4" customFormat="1" ht="42" customHeight="1" x14ac:dyDescent="0.25">
      <c r="A504" s="22" t="s">
        <v>598</v>
      </c>
      <c r="B504" s="23" t="s">
        <v>64</v>
      </c>
      <c r="C504" s="10" t="s">
        <v>102</v>
      </c>
      <c r="D504" s="10" t="s">
        <v>104</v>
      </c>
      <c r="E504" s="10" t="s">
        <v>599</v>
      </c>
      <c r="F504" s="10"/>
      <c r="G504" s="67">
        <f>G505</f>
        <v>100</v>
      </c>
      <c r="H504" s="67">
        <f>H505</f>
        <v>100</v>
      </c>
      <c r="I504" s="67">
        <f>I505</f>
        <v>100</v>
      </c>
    </row>
    <row r="505" spans="1:9" s="4" customFormat="1" ht="25.5" customHeight="1" x14ac:dyDescent="0.25">
      <c r="A505" s="22" t="s">
        <v>85</v>
      </c>
      <c r="B505" s="23" t="s">
        <v>64</v>
      </c>
      <c r="C505" s="10" t="s">
        <v>102</v>
      </c>
      <c r="D505" s="10" t="s">
        <v>104</v>
      </c>
      <c r="E505" s="10" t="s">
        <v>599</v>
      </c>
      <c r="F505" s="10" t="s">
        <v>86</v>
      </c>
      <c r="G505" s="67">
        <v>100</v>
      </c>
      <c r="H505" s="67">
        <v>100</v>
      </c>
      <c r="I505" s="67">
        <v>100</v>
      </c>
    </row>
    <row r="506" spans="1:9" s="4" customFormat="1" ht="155.25" customHeight="1" x14ac:dyDescent="0.25">
      <c r="A506" s="22" t="s">
        <v>808</v>
      </c>
      <c r="B506" s="23" t="s">
        <v>64</v>
      </c>
      <c r="C506" s="10" t="s">
        <v>102</v>
      </c>
      <c r="D506" s="10" t="s">
        <v>104</v>
      </c>
      <c r="E506" s="10" t="s">
        <v>809</v>
      </c>
      <c r="F506" s="10"/>
      <c r="G506" s="67">
        <f>G507</f>
        <v>507.6</v>
      </c>
      <c r="H506" s="67">
        <f>H507</f>
        <v>507.6</v>
      </c>
      <c r="I506" s="67">
        <f>I507</f>
        <v>507.6</v>
      </c>
    </row>
    <row r="507" spans="1:9" s="4" customFormat="1" ht="25.5" customHeight="1" x14ac:dyDescent="0.25">
      <c r="A507" s="22" t="s">
        <v>85</v>
      </c>
      <c r="B507" s="23" t="s">
        <v>64</v>
      </c>
      <c r="C507" s="10" t="s">
        <v>102</v>
      </c>
      <c r="D507" s="10" t="s">
        <v>104</v>
      </c>
      <c r="E507" s="10" t="s">
        <v>809</v>
      </c>
      <c r="F507" s="10" t="s">
        <v>86</v>
      </c>
      <c r="G507" s="67">
        <v>507.6</v>
      </c>
      <c r="H507" s="67">
        <v>507.6</v>
      </c>
      <c r="I507" s="67">
        <v>507.6</v>
      </c>
    </row>
    <row r="508" spans="1:9" s="4" customFormat="1" x14ac:dyDescent="0.25">
      <c r="A508" s="21" t="s">
        <v>106</v>
      </c>
      <c r="B508" s="20" t="s">
        <v>64</v>
      </c>
      <c r="C508" s="12" t="s">
        <v>102</v>
      </c>
      <c r="D508" s="12" t="s">
        <v>6</v>
      </c>
      <c r="E508" s="12"/>
      <c r="F508" s="12"/>
      <c r="G508" s="66">
        <f t="shared" ref="G508:I510" si="18">G509</f>
        <v>11918.100000000002</v>
      </c>
      <c r="H508" s="66">
        <f t="shared" si="18"/>
        <v>11918.100000000002</v>
      </c>
      <c r="I508" s="66">
        <f>I509</f>
        <v>11918.100000000002</v>
      </c>
    </row>
    <row r="509" spans="1:9" s="4" customFormat="1" ht="39" x14ac:dyDescent="0.25">
      <c r="A509" s="21" t="s">
        <v>674</v>
      </c>
      <c r="B509" s="20" t="s">
        <v>64</v>
      </c>
      <c r="C509" s="12" t="s">
        <v>102</v>
      </c>
      <c r="D509" s="12" t="s">
        <v>6</v>
      </c>
      <c r="E509" s="12" t="s">
        <v>30</v>
      </c>
      <c r="F509" s="12"/>
      <c r="G509" s="66">
        <f t="shared" si="18"/>
        <v>11918.100000000002</v>
      </c>
      <c r="H509" s="66">
        <f t="shared" si="18"/>
        <v>11918.100000000002</v>
      </c>
      <c r="I509" s="66">
        <f t="shared" si="18"/>
        <v>11918.100000000002</v>
      </c>
    </row>
    <row r="510" spans="1:9" s="4" customFormat="1" x14ac:dyDescent="0.25">
      <c r="A510" s="21" t="s">
        <v>100</v>
      </c>
      <c r="B510" s="20" t="s">
        <v>64</v>
      </c>
      <c r="C510" s="12" t="s">
        <v>102</v>
      </c>
      <c r="D510" s="12" t="s">
        <v>6</v>
      </c>
      <c r="E510" s="12" t="s">
        <v>34</v>
      </c>
      <c r="F510" s="12"/>
      <c r="G510" s="66">
        <f t="shared" si="18"/>
        <v>11918.100000000002</v>
      </c>
      <c r="H510" s="66">
        <f t="shared" si="18"/>
        <v>11918.100000000002</v>
      </c>
      <c r="I510" s="66">
        <f t="shared" si="18"/>
        <v>11918.100000000002</v>
      </c>
    </row>
    <row r="511" spans="1:9" s="4" customFormat="1" ht="26.25" x14ac:dyDescent="0.25">
      <c r="A511" s="22" t="s">
        <v>262</v>
      </c>
      <c r="B511" s="23" t="s">
        <v>64</v>
      </c>
      <c r="C511" s="10" t="s">
        <v>102</v>
      </c>
      <c r="D511" s="10" t="s">
        <v>6</v>
      </c>
      <c r="E511" s="10" t="s">
        <v>93</v>
      </c>
      <c r="F511" s="10"/>
      <c r="G511" s="67">
        <f>G512+G516+G519+G514</f>
        <v>11918.100000000002</v>
      </c>
      <c r="H511" s="67">
        <f>H512+H516+H519+H514</f>
        <v>11918.100000000002</v>
      </c>
      <c r="I511" s="67">
        <f>I512+I516+I519+I514</f>
        <v>11918.100000000002</v>
      </c>
    </row>
    <row r="512" spans="1:9" s="4" customFormat="1" ht="66" customHeight="1" x14ac:dyDescent="0.25">
      <c r="A512" s="22" t="s">
        <v>770</v>
      </c>
      <c r="B512" s="23" t="s">
        <v>64</v>
      </c>
      <c r="C512" s="10" t="s">
        <v>102</v>
      </c>
      <c r="D512" s="10" t="s">
        <v>6</v>
      </c>
      <c r="E512" s="10" t="s">
        <v>221</v>
      </c>
      <c r="F512" s="10"/>
      <c r="G512" s="67">
        <f>G513</f>
        <v>1069.5</v>
      </c>
      <c r="H512" s="67">
        <f>H513</f>
        <v>1069.5</v>
      </c>
      <c r="I512" s="67">
        <f>I513</f>
        <v>1069.5</v>
      </c>
    </row>
    <row r="513" spans="1:9" s="4" customFormat="1" ht="26.25" x14ac:dyDescent="0.25">
      <c r="A513" s="22" t="s">
        <v>85</v>
      </c>
      <c r="B513" s="23" t="s">
        <v>64</v>
      </c>
      <c r="C513" s="10" t="s">
        <v>102</v>
      </c>
      <c r="D513" s="10" t="s">
        <v>6</v>
      </c>
      <c r="E513" s="10" t="s">
        <v>221</v>
      </c>
      <c r="F513" s="10" t="s">
        <v>86</v>
      </c>
      <c r="G513" s="67">
        <v>1069.5</v>
      </c>
      <c r="H513" s="67">
        <v>1069.5</v>
      </c>
      <c r="I513" s="67">
        <v>1069.5</v>
      </c>
    </row>
    <row r="514" spans="1:9" s="4" customFormat="1" ht="64.5" x14ac:dyDescent="0.25">
      <c r="A514" s="22" t="s">
        <v>752</v>
      </c>
      <c r="B514" s="23" t="s">
        <v>64</v>
      </c>
      <c r="C514" s="10" t="s">
        <v>102</v>
      </c>
      <c r="D514" s="10" t="s">
        <v>6</v>
      </c>
      <c r="E514" s="10" t="s">
        <v>222</v>
      </c>
      <c r="F514" s="10"/>
      <c r="G514" s="67">
        <f>G515</f>
        <v>438.2</v>
      </c>
      <c r="H514" s="67">
        <f>H515</f>
        <v>438.2</v>
      </c>
      <c r="I514" s="67">
        <f>I515</f>
        <v>438.2</v>
      </c>
    </row>
    <row r="515" spans="1:9" s="4" customFormat="1" ht="26.25" x14ac:dyDescent="0.25">
      <c r="A515" s="22" t="s">
        <v>85</v>
      </c>
      <c r="B515" s="23" t="s">
        <v>64</v>
      </c>
      <c r="C515" s="10" t="s">
        <v>102</v>
      </c>
      <c r="D515" s="10" t="s">
        <v>6</v>
      </c>
      <c r="E515" s="10" t="s">
        <v>222</v>
      </c>
      <c r="F515" s="10" t="s">
        <v>86</v>
      </c>
      <c r="G515" s="67">
        <v>438.2</v>
      </c>
      <c r="H515" s="67">
        <v>438.2</v>
      </c>
      <c r="I515" s="67">
        <v>438.2</v>
      </c>
    </row>
    <row r="516" spans="1:9" s="4" customFormat="1" ht="39" x14ac:dyDescent="0.25">
      <c r="A516" s="22" t="s">
        <v>265</v>
      </c>
      <c r="B516" s="23" t="s">
        <v>64</v>
      </c>
      <c r="C516" s="10" t="s">
        <v>102</v>
      </c>
      <c r="D516" s="10" t="s">
        <v>6</v>
      </c>
      <c r="E516" s="10" t="s">
        <v>223</v>
      </c>
      <c r="F516" s="10"/>
      <c r="G516" s="67">
        <f>G517+G518</f>
        <v>10318.400000000001</v>
      </c>
      <c r="H516" s="67">
        <f>H517+H518</f>
        <v>10318.400000000001</v>
      </c>
      <c r="I516" s="67">
        <f>I517+I518</f>
        <v>10318.400000000001</v>
      </c>
    </row>
    <row r="517" spans="1:9" s="4" customFormat="1" ht="26.25" x14ac:dyDescent="0.25">
      <c r="A517" s="22" t="s">
        <v>85</v>
      </c>
      <c r="B517" s="23" t="s">
        <v>64</v>
      </c>
      <c r="C517" s="10" t="s">
        <v>102</v>
      </c>
      <c r="D517" s="10" t="s">
        <v>6</v>
      </c>
      <c r="E517" s="10" t="s">
        <v>223</v>
      </c>
      <c r="F517" s="10" t="s">
        <v>86</v>
      </c>
      <c r="G517" s="67">
        <v>6314.6</v>
      </c>
      <c r="H517" s="67">
        <v>6314.6</v>
      </c>
      <c r="I517" s="67">
        <v>6314.6</v>
      </c>
    </row>
    <row r="518" spans="1:9" s="4" customFormat="1" ht="26.25" x14ac:dyDescent="0.25">
      <c r="A518" s="22" t="s">
        <v>77</v>
      </c>
      <c r="B518" s="23" t="s">
        <v>64</v>
      </c>
      <c r="C518" s="10" t="s">
        <v>102</v>
      </c>
      <c r="D518" s="10" t="s">
        <v>6</v>
      </c>
      <c r="E518" s="10" t="s">
        <v>223</v>
      </c>
      <c r="F518" s="10" t="s">
        <v>78</v>
      </c>
      <c r="G518" s="67">
        <v>4003.8</v>
      </c>
      <c r="H518" s="67">
        <v>4003.8</v>
      </c>
      <c r="I518" s="67">
        <v>4003.8</v>
      </c>
    </row>
    <row r="519" spans="1:9" s="4" customFormat="1" ht="77.25" x14ac:dyDescent="0.25">
      <c r="A519" s="22" t="s">
        <v>780</v>
      </c>
      <c r="B519" s="23" t="s">
        <v>64</v>
      </c>
      <c r="C519" s="10" t="s">
        <v>102</v>
      </c>
      <c r="D519" s="10" t="s">
        <v>6</v>
      </c>
      <c r="E519" s="10" t="s">
        <v>224</v>
      </c>
      <c r="F519" s="10"/>
      <c r="G519" s="67">
        <f>G520</f>
        <v>92</v>
      </c>
      <c r="H519" s="67">
        <f>H520</f>
        <v>92</v>
      </c>
      <c r="I519" s="67">
        <f>I520</f>
        <v>92</v>
      </c>
    </row>
    <row r="520" spans="1:9" s="4" customFormat="1" ht="26.25" x14ac:dyDescent="0.25">
      <c r="A520" s="22" t="s">
        <v>85</v>
      </c>
      <c r="B520" s="23" t="s">
        <v>64</v>
      </c>
      <c r="C520" s="10" t="s">
        <v>102</v>
      </c>
      <c r="D520" s="10" t="s">
        <v>6</v>
      </c>
      <c r="E520" s="10" t="s">
        <v>224</v>
      </c>
      <c r="F520" s="10" t="s">
        <v>86</v>
      </c>
      <c r="G520" s="67">
        <v>92</v>
      </c>
      <c r="H520" s="67">
        <v>92</v>
      </c>
      <c r="I520" s="67">
        <v>92</v>
      </c>
    </row>
    <row r="521" spans="1:9" s="4" customFormat="1" ht="26.25" x14ac:dyDescent="0.25">
      <c r="A521" s="31" t="s">
        <v>266</v>
      </c>
      <c r="B521" s="20" t="s">
        <v>107</v>
      </c>
      <c r="C521" s="12"/>
      <c r="D521" s="12"/>
      <c r="E521" s="12"/>
      <c r="F521" s="12"/>
      <c r="G521" s="66">
        <f>G522+G533+G568+G574+G539+G559</f>
        <v>16595</v>
      </c>
      <c r="H521" s="66">
        <f>H522+H533+H568+H574+H539+H559</f>
        <v>13105.8</v>
      </c>
      <c r="I521" s="66">
        <f>I522+I533+I568+I574+I539+I559</f>
        <v>13075.8</v>
      </c>
    </row>
    <row r="522" spans="1:9" s="4" customFormat="1" x14ac:dyDescent="0.25">
      <c r="A522" s="21" t="s">
        <v>108</v>
      </c>
      <c r="B522" s="20" t="s">
        <v>107</v>
      </c>
      <c r="C522" s="12" t="s">
        <v>38</v>
      </c>
      <c r="D522" s="12"/>
      <c r="E522" s="12"/>
      <c r="F522" s="12"/>
      <c r="G522" s="66">
        <f>G523+G530</f>
        <v>497.7</v>
      </c>
      <c r="H522" s="66">
        <f t="shared" ref="H522:I524" si="19">H523</f>
        <v>497.7</v>
      </c>
      <c r="I522" s="66">
        <f t="shared" si="19"/>
        <v>497.7</v>
      </c>
    </row>
    <row r="523" spans="1:9" s="4" customFormat="1" ht="52.5" customHeight="1" x14ac:dyDescent="0.25">
      <c r="A523" s="21" t="s">
        <v>267</v>
      </c>
      <c r="B523" s="20" t="s">
        <v>107</v>
      </c>
      <c r="C523" s="12" t="s">
        <v>38</v>
      </c>
      <c r="D523" s="12" t="s">
        <v>6</v>
      </c>
      <c r="E523" s="12"/>
      <c r="F523" s="12"/>
      <c r="G523" s="66">
        <f>G524</f>
        <v>497.7</v>
      </c>
      <c r="H523" s="66">
        <f t="shared" si="19"/>
        <v>497.7</v>
      </c>
      <c r="I523" s="66">
        <f t="shared" si="19"/>
        <v>497.7</v>
      </c>
    </row>
    <row r="524" spans="1:9" s="4" customFormat="1" ht="39" x14ac:dyDescent="0.25">
      <c r="A524" s="21" t="s">
        <v>675</v>
      </c>
      <c r="B524" s="20" t="s">
        <v>107</v>
      </c>
      <c r="C524" s="12" t="s">
        <v>38</v>
      </c>
      <c r="D524" s="12" t="s">
        <v>6</v>
      </c>
      <c r="E524" s="12" t="s">
        <v>118</v>
      </c>
      <c r="F524" s="12"/>
      <c r="G524" s="66">
        <f>G525</f>
        <v>497.7</v>
      </c>
      <c r="H524" s="66">
        <f t="shared" si="19"/>
        <v>497.7</v>
      </c>
      <c r="I524" s="66">
        <f t="shared" si="19"/>
        <v>497.7</v>
      </c>
    </row>
    <row r="525" spans="1:9" s="4" customFormat="1" ht="39" x14ac:dyDescent="0.25">
      <c r="A525" s="21" t="s">
        <v>270</v>
      </c>
      <c r="B525" s="20" t="s">
        <v>107</v>
      </c>
      <c r="C525" s="12" t="s">
        <v>38</v>
      </c>
      <c r="D525" s="12" t="s">
        <v>6</v>
      </c>
      <c r="E525" s="12" t="s">
        <v>196</v>
      </c>
      <c r="F525" s="12"/>
      <c r="G525" s="66">
        <f>G526+G528</f>
        <v>497.7</v>
      </c>
      <c r="H525" s="66">
        <f>H526+H528</f>
        <v>497.7</v>
      </c>
      <c r="I525" s="66">
        <f>I526+I528</f>
        <v>497.7</v>
      </c>
    </row>
    <row r="526" spans="1:9" s="4" customFormat="1" ht="39" x14ac:dyDescent="0.25">
      <c r="A526" s="22" t="s">
        <v>771</v>
      </c>
      <c r="B526" s="23" t="s">
        <v>107</v>
      </c>
      <c r="C526" s="10" t="s">
        <v>38</v>
      </c>
      <c r="D526" s="10" t="s">
        <v>6</v>
      </c>
      <c r="E526" s="10" t="s">
        <v>480</v>
      </c>
      <c r="F526" s="10"/>
      <c r="G526" s="67">
        <f>G527</f>
        <v>496.2</v>
      </c>
      <c r="H526" s="67">
        <f>H527</f>
        <v>496.2</v>
      </c>
      <c r="I526" s="67">
        <f>I527</f>
        <v>496.2</v>
      </c>
    </row>
    <row r="527" spans="1:9" s="4" customFormat="1" x14ac:dyDescent="0.25">
      <c r="A527" s="22" t="s">
        <v>113</v>
      </c>
      <c r="B527" s="23" t="s">
        <v>107</v>
      </c>
      <c r="C527" s="10" t="s">
        <v>38</v>
      </c>
      <c r="D527" s="10" t="s">
        <v>6</v>
      </c>
      <c r="E527" s="10" t="s">
        <v>480</v>
      </c>
      <c r="F527" s="10" t="s">
        <v>114</v>
      </c>
      <c r="G527" s="67">
        <v>496.2</v>
      </c>
      <c r="H527" s="67">
        <v>496.2</v>
      </c>
      <c r="I527" s="67">
        <v>496.2</v>
      </c>
    </row>
    <row r="528" spans="1:9" s="4" customFormat="1" ht="129" customHeight="1" x14ac:dyDescent="0.25">
      <c r="A528" s="22" t="s">
        <v>772</v>
      </c>
      <c r="B528" s="23" t="s">
        <v>107</v>
      </c>
      <c r="C528" s="10" t="s">
        <v>38</v>
      </c>
      <c r="D528" s="10" t="s">
        <v>6</v>
      </c>
      <c r="E528" s="10" t="s">
        <v>479</v>
      </c>
      <c r="F528" s="10"/>
      <c r="G528" s="67">
        <f>G529</f>
        <v>1.5</v>
      </c>
      <c r="H528" s="67">
        <f>H529</f>
        <v>1.5</v>
      </c>
      <c r="I528" s="67">
        <f>I529</f>
        <v>1.5</v>
      </c>
    </row>
    <row r="529" spans="1:9" s="4" customFormat="1" x14ac:dyDescent="0.25">
      <c r="A529" s="22" t="s">
        <v>113</v>
      </c>
      <c r="B529" s="23" t="s">
        <v>107</v>
      </c>
      <c r="C529" s="10" t="s">
        <v>38</v>
      </c>
      <c r="D529" s="10" t="s">
        <v>6</v>
      </c>
      <c r="E529" s="10" t="s">
        <v>479</v>
      </c>
      <c r="F529" s="10" t="s">
        <v>114</v>
      </c>
      <c r="G529" s="67">
        <v>1.5</v>
      </c>
      <c r="H529" s="67">
        <v>1.5</v>
      </c>
      <c r="I529" s="67">
        <v>1.5</v>
      </c>
    </row>
    <row r="530" spans="1:9" s="4" customFormat="1" hidden="1" x14ac:dyDescent="0.25">
      <c r="A530" s="21" t="s">
        <v>275</v>
      </c>
      <c r="B530" s="20" t="s">
        <v>107</v>
      </c>
      <c r="C530" s="12" t="s">
        <v>38</v>
      </c>
      <c r="D530" s="12" t="s">
        <v>65</v>
      </c>
      <c r="E530" s="10"/>
      <c r="F530" s="10"/>
      <c r="G530" s="67">
        <f>G531</f>
        <v>0</v>
      </c>
      <c r="H530" s="67">
        <v>0</v>
      </c>
      <c r="I530" s="67">
        <v>0</v>
      </c>
    </row>
    <row r="531" spans="1:9" s="4" customFormat="1" hidden="1" x14ac:dyDescent="0.25">
      <c r="A531" s="22" t="s">
        <v>166</v>
      </c>
      <c r="B531" s="23" t="s">
        <v>107</v>
      </c>
      <c r="C531" s="10" t="s">
        <v>38</v>
      </c>
      <c r="D531" s="10" t="s">
        <v>65</v>
      </c>
      <c r="E531" s="10" t="s">
        <v>167</v>
      </c>
      <c r="F531" s="10"/>
      <c r="G531" s="67">
        <f>G532</f>
        <v>0</v>
      </c>
      <c r="H531" s="67">
        <v>0</v>
      </c>
      <c r="I531" s="67">
        <v>0</v>
      </c>
    </row>
    <row r="532" spans="1:9" s="4" customFormat="1" hidden="1" x14ac:dyDescent="0.25">
      <c r="A532" s="22" t="s">
        <v>286</v>
      </c>
      <c r="B532" s="23" t="s">
        <v>107</v>
      </c>
      <c r="C532" s="10" t="s">
        <v>38</v>
      </c>
      <c r="D532" s="10" t="s">
        <v>65</v>
      </c>
      <c r="E532" s="10" t="s">
        <v>167</v>
      </c>
      <c r="F532" s="10" t="s">
        <v>287</v>
      </c>
      <c r="G532" s="67"/>
      <c r="H532" s="67"/>
      <c r="I532" s="67"/>
    </row>
    <row r="533" spans="1:9" s="4" customFormat="1" ht="18.75" customHeight="1" x14ac:dyDescent="0.25">
      <c r="A533" s="21" t="s">
        <v>115</v>
      </c>
      <c r="B533" s="20" t="s">
        <v>107</v>
      </c>
      <c r="C533" s="12" t="s">
        <v>16</v>
      </c>
      <c r="D533" s="12"/>
      <c r="E533" s="12"/>
      <c r="F533" s="12"/>
      <c r="G533" s="66">
        <f t="shared" ref="G533:I537" si="20">G534</f>
        <v>492.4</v>
      </c>
      <c r="H533" s="66">
        <f t="shared" si="20"/>
        <v>537.20000000000005</v>
      </c>
      <c r="I533" s="66">
        <f t="shared" si="20"/>
        <v>555.9</v>
      </c>
    </row>
    <row r="534" spans="1:9" s="4" customFormat="1" x14ac:dyDescent="0.25">
      <c r="A534" s="21" t="s">
        <v>116</v>
      </c>
      <c r="B534" s="20" t="s">
        <v>107</v>
      </c>
      <c r="C534" s="12" t="s">
        <v>16</v>
      </c>
      <c r="D534" s="12" t="s">
        <v>104</v>
      </c>
      <c r="E534" s="12"/>
      <c r="F534" s="12"/>
      <c r="G534" s="66">
        <f t="shared" si="20"/>
        <v>492.4</v>
      </c>
      <c r="H534" s="66">
        <f t="shared" si="20"/>
        <v>537.20000000000005</v>
      </c>
      <c r="I534" s="66">
        <f t="shared" si="20"/>
        <v>555.9</v>
      </c>
    </row>
    <row r="535" spans="1:9" s="4" customFormat="1" ht="39" x14ac:dyDescent="0.25">
      <c r="A535" s="21" t="s">
        <v>675</v>
      </c>
      <c r="B535" s="20" t="s">
        <v>107</v>
      </c>
      <c r="C535" s="12" t="s">
        <v>16</v>
      </c>
      <c r="D535" s="12" t="s">
        <v>104</v>
      </c>
      <c r="E535" s="12" t="s">
        <v>118</v>
      </c>
      <c r="F535" s="12"/>
      <c r="G535" s="66">
        <f t="shared" si="20"/>
        <v>492.4</v>
      </c>
      <c r="H535" s="66">
        <f t="shared" si="20"/>
        <v>537.20000000000005</v>
      </c>
      <c r="I535" s="66">
        <f t="shared" si="20"/>
        <v>555.9</v>
      </c>
    </row>
    <row r="536" spans="1:9" s="4" customFormat="1" ht="39" x14ac:dyDescent="0.25">
      <c r="A536" s="21" t="s">
        <v>270</v>
      </c>
      <c r="B536" s="20" t="s">
        <v>107</v>
      </c>
      <c r="C536" s="12" t="s">
        <v>16</v>
      </c>
      <c r="D536" s="12" t="s">
        <v>104</v>
      </c>
      <c r="E536" s="12" t="s">
        <v>196</v>
      </c>
      <c r="F536" s="12"/>
      <c r="G536" s="66">
        <f t="shared" si="20"/>
        <v>492.4</v>
      </c>
      <c r="H536" s="66">
        <f t="shared" si="20"/>
        <v>537.20000000000005</v>
      </c>
      <c r="I536" s="66">
        <f t="shared" si="20"/>
        <v>555.9</v>
      </c>
    </row>
    <row r="537" spans="1:9" s="4" customFormat="1" ht="45" customHeight="1" x14ac:dyDescent="0.25">
      <c r="A537" s="22" t="s">
        <v>773</v>
      </c>
      <c r="B537" s="23" t="s">
        <v>107</v>
      </c>
      <c r="C537" s="10" t="s">
        <v>16</v>
      </c>
      <c r="D537" s="10" t="s">
        <v>104</v>
      </c>
      <c r="E537" s="10" t="s">
        <v>405</v>
      </c>
      <c r="F537" s="10"/>
      <c r="G537" s="67">
        <f t="shared" si="20"/>
        <v>492.4</v>
      </c>
      <c r="H537" s="67">
        <f t="shared" si="20"/>
        <v>537.20000000000005</v>
      </c>
      <c r="I537" s="67">
        <f t="shared" si="20"/>
        <v>555.9</v>
      </c>
    </row>
    <row r="538" spans="1:9" s="4" customFormat="1" x14ac:dyDescent="0.25">
      <c r="A538" s="22" t="s">
        <v>113</v>
      </c>
      <c r="B538" s="23" t="s">
        <v>107</v>
      </c>
      <c r="C538" s="10" t="s">
        <v>16</v>
      </c>
      <c r="D538" s="10" t="s">
        <v>104</v>
      </c>
      <c r="E538" s="10" t="s">
        <v>405</v>
      </c>
      <c r="F538" s="10" t="s">
        <v>114</v>
      </c>
      <c r="G538" s="67">
        <v>492.4</v>
      </c>
      <c r="H538" s="67">
        <v>537.20000000000005</v>
      </c>
      <c r="I538" s="67">
        <v>555.9</v>
      </c>
    </row>
    <row r="539" spans="1:9" s="4" customFormat="1" x14ac:dyDescent="0.25">
      <c r="A539" s="21" t="s">
        <v>117</v>
      </c>
      <c r="B539" s="20" t="s">
        <v>107</v>
      </c>
      <c r="C539" s="12" t="s">
        <v>6</v>
      </c>
      <c r="D539" s="12"/>
      <c r="E539" s="12"/>
      <c r="F539" s="12"/>
      <c r="G539" s="66">
        <f>G540+G548</f>
        <v>874.2</v>
      </c>
      <c r="H539" s="66">
        <f>H540+H548</f>
        <v>398.7</v>
      </c>
      <c r="I539" s="66">
        <f>I540+I548</f>
        <v>524.79999999999995</v>
      </c>
    </row>
    <row r="540" spans="1:9" s="4" customFormat="1" x14ac:dyDescent="0.25">
      <c r="A540" s="21" t="s">
        <v>225</v>
      </c>
      <c r="B540" s="20" t="s">
        <v>107</v>
      </c>
      <c r="C540" s="12" t="s">
        <v>6</v>
      </c>
      <c r="D540" s="12" t="s">
        <v>95</v>
      </c>
      <c r="E540" s="12"/>
      <c r="F540" s="12"/>
      <c r="G540" s="66">
        <f>G541</f>
        <v>375.2</v>
      </c>
      <c r="H540" s="66">
        <f>H541</f>
        <v>386.7</v>
      </c>
      <c r="I540" s="66">
        <f>I541</f>
        <v>512.79999999999995</v>
      </c>
    </row>
    <row r="541" spans="1:9" s="4" customFormat="1" ht="39" x14ac:dyDescent="0.25">
      <c r="A541" s="21" t="s">
        <v>912</v>
      </c>
      <c r="B541" s="20" t="s">
        <v>107</v>
      </c>
      <c r="C541" s="12" t="s">
        <v>6</v>
      </c>
      <c r="D541" s="12" t="s">
        <v>95</v>
      </c>
      <c r="E541" s="12" t="s">
        <v>197</v>
      </c>
      <c r="F541" s="12"/>
      <c r="G541" s="66">
        <f>G542+G544+G546</f>
        <v>375.2</v>
      </c>
      <c r="H541" s="66">
        <f>H542+H544+H546</f>
        <v>386.7</v>
      </c>
      <c r="I541" s="66">
        <f>I542+I544+I546</f>
        <v>512.79999999999995</v>
      </c>
    </row>
    <row r="542" spans="1:9" s="4" customFormat="1" ht="39" x14ac:dyDescent="0.25">
      <c r="A542" s="22" t="s">
        <v>291</v>
      </c>
      <c r="B542" s="23" t="s">
        <v>107</v>
      </c>
      <c r="C542" s="10" t="s">
        <v>6</v>
      </c>
      <c r="D542" s="10" t="s">
        <v>95</v>
      </c>
      <c r="E542" s="57" t="s">
        <v>948</v>
      </c>
      <c r="F542" s="10"/>
      <c r="G542" s="67">
        <f>G543</f>
        <v>237.1</v>
      </c>
      <c r="H542" s="67">
        <f>H543</f>
        <v>244.4</v>
      </c>
      <c r="I542" s="67">
        <f>I543</f>
        <v>324.10000000000002</v>
      </c>
    </row>
    <row r="543" spans="1:9" s="4" customFormat="1" x14ac:dyDescent="0.25">
      <c r="A543" s="22" t="s">
        <v>208</v>
      </c>
      <c r="B543" s="23" t="s">
        <v>107</v>
      </c>
      <c r="C543" s="10" t="s">
        <v>6</v>
      </c>
      <c r="D543" s="10" t="s">
        <v>95</v>
      </c>
      <c r="E543" s="10" t="s">
        <v>948</v>
      </c>
      <c r="F543" s="10" t="s">
        <v>209</v>
      </c>
      <c r="G543" s="67">
        <v>237.1</v>
      </c>
      <c r="H543" s="67">
        <v>244.4</v>
      </c>
      <c r="I543" s="67">
        <v>324.10000000000002</v>
      </c>
    </row>
    <row r="544" spans="1:9" s="4" customFormat="1" ht="39" x14ac:dyDescent="0.25">
      <c r="A544" s="22" t="s">
        <v>462</v>
      </c>
      <c r="B544" s="23" t="s">
        <v>107</v>
      </c>
      <c r="C544" s="10" t="s">
        <v>6</v>
      </c>
      <c r="D544" s="10" t="s">
        <v>95</v>
      </c>
      <c r="E544" s="57" t="s">
        <v>949</v>
      </c>
      <c r="F544" s="10"/>
      <c r="G544" s="67">
        <f>G545</f>
        <v>12.4</v>
      </c>
      <c r="H544" s="67">
        <f>H545</f>
        <v>12.8</v>
      </c>
      <c r="I544" s="67">
        <f>I545</f>
        <v>17</v>
      </c>
    </row>
    <row r="545" spans="1:9" s="4" customFormat="1" x14ac:dyDescent="0.25">
      <c r="A545" s="22" t="s">
        <v>208</v>
      </c>
      <c r="B545" s="23" t="s">
        <v>107</v>
      </c>
      <c r="C545" s="10" t="s">
        <v>6</v>
      </c>
      <c r="D545" s="10" t="s">
        <v>95</v>
      </c>
      <c r="E545" s="10" t="s">
        <v>949</v>
      </c>
      <c r="F545" s="10" t="s">
        <v>209</v>
      </c>
      <c r="G545" s="67">
        <v>12.4</v>
      </c>
      <c r="H545" s="67">
        <v>12.8</v>
      </c>
      <c r="I545" s="67">
        <v>17</v>
      </c>
    </row>
    <row r="546" spans="1:9" s="4" customFormat="1" ht="39" x14ac:dyDescent="0.25">
      <c r="A546" s="22" t="s">
        <v>292</v>
      </c>
      <c r="B546" s="23" t="s">
        <v>107</v>
      </c>
      <c r="C546" s="10" t="s">
        <v>6</v>
      </c>
      <c r="D546" s="10" t="s">
        <v>95</v>
      </c>
      <c r="E546" s="57" t="s">
        <v>950</v>
      </c>
      <c r="F546" s="10"/>
      <c r="G546" s="67">
        <f>G547</f>
        <v>125.7</v>
      </c>
      <c r="H546" s="67">
        <f>H547</f>
        <v>129.5</v>
      </c>
      <c r="I546" s="67">
        <f>I547</f>
        <v>171.7</v>
      </c>
    </row>
    <row r="547" spans="1:9" s="4" customFormat="1" x14ac:dyDescent="0.25">
      <c r="A547" s="22" t="s">
        <v>208</v>
      </c>
      <c r="B547" s="23" t="s">
        <v>107</v>
      </c>
      <c r="C547" s="10" t="s">
        <v>6</v>
      </c>
      <c r="D547" s="10" t="s">
        <v>95</v>
      </c>
      <c r="E547" s="10" t="s">
        <v>950</v>
      </c>
      <c r="F547" s="10" t="s">
        <v>209</v>
      </c>
      <c r="G547" s="67">
        <v>125.7</v>
      </c>
      <c r="H547" s="67">
        <v>129.5</v>
      </c>
      <c r="I547" s="67">
        <v>171.7</v>
      </c>
    </row>
    <row r="548" spans="1:9" s="4" customFormat="1" ht="28.5" customHeight="1" x14ac:dyDescent="0.25">
      <c r="A548" s="21" t="s">
        <v>7</v>
      </c>
      <c r="B548" s="20" t="s">
        <v>107</v>
      </c>
      <c r="C548" s="12" t="s">
        <v>6</v>
      </c>
      <c r="D548" s="12" t="s">
        <v>8</v>
      </c>
      <c r="E548" s="12"/>
      <c r="F548" s="12"/>
      <c r="G548" s="66">
        <f>G551+G554+G557</f>
        <v>499</v>
      </c>
      <c r="H548" s="66">
        <f>H551+H554+H557</f>
        <v>12</v>
      </c>
      <c r="I548" s="66">
        <f>I551+I554+I557</f>
        <v>12</v>
      </c>
    </row>
    <row r="549" spans="1:9" s="4" customFormat="1" ht="40.5" customHeight="1" x14ac:dyDescent="0.25">
      <c r="A549" s="21" t="s">
        <v>680</v>
      </c>
      <c r="B549" s="20" t="s">
        <v>107</v>
      </c>
      <c r="C549" s="12" t="s">
        <v>6</v>
      </c>
      <c r="D549" s="12" t="s">
        <v>8</v>
      </c>
      <c r="E549" s="12" t="s">
        <v>681</v>
      </c>
      <c r="F549" s="12"/>
      <c r="G549" s="66">
        <f>G550+G553+G556</f>
        <v>499</v>
      </c>
      <c r="H549" s="66">
        <f>H550+H553+H556</f>
        <v>12</v>
      </c>
      <c r="I549" s="66">
        <f>I550+I553+I556</f>
        <v>12</v>
      </c>
    </row>
    <row r="550" spans="1:9" s="4" customFormat="1" ht="39" x14ac:dyDescent="0.25">
      <c r="A550" s="21" t="s">
        <v>682</v>
      </c>
      <c r="B550" s="20" t="s">
        <v>107</v>
      </c>
      <c r="C550" s="12" t="s">
        <v>6</v>
      </c>
      <c r="D550" s="12" t="s">
        <v>8</v>
      </c>
      <c r="E550" s="12" t="s">
        <v>868</v>
      </c>
      <c r="F550" s="12"/>
      <c r="G550" s="66">
        <f t="shared" ref="G550:I551" si="21">G551</f>
        <v>267</v>
      </c>
      <c r="H550" s="66">
        <f t="shared" si="21"/>
        <v>4</v>
      </c>
      <c r="I550" s="66">
        <f t="shared" si="21"/>
        <v>4</v>
      </c>
    </row>
    <row r="551" spans="1:9" s="4" customFormat="1" ht="38.25" customHeight="1" x14ac:dyDescent="0.25">
      <c r="A551" s="22" t="s">
        <v>874</v>
      </c>
      <c r="B551" s="23" t="s">
        <v>107</v>
      </c>
      <c r="C551" s="10" t="s">
        <v>6</v>
      </c>
      <c r="D551" s="10" t="s">
        <v>8</v>
      </c>
      <c r="E551" s="10" t="s">
        <v>869</v>
      </c>
      <c r="F551" s="10"/>
      <c r="G551" s="67">
        <f t="shared" si="21"/>
        <v>267</v>
      </c>
      <c r="H551" s="67">
        <f t="shared" si="21"/>
        <v>4</v>
      </c>
      <c r="I551" s="67">
        <f t="shared" si="21"/>
        <v>4</v>
      </c>
    </row>
    <row r="552" spans="1:9" s="4" customFormat="1" x14ac:dyDescent="0.25">
      <c r="A552" s="22" t="s">
        <v>208</v>
      </c>
      <c r="B552" s="23" t="s">
        <v>107</v>
      </c>
      <c r="C552" s="10" t="s">
        <v>6</v>
      </c>
      <c r="D552" s="10" t="s">
        <v>8</v>
      </c>
      <c r="E552" s="10" t="s">
        <v>869</v>
      </c>
      <c r="F552" s="10" t="s">
        <v>209</v>
      </c>
      <c r="G552" s="67">
        <v>267</v>
      </c>
      <c r="H552" s="67">
        <v>4</v>
      </c>
      <c r="I552" s="67">
        <v>4</v>
      </c>
    </row>
    <row r="553" spans="1:9" s="4" customFormat="1" ht="39" x14ac:dyDescent="0.25">
      <c r="A553" s="21" t="s">
        <v>685</v>
      </c>
      <c r="B553" s="20" t="s">
        <v>107</v>
      </c>
      <c r="C553" s="12" t="s">
        <v>6</v>
      </c>
      <c r="D553" s="12" t="s">
        <v>8</v>
      </c>
      <c r="E553" s="12" t="s">
        <v>870</v>
      </c>
      <c r="F553" s="12"/>
      <c r="G553" s="66">
        <f t="shared" ref="G553:I554" si="22">G554</f>
        <v>228</v>
      </c>
      <c r="H553" s="66">
        <f t="shared" si="22"/>
        <v>4</v>
      </c>
      <c r="I553" s="66">
        <f t="shared" si="22"/>
        <v>4</v>
      </c>
    </row>
    <row r="554" spans="1:9" s="4" customFormat="1" ht="54" customHeight="1" x14ac:dyDescent="0.25">
      <c r="A554" s="22" t="s">
        <v>875</v>
      </c>
      <c r="B554" s="23" t="s">
        <v>107</v>
      </c>
      <c r="C554" s="10" t="s">
        <v>6</v>
      </c>
      <c r="D554" s="10" t="s">
        <v>8</v>
      </c>
      <c r="E554" s="10" t="s">
        <v>871</v>
      </c>
      <c r="F554" s="10"/>
      <c r="G554" s="67">
        <f t="shared" si="22"/>
        <v>228</v>
      </c>
      <c r="H554" s="67">
        <f t="shared" si="22"/>
        <v>4</v>
      </c>
      <c r="I554" s="67">
        <f t="shared" si="22"/>
        <v>4</v>
      </c>
    </row>
    <row r="555" spans="1:9" s="4" customFormat="1" x14ac:dyDescent="0.25">
      <c r="A555" s="22" t="s">
        <v>208</v>
      </c>
      <c r="B555" s="23" t="s">
        <v>107</v>
      </c>
      <c r="C555" s="10" t="s">
        <v>6</v>
      </c>
      <c r="D555" s="10" t="s">
        <v>8</v>
      </c>
      <c r="E555" s="10" t="s">
        <v>871</v>
      </c>
      <c r="F555" s="10" t="s">
        <v>209</v>
      </c>
      <c r="G555" s="67">
        <v>228</v>
      </c>
      <c r="H555" s="67">
        <v>4</v>
      </c>
      <c r="I555" s="67">
        <v>4</v>
      </c>
    </row>
    <row r="556" spans="1:9" s="4" customFormat="1" ht="39" x14ac:dyDescent="0.25">
      <c r="A556" s="21" t="s">
        <v>688</v>
      </c>
      <c r="B556" s="20" t="s">
        <v>107</v>
      </c>
      <c r="C556" s="12" t="s">
        <v>6</v>
      </c>
      <c r="D556" s="12" t="s">
        <v>8</v>
      </c>
      <c r="E556" s="12" t="s">
        <v>876</v>
      </c>
      <c r="F556" s="12"/>
      <c r="G556" s="66">
        <f t="shared" ref="G556:I557" si="23">G557</f>
        <v>4</v>
      </c>
      <c r="H556" s="66">
        <f t="shared" si="23"/>
        <v>4</v>
      </c>
      <c r="I556" s="66">
        <f t="shared" si="23"/>
        <v>4</v>
      </c>
    </row>
    <row r="557" spans="1:9" s="4" customFormat="1" ht="42" customHeight="1" x14ac:dyDescent="0.25">
      <c r="A557" s="22" t="s">
        <v>877</v>
      </c>
      <c r="B557" s="23" t="s">
        <v>107</v>
      </c>
      <c r="C557" s="10" t="s">
        <v>6</v>
      </c>
      <c r="D557" s="10" t="s">
        <v>8</v>
      </c>
      <c r="E557" s="10" t="s">
        <v>878</v>
      </c>
      <c r="F557" s="10"/>
      <c r="G557" s="67">
        <f t="shared" si="23"/>
        <v>4</v>
      </c>
      <c r="H557" s="67">
        <f t="shared" si="23"/>
        <v>4</v>
      </c>
      <c r="I557" s="67">
        <f t="shared" si="23"/>
        <v>4</v>
      </c>
    </row>
    <row r="558" spans="1:9" s="4" customFormat="1" ht="18" customHeight="1" x14ac:dyDescent="0.25">
      <c r="A558" s="22" t="s">
        <v>208</v>
      </c>
      <c r="B558" s="23" t="s">
        <v>107</v>
      </c>
      <c r="C558" s="10" t="s">
        <v>6</v>
      </c>
      <c r="D558" s="10" t="s">
        <v>8</v>
      </c>
      <c r="E558" s="10" t="s">
        <v>878</v>
      </c>
      <c r="F558" s="10" t="s">
        <v>209</v>
      </c>
      <c r="G558" s="67">
        <v>4</v>
      </c>
      <c r="H558" s="67">
        <v>4</v>
      </c>
      <c r="I558" s="67">
        <v>4</v>
      </c>
    </row>
    <row r="559" spans="1:9" s="4" customFormat="1" ht="12" customHeight="1" x14ac:dyDescent="0.25">
      <c r="A559" s="21" t="s">
        <v>347</v>
      </c>
      <c r="B559" s="20" t="s">
        <v>107</v>
      </c>
      <c r="C559" s="12" t="s">
        <v>138</v>
      </c>
      <c r="D559" s="12"/>
      <c r="E559" s="12"/>
      <c r="F559" s="12"/>
      <c r="G559" s="66">
        <f>G560</f>
        <v>100</v>
      </c>
      <c r="H559" s="66">
        <f t="shared" ref="G559:I560" si="24">H560</f>
        <v>100</v>
      </c>
      <c r="I559" s="66">
        <f t="shared" si="24"/>
        <v>100</v>
      </c>
    </row>
    <row r="560" spans="1:9" s="4" customFormat="1" x14ac:dyDescent="0.25">
      <c r="A560" s="21" t="s">
        <v>173</v>
      </c>
      <c r="B560" s="20" t="s">
        <v>107</v>
      </c>
      <c r="C560" s="12" t="s">
        <v>138</v>
      </c>
      <c r="D560" s="12" t="s">
        <v>16</v>
      </c>
      <c r="E560" s="12"/>
      <c r="F560" s="12"/>
      <c r="G560" s="66">
        <f t="shared" si="24"/>
        <v>100</v>
      </c>
      <c r="H560" s="66">
        <f t="shared" si="24"/>
        <v>100</v>
      </c>
      <c r="I560" s="66">
        <f t="shared" si="24"/>
        <v>100</v>
      </c>
    </row>
    <row r="561" spans="1:9" s="4" customFormat="1" ht="64.5" x14ac:dyDescent="0.25">
      <c r="A561" s="21" t="s">
        <v>913</v>
      </c>
      <c r="B561" s="20" t="s">
        <v>107</v>
      </c>
      <c r="C561" s="12" t="s">
        <v>138</v>
      </c>
      <c r="D561" s="12" t="s">
        <v>16</v>
      </c>
      <c r="E561" s="12" t="s">
        <v>153</v>
      </c>
      <c r="F561" s="12"/>
      <c r="G561" s="66">
        <f>G563+G565+G567</f>
        <v>100</v>
      </c>
      <c r="H561" s="66">
        <f>H562+H564+H566</f>
        <v>100</v>
      </c>
      <c r="I561" s="66">
        <f>I562+I564+I566</f>
        <v>100</v>
      </c>
    </row>
    <row r="562" spans="1:9" s="4" customFormat="1" ht="39" x14ac:dyDescent="0.25">
      <c r="A562" s="22" t="s">
        <v>288</v>
      </c>
      <c r="B562" s="23" t="s">
        <v>107</v>
      </c>
      <c r="C562" s="10" t="s">
        <v>138</v>
      </c>
      <c r="D562" s="10" t="s">
        <v>16</v>
      </c>
      <c r="E562" s="10" t="s">
        <v>511</v>
      </c>
      <c r="F562" s="10"/>
      <c r="G562" s="67">
        <f>G563</f>
        <v>18.399999999999999</v>
      </c>
      <c r="H562" s="67">
        <f>H563</f>
        <v>18.399999999999999</v>
      </c>
      <c r="I562" s="67">
        <f>I563</f>
        <v>18.399999999999999</v>
      </c>
    </row>
    <row r="563" spans="1:9" s="4" customFormat="1" x14ac:dyDescent="0.25">
      <c r="A563" s="22" t="s">
        <v>208</v>
      </c>
      <c r="B563" s="23" t="s">
        <v>107</v>
      </c>
      <c r="C563" s="10" t="s">
        <v>138</v>
      </c>
      <c r="D563" s="10" t="s">
        <v>16</v>
      </c>
      <c r="E563" s="10" t="s">
        <v>511</v>
      </c>
      <c r="F563" s="10" t="s">
        <v>209</v>
      </c>
      <c r="G563" s="67">
        <v>18.399999999999999</v>
      </c>
      <c r="H563" s="67">
        <v>18.399999999999999</v>
      </c>
      <c r="I563" s="67">
        <v>18.399999999999999</v>
      </c>
    </row>
    <row r="564" spans="1:9" s="4" customFormat="1" ht="39" x14ac:dyDescent="0.25">
      <c r="A564" s="22" t="s">
        <v>289</v>
      </c>
      <c r="B564" s="23" t="s">
        <v>107</v>
      </c>
      <c r="C564" s="10" t="s">
        <v>138</v>
      </c>
      <c r="D564" s="10" t="s">
        <v>16</v>
      </c>
      <c r="E564" s="10" t="s">
        <v>512</v>
      </c>
      <c r="F564" s="10"/>
      <c r="G564" s="67">
        <f>G565</f>
        <v>38.799999999999997</v>
      </c>
      <c r="H564" s="67">
        <f>H565</f>
        <v>38.799999999999997</v>
      </c>
      <c r="I564" s="67">
        <f>I565</f>
        <v>38.799999999999997</v>
      </c>
    </row>
    <row r="565" spans="1:9" s="4" customFormat="1" x14ac:dyDescent="0.25">
      <c r="A565" s="22" t="s">
        <v>208</v>
      </c>
      <c r="B565" s="23" t="s">
        <v>107</v>
      </c>
      <c r="C565" s="10" t="s">
        <v>138</v>
      </c>
      <c r="D565" s="10" t="s">
        <v>16</v>
      </c>
      <c r="E565" s="10" t="s">
        <v>512</v>
      </c>
      <c r="F565" s="10" t="s">
        <v>209</v>
      </c>
      <c r="G565" s="67">
        <v>38.799999999999997</v>
      </c>
      <c r="H565" s="67">
        <v>38.799999999999997</v>
      </c>
      <c r="I565" s="67">
        <v>38.799999999999997</v>
      </c>
    </row>
    <row r="566" spans="1:9" s="4" customFormat="1" ht="39" x14ac:dyDescent="0.25">
      <c r="A566" s="22" t="s">
        <v>290</v>
      </c>
      <c r="B566" s="23" t="s">
        <v>107</v>
      </c>
      <c r="C566" s="10" t="s">
        <v>138</v>
      </c>
      <c r="D566" s="10" t="s">
        <v>16</v>
      </c>
      <c r="E566" s="10" t="s">
        <v>513</v>
      </c>
      <c r="F566" s="10"/>
      <c r="G566" s="67">
        <f>G567</f>
        <v>42.8</v>
      </c>
      <c r="H566" s="67">
        <f>H567</f>
        <v>42.8</v>
      </c>
      <c r="I566" s="67">
        <f>I567</f>
        <v>42.8</v>
      </c>
    </row>
    <row r="567" spans="1:9" s="4" customFormat="1" x14ac:dyDescent="0.25">
      <c r="A567" s="22" t="s">
        <v>208</v>
      </c>
      <c r="B567" s="23" t="s">
        <v>107</v>
      </c>
      <c r="C567" s="10" t="s">
        <v>138</v>
      </c>
      <c r="D567" s="10" t="s">
        <v>16</v>
      </c>
      <c r="E567" s="10" t="s">
        <v>513</v>
      </c>
      <c r="F567" s="10" t="s">
        <v>209</v>
      </c>
      <c r="G567" s="67">
        <v>42.8</v>
      </c>
      <c r="H567" s="67">
        <v>42.8</v>
      </c>
      <c r="I567" s="67">
        <v>42.8</v>
      </c>
    </row>
    <row r="568" spans="1:9" s="4" customFormat="1" ht="26.25" x14ac:dyDescent="0.25">
      <c r="A568" s="21" t="s">
        <v>595</v>
      </c>
      <c r="B568" s="20" t="s">
        <v>107</v>
      </c>
      <c r="C568" s="12" t="s">
        <v>65</v>
      </c>
      <c r="D568" s="12"/>
      <c r="E568" s="12"/>
      <c r="F568" s="12"/>
      <c r="G568" s="66">
        <f t="shared" ref="G568:I572" si="25">G569</f>
        <v>173.5</v>
      </c>
      <c r="H568" s="66">
        <f t="shared" si="25"/>
        <v>173.5</v>
      </c>
      <c r="I568" s="66">
        <f t="shared" si="25"/>
        <v>173.5</v>
      </c>
    </row>
    <row r="569" spans="1:9" s="4" customFormat="1" ht="26.25" x14ac:dyDescent="0.25">
      <c r="A569" s="21" t="s">
        <v>596</v>
      </c>
      <c r="B569" s="20" t="s">
        <v>107</v>
      </c>
      <c r="C569" s="12" t="s">
        <v>65</v>
      </c>
      <c r="D569" s="12" t="s">
        <v>38</v>
      </c>
      <c r="E569" s="12"/>
      <c r="F569" s="12"/>
      <c r="G569" s="66">
        <f t="shared" si="25"/>
        <v>173.5</v>
      </c>
      <c r="H569" s="66">
        <f t="shared" si="25"/>
        <v>173.5</v>
      </c>
      <c r="I569" s="66">
        <f t="shared" si="25"/>
        <v>173.5</v>
      </c>
    </row>
    <row r="570" spans="1:9" s="4" customFormat="1" ht="39" x14ac:dyDescent="0.25">
      <c r="A570" s="21" t="s">
        <v>675</v>
      </c>
      <c r="B570" s="20" t="s">
        <v>107</v>
      </c>
      <c r="C570" s="12" t="s">
        <v>65</v>
      </c>
      <c r="D570" s="12" t="s">
        <v>38</v>
      </c>
      <c r="E570" s="12" t="s">
        <v>118</v>
      </c>
      <c r="F570" s="12"/>
      <c r="G570" s="66">
        <f t="shared" si="25"/>
        <v>173.5</v>
      </c>
      <c r="H570" s="66">
        <f t="shared" si="25"/>
        <v>173.5</v>
      </c>
      <c r="I570" s="66">
        <f t="shared" si="25"/>
        <v>173.5</v>
      </c>
    </row>
    <row r="571" spans="1:9" s="4" customFormat="1" ht="51.75" x14ac:dyDescent="0.25">
      <c r="A571" s="21" t="s">
        <v>269</v>
      </c>
      <c r="B571" s="20" t="s">
        <v>107</v>
      </c>
      <c r="C571" s="12" t="s">
        <v>65</v>
      </c>
      <c r="D571" s="12" t="s">
        <v>38</v>
      </c>
      <c r="E571" s="12" t="s">
        <v>119</v>
      </c>
      <c r="F571" s="12"/>
      <c r="G571" s="66">
        <f t="shared" si="25"/>
        <v>173.5</v>
      </c>
      <c r="H571" s="66">
        <f t="shared" si="25"/>
        <v>173.5</v>
      </c>
      <c r="I571" s="66">
        <f t="shared" si="25"/>
        <v>173.5</v>
      </c>
    </row>
    <row r="572" spans="1:9" s="4" customFormat="1" ht="26.25" x14ac:dyDescent="0.25">
      <c r="A572" s="22" t="s">
        <v>121</v>
      </c>
      <c r="B572" s="23" t="s">
        <v>107</v>
      </c>
      <c r="C572" s="10" t="s">
        <v>65</v>
      </c>
      <c r="D572" s="10" t="s">
        <v>38</v>
      </c>
      <c r="E572" s="10" t="s">
        <v>406</v>
      </c>
      <c r="F572" s="10"/>
      <c r="G572" s="67">
        <f t="shared" si="25"/>
        <v>173.5</v>
      </c>
      <c r="H572" s="67">
        <f t="shared" si="25"/>
        <v>173.5</v>
      </c>
      <c r="I572" s="67">
        <f t="shared" si="25"/>
        <v>173.5</v>
      </c>
    </row>
    <row r="573" spans="1:9" s="4" customFormat="1" x14ac:dyDescent="0.25">
      <c r="A573" s="22" t="s">
        <v>271</v>
      </c>
      <c r="B573" s="23" t="s">
        <v>107</v>
      </c>
      <c r="C573" s="10" t="s">
        <v>65</v>
      </c>
      <c r="D573" s="10" t="s">
        <v>38</v>
      </c>
      <c r="E573" s="10" t="s">
        <v>406</v>
      </c>
      <c r="F573" s="10" t="s">
        <v>122</v>
      </c>
      <c r="G573" s="67">
        <v>173.5</v>
      </c>
      <c r="H573" s="67">
        <v>173.5</v>
      </c>
      <c r="I573" s="67">
        <v>173.5</v>
      </c>
    </row>
    <row r="574" spans="1:9" s="4" customFormat="1" ht="39" x14ac:dyDescent="0.25">
      <c r="A574" s="21" t="s">
        <v>593</v>
      </c>
      <c r="B574" s="20" t="s">
        <v>107</v>
      </c>
      <c r="C574" s="12" t="s">
        <v>123</v>
      </c>
      <c r="D574" s="12"/>
      <c r="E574" s="12"/>
      <c r="F574" s="12"/>
      <c r="G574" s="66">
        <f>G575+G580</f>
        <v>14457.2</v>
      </c>
      <c r="H574" s="66">
        <f>H575+H580</f>
        <v>11398.699999999999</v>
      </c>
      <c r="I574" s="66">
        <f>I575+I580</f>
        <v>11223.9</v>
      </c>
    </row>
    <row r="575" spans="1:9" s="4" customFormat="1" ht="39" x14ac:dyDescent="0.25">
      <c r="A575" s="21" t="s">
        <v>124</v>
      </c>
      <c r="B575" s="20" t="s">
        <v>107</v>
      </c>
      <c r="C575" s="12" t="s">
        <v>123</v>
      </c>
      <c r="D575" s="12" t="s">
        <v>38</v>
      </c>
      <c r="E575" s="12"/>
      <c r="F575" s="12"/>
      <c r="G575" s="66">
        <f t="shared" ref="G575:I578" si="26">G576</f>
        <v>14385.2</v>
      </c>
      <c r="H575" s="66">
        <f t="shared" si="26"/>
        <v>11333.8</v>
      </c>
      <c r="I575" s="66">
        <f t="shared" si="26"/>
        <v>11159</v>
      </c>
    </row>
    <row r="576" spans="1:9" s="4" customFormat="1" ht="39" x14ac:dyDescent="0.25">
      <c r="A576" s="21" t="s">
        <v>675</v>
      </c>
      <c r="B576" s="20" t="s">
        <v>107</v>
      </c>
      <c r="C576" s="12" t="s">
        <v>123</v>
      </c>
      <c r="D576" s="12" t="s">
        <v>38</v>
      </c>
      <c r="E576" s="12" t="s">
        <v>118</v>
      </c>
      <c r="F576" s="12"/>
      <c r="G576" s="66">
        <f t="shared" si="26"/>
        <v>14385.2</v>
      </c>
      <c r="H576" s="66">
        <f t="shared" si="26"/>
        <v>11333.8</v>
      </c>
      <c r="I576" s="66">
        <f t="shared" si="26"/>
        <v>11159</v>
      </c>
    </row>
    <row r="577" spans="1:9" s="4" customFormat="1" ht="39" x14ac:dyDescent="0.25">
      <c r="A577" s="21" t="s">
        <v>270</v>
      </c>
      <c r="B577" s="20" t="s">
        <v>107</v>
      </c>
      <c r="C577" s="12" t="s">
        <v>123</v>
      </c>
      <c r="D577" s="12" t="s">
        <v>38</v>
      </c>
      <c r="E577" s="12" t="s">
        <v>196</v>
      </c>
      <c r="F577" s="12"/>
      <c r="G577" s="66">
        <f t="shared" si="26"/>
        <v>14385.2</v>
      </c>
      <c r="H577" s="66">
        <f t="shared" si="26"/>
        <v>11333.8</v>
      </c>
      <c r="I577" s="66">
        <f t="shared" si="26"/>
        <v>11159</v>
      </c>
    </row>
    <row r="578" spans="1:9" s="4" customFormat="1" ht="51.75" x14ac:dyDescent="0.25">
      <c r="A578" s="50" t="s">
        <v>774</v>
      </c>
      <c r="B578" s="23" t="s">
        <v>107</v>
      </c>
      <c r="C578" s="10" t="s">
        <v>123</v>
      </c>
      <c r="D578" s="10" t="s">
        <v>38</v>
      </c>
      <c r="E578" s="10" t="s">
        <v>407</v>
      </c>
      <c r="F578" s="10"/>
      <c r="G578" s="67">
        <f t="shared" si="26"/>
        <v>14385.2</v>
      </c>
      <c r="H578" s="67">
        <f t="shared" si="26"/>
        <v>11333.8</v>
      </c>
      <c r="I578" s="67">
        <f t="shared" si="26"/>
        <v>11159</v>
      </c>
    </row>
    <row r="579" spans="1:9" s="4" customFormat="1" x14ac:dyDescent="0.25">
      <c r="A579" s="22" t="s">
        <v>125</v>
      </c>
      <c r="B579" s="23" t="s">
        <v>107</v>
      </c>
      <c r="C579" s="10" t="s">
        <v>123</v>
      </c>
      <c r="D579" s="10" t="s">
        <v>38</v>
      </c>
      <c r="E579" s="10" t="s">
        <v>407</v>
      </c>
      <c r="F579" s="10" t="s">
        <v>126</v>
      </c>
      <c r="G579" s="67">
        <v>14385.2</v>
      </c>
      <c r="H579" s="67">
        <v>11333.8</v>
      </c>
      <c r="I579" s="67">
        <v>11159</v>
      </c>
    </row>
    <row r="580" spans="1:9" s="4" customFormat="1" ht="28.5" customHeight="1" x14ac:dyDescent="0.25">
      <c r="A580" s="21" t="s">
        <v>455</v>
      </c>
      <c r="B580" s="20" t="s">
        <v>107</v>
      </c>
      <c r="C580" s="12" t="s">
        <v>123</v>
      </c>
      <c r="D580" s="12" t="s">
        <v>104</v>
      </c>
      <c r="E580" s="12"/>
      <c r="F580" s="12"/>
      <c r="G580" s="66">
        <f>G583+G586+G589+G592+G605+G614+G619+G632</f>
        <v>72</v>
      </c>
      <c r="H580" s="66">
        <f>H581</f>
        <v>64.900000000000006</v>
      </c>
      <c r="I580" s="66">
        <f>I581</f>
        <v>64.900000000000006</v>
      </c>
    </row>
    <row r="581" spans="1:9" s="4" customFormat="1" ht="39" x14ac:dyDescent="0.25">
      <c r="A581" s="21" t="s">
        <v>680</v>
      </c>
      <c r="B581" s="20" t="s">
        <v>107</v>
      </c>
      <c r="C581" s="12" t="s">
        <v>123</v>
      </c>
      <c r="D581" s="12" t="s">
        <v>104</v>
      </c>
      <c r="E581" s="12" t="s">
        <v>681</v>
      </c>
      <c r="F581" s="12"/>
      <c r="G581" s="66">
        <f>G582+G585+G588+G591+G632</f>
        <v>72</v>
      </c>
      <c r="H581" s="66">
        <f>H582+H585+H588+H591</f>
        <v>64.900000000000006</v>
      </c>
      <c r="I581" s="66">
        <f>I582+I585+I588+I591</f>
        <v>64.900000000000006</v>
      </c>
    </row>
    <row r="582" spans="1:9" s="4" customFormat="1" ht="39" x14ac:dyDescent="0.25">
      <c r="A582" s="21" t="s">
        <v>682</v>
      </c>
      <c r="B582" s="20" t="s">
        <v>107</v>
      </c>
      <c r="C582" s="12" t="s">
        <v>123</v>
      </c>
      <c r="D582" s="12" t="s">
        <v>104</v>
      </c>
      <c r="E582" s="10" t="s">
        <v>683</v>
      </c>
      <c r="F582" s="12"/>
      <c r="G582" s="66">
        <f t="shared" ref="G582:I583" si="27">G583</f>
        <v>18</v>
      </c>
      <c r="H582" s="66">
        <f t="shared" si="27"/>
        <v>9.6</v>
      </c>
      <c r="I582" s="66">
        <f t="shared" si="27"/>
        <v>9.6</v>
      </c>
    </row>
    <row r="583" spans="1:9" s="4" customFormat="1" ht="51.75" x14ac:dyDescent="0.25">
      <c r="A583" s="22" t="s">
        <v>620</v>
      </c>
      <c r="B583" s="23" t="s">
        <v>107</v>
      </c>
      <c r="C583" s="10" t="s">
        <v>123</v>
      </c>
      <c r="D583" s="10" t="s">
        <v>104</v>
      </c>
      <c r="E583" s="10" t="s">
        <v>690</v>
      </c>
      <c r="F583" s="10"/>
      <c r="G583" s="67">
        <f t="shared" si="27"/>
        <v>18</v>
      </c>
      <c r="H583" s="67">
        <f t="shared" si="27"/>
        <v>9.6</v>
      </c>
      <c r="I583" s="67">
        <f t="shared" si="27"/>
        <v>9.6</v>
      </c>
    </row>
    <row r="584" spans="1:9" s="4" customFormat="1" x14ac:dyDescent="0.25">
      <c r="A584" s="22" t="s">
        <v>208</v>
      </c>
      <c r="B584" s="23" t="s">
        <v>107</v>
      </c>
      <c r="C584" s="10" t="s">
        <v>123</v>
      </c>
      <c r="D584" s="10" t="s">
        <v>104</v>
      </c>
      <c r="E584" s="10" t="s">
        <v>690</v>
      </c>
      <c r="F584" s="10" t="s">
        <v>209</v>
      </c>
      <c r="G584" s="74">
        <v>18</v>
      </c>
      <c r="H584" s="67">
        <v>9.6</v>
      </c>
      <c r="I584" s="67">
        <v>9.6</v>
      </c>
    </row>
    <row r="585" spans="1:9" s="4" customFormat="1" ht="39" x14ac:dyDescent="0.25">
      <c r="A585" s="22" t="s">
        <v>685</v>
      </c>
      <c r="B585" s="23" t="s">
        <v>107</v>
      </c>
      <c r="C585" s="10" t="s">
        <v>123</v>
      </c>
      <c r="D585" s="10" t="s">
        <v>104</v>
      </c>
      <c r="E585" s="10" t="s">
        <v>686</v>
      </c>
      <c r="F585" s="10"/>
      <c r="G585" s="67">
        <f t="shared" ref="G585:I586" si="28">G586</f>
        <v>18</v>
      </c>
      <c r="H585" s="67">
        <f t="shared" si="28"/>
        <v>9.6</v>
      </c>
      <c r="I585" s="67">
        <f t="shared" si="28"/>
        <v>9.6</v>
      </c>
    </row>
    <row r="586" spans="1:9" s="4" customFormat="1" ht="51.75" x14ac:dyDescent="0.25">
      <c r="A586" s="22" t="s">
        <v>622</v>
      </c>
      <c r="B586" s="23" t="s">
        <v>107</v>
      </c>
      <c r="C586" s="10" t="s">
        <v>123</v>
      </c>
      <c r="D586" s="10" t="s">
        <v>104</v>
      </c>
      <c r="E586" s="10" t="s">
        <v>691</v>
      </c>
      <c r="F586" s="10"/>
      <c r="G586" s="67">
        <f t="shared" si="28"/>
        <v>18</v>
      </c>
      <c r="H586" s="67">
        <f t="shared" si="28"/>
        <v>9.6</v>
      </c>
      <c r="I586" s="67">
        <f t="shared" si="28"/>
        <v>9.6</v>
      </c>
    </row>
    <row r="587" spans="1:9" s="4" customFormat="1" x14ac:dyDescent="0.25">
      <c r="A587" s="22" t="s">
        <v>208</v>
      </c>
      <c r="B587" s="23" t="s">
        <v>107</v>
      </c>
      <c r="C587" s="10" t="s">
        <v>123</v>
      </c>
      <c r="D587" s="10" t="s">
        <v>104</v>
      </c>
      <c r="E587" s="10" t="s">
        <v>691</v>
      </c>
      <c r="F587" s="10" t="s">
        <v>209</v>
      </c>
      <c r="G587" s="74">
        <v>18</v>
      </c>
      <c r="H587" s="67">
        <v>9.6</v>
      </c>
      <c r="I587" s="67">
        <v>9.6</v>
      </c>
    </row>
    <row r="588" spans="1:9" s="4" customFormat="1" ht="39" x14ac:dyDescent="0.25">
      <c r="A588" s="22" t="s">
        <v>688</v>
      </c>
      <c r="B588" s="23" t="s">
        <v>107</v>
      </c>
      <c r="C588" s="10" t="s">
        <v>123</v>
      </c>
      <c r="D588" s="10" t="s">
        <v>104</v>
      </c>
      <c r="E588" s="10" t="s">
        <v>689</v>
      </c>
      <c r="F588" s="10"/>
      <c r="G588" s="67">
        <f t="shared" ref="G588:I589" si="29">G589</f>
        <v>18</v>
      </c>
      <c r="H588" s="67">
        <f t="shared" si="29"/>
        <v>9.6999999999999993</v>
      </c>
      <c r="I588" s="67">
        <f t="shared" si="29"/>
        <v>9.6999999999999993</v>
      </c>
    </row>
    <row r="589" spans="1:9" s="4" customFormat="1" ht="51.75" x14ac:dyDescent="0.25">
      <c r="A589" s="22" t="s">
        <v>624</v>
      </c>
      <c r="B589" s="23" t="s">
        <v>107</v>
      </c>
      <c r="C589" s="10" t="s">
        <v>123</v>
      </c>
      <c r="D589" s="10" t="s">
        <v>104</v>
      </c>
      <c r="E589" s="10" t="s">
        <v>621</v>
      </c>
      <c r="F589" s="10"/>
      <c r="G589" s="67">
        <f t="shared" si="29"/>
        <v>18</v>
      </c>
      <c r="H589" s="67">
        <f t="shared" si="29"/>
        <v>9.6999999999999993</v>
      </c>
      <c r="I589" s="67">
        <f t="shared" si="29"/>
        <v>9.6999999999999993</v>
      </c>
    </row>
    <row r="590" spans="1:9" s="4" customFormat="1" x14ac:dyDescent="0.25">
      <c r="A590" s="22" t="s">
        <v>208</v>
      </c>
      <c r="B590" s="23" t="s">
        <v>107</v>
      </c>
      <c r="C590" s="10" t="s">
        <v>123</v>
      </c>
      <c r="D590" s="10" t="s">
        <v>104</v>
      </c>
      <c r="E590" s="10" t="s">
        <v>621</v>
      </c>
      <c r="F590" s="10" t="s">
        <v>209</v>
      </c>
      <c r="G590" s="74">
        <v>18</v>
      </c>
      <c r="H590" s="67">
        <v>9.6999999999999993</v>
      </c>
      <c r="I590" s="67">
        <v>9.6999999999999993</v>
      </c>
    </row>
    <row r="591" spans="1:9" s="4" customFormat="1" ht="26.25" x14ac:dyDescent="0.25">
      <c r="A591" s="22" t="s">
        <v>692</v>
      </c>
      <c r="B591" s="23" t="s">
        <v>107</v>
      </c>
      <c r="C591" s="10" t="s">
        <v>123</v>
      </c>
      <c r="D591" s="10" t="s">
        <v>104</v>
      </c>
      <c r="E591" s="10" t="s">
        <v>693</v>
      </c>
      <c r="F591" s="10"/>
      <c r="G591" s="67">
        <f t="shared" ref="G591:I592" si="30">G592</f>
        <v>18</v>
      </c>
      <c r="H591" s="67">
        <f t="shared" si="30"/>
        <v>36</v>
      </c>
      <c r="I591" s="67">
        <f t="shared" si="30"/>
        <v>36</v>
      </c>
    </row>
    <row r="592" spans="1:9" s="4" customFormat="1" ht="39" x14ac:dyDescent="0.25">
      <c r="A592" s="22" t="s">
        <v>625</v>
      </c>
      <c r="B592" s="23" t="s">
        <v>107</v>
      </c>
      <c r="C592" s="10" t="s">
        <v>123</v>
      </c>
      <c r="D592" s="10" t="s">
        <v>104</v>
      </c>
      <c r="E592" s="10" t="s">
        <v>623</v>
      </c>
      <c r="F592" s="10"/>
      <c r="G592" s="67">
        <f t="shared" si="30"/>
        <v>18</v>
      </c>
      <c r="H592" s="67">
        <f t="shared" si="30"/>
        <v>36</v>
      </c>
      <c r="I592" s="67">
        <f t="shared" si="30"/>
        <v>36</v>
      </c>
    </row>
    <row r="593" spans="1:9" s="4" customFormat="1" x14ac:dyDescent="0.25">
      <c r="A593" s="22" t="s">
        <v>208</v>
      </c>
      <c r="B593" s="23" t="s">
        <v>107</v>
      </c>
      <c r="C593" s="10" t="s">
        <v>123</v>
      </c>
      <c r="D593" s="10" t="s">
        <v>104</v>
      </c>
      <c r="E593" s="10" t="s">
        <v>623</v>
      </c>
      <c r="F593" s="10" t="s">
        <v>209</v>
      </c>
      <c r="G593" s="74">
        <v>18</v>
      </c>
      <c r="H593" s="67">
        <v>36</v>
      </c>
      <c r="I593" s="67">
        <v>36</v>
      </c>
    </row>
    <row r="594" spans="1:9" s="4" customFormat="1" hidden="1" x14ac:dyDescent="0.25">
      <c r="A594" s="22" t="s">
        <v>208</v>
      </c>
      <c r="B594" s="23" t="s">
        <v>107</v>
      </c>
      <c r="C594" s="10" t="s">
        <v>123</v>
      </c>
      <c r="D594" s="10" t="s">
        <v>104</v>
      </c>
      <c r="E594" s="10" t="s">
        <v>543</v>
      </c>
      <c r="F594" s="10" t="s">
        <v>209</v>
      </c>
      <c r="G594" s="67">
        <v>0</v>
      </c>
      <c r="H594" s="67">
        <v>0</v>
      </c>
      <c r="I594" s="67">
        <v>0</v>
      </c>
    </row>
    <row r="595" spans="1:9" s="4" customFormat="1" ht="51.75" hidden="1" x14ac:dyDescent="0.25">
      <c r="A595" s="22" t="s">
        <v>532</v>
      </c>
      <c r="B595" s="23" t="s">
        <v>107</v>
      </c>
      <c r="C595" s="10" t="s">
        <v>123</v>
      </c>
      <c r="D595" s="10" t="s">
        <v>104</v>
      </c>
      <c r="E595" s="10" t="s">
        <v>530</v>
      </c>
      <c r="F595" s="10"/>
      <c r="G595" s="67">
        <f>G596</f>
        <v>0</v>
      </c>
      <c r="H595" s="67">
        <v>0</v>
      </c>
      <c r="I595" s="67">
        <v>0</v>
      </c>
    </row>
    <row r="596" spans="1:9" s="4" customFormat="1" hidden="1" x14ac:dyDescent="0.25">
      <c r="A596" s="22" t="s">
        <v>208</v>
      </c>
      <c r="B596" s="23" t="s">
        <v>107</v>
      </c>
      <c r="C596" s="10" t="s">
        <v>123</v>
      </c>
      <c r="D596" s="10" t="s">
        <v>104</v>
      </c>
      <c r="E596" s="10" t="s">
        <v>530</v>
      </c>
      <c r="F596" s="10" t="s">
        <v>209</v>
      </c>
      <c r="G596" s="67">
        <v>0</v>
      </c>
      <c r="H596" s="67">
        <v>0</v>
      </c>
      <c r="I596" s="67">
        <v>0</v>
      </c>
    </row>
    <row r="597" spans="1:9" s="42" customFormat="1" ht="39" hidden="1" x14ac:dyDescent="0.25">
      <c r="A597" s="22" t="s">
        <v>459</v>
      </c>
      <c r="B597" s="23" t="s">
        <v>107</v>
      </c>
      <c r="C597" s="10" t="s">
        <v>123</v>
      </c>
      <c r="D597" s="10" t="s">
        <v>104</v>
      </c>
      <c r="E597" s="10" t="s">
        <v>458</v>
      </c>
      <c r="F597" s="10"/>
      <c r="G597" s="67">
        <f>G598</f>
        <v>0</v>
      </c>
      <c r="H597" s="67">
        <v>0</v>
      </c>
      <c r="I597" s="67">
        <v>0</v>
      </c>
    </row>
    <row r="598" spans="1:9" s="42" customFormat="1" hidden="1" x14ac:dyDescent="0.25">
      <c r="A598" s="22" t="s">
        <v>208</v>
      </c>
      <c r="B598" s="23" t="s">
        <v>107</v>
      </c>
      <c r="C598" s="10" t="s">
        <v>123</v>
      </c>
      <c r="D598" s="10" t="s">
        <v>104</v>
      </c>
      <c r="E598" s="10" t="s">
        <v>458</v>
      </c>
      <c r="F598" s="10" t="s">
        <v>209</v>
      </c>
      <c r="G598" s="67"/>
      <c r="H598" s="67">
        <v>0</v>
      </c>
      <c r="I598" s="67">
        <v>0</v>
      </c>
    </row>
    <row r="599" spans="1:9" s="42" customFormat="1" ht="39" hidden="1" x14ac:dyDescent="0.25">
      <c r="A599" s="22" t="s">
        <v>460</v>
      </c>
      <c r="B599" s="23" t="s">
        <v>107</v>
      </c>
      <c r="C599" s="10" t="s">
        <v>123</v>
      </c>
      <c r="D599" s="10" t="s">
        <v>104</v>
      </c>
      <c r="E599" s="10" t="s">
        <v>461</v>
      </c>
      <c r="F599" s="10"/>
      <c r="G599" s="67">
        <f>G600</f>
        <v>0</v>
      </c>
      <c r="H599" s="67">
        <v>0</v>
      </c>
      <c r="I599" s="67">
        <v>0</v>
      </c>
    </row>
    <row r="600" spans="1:9" s="42" customFormat="1" hidden="1" x14ac:dyDescent="0.25">
      <c r="A600" s="22" t="s">
        <v>208</v>
      </c>
      <c r="B600" s="23" t="s">
        <v>107</v>
      </c>
      <c r="C600" s="10" t="s">
        <v>123</v>
      </c>
      <c r="D600" s="10" t="s">
        <v>104</v>
      </c>
      <c r="E600" s="10" t="s">
        <v>461</v>
      </c>
      <c r="F600" s="10" t="s">
        <v>209</v>
      </c>
      <c r="G600" s="67"/>
      <c r="H600" s="67">
        <v>0</v>
      </c>
      <c r="I600" s="67">
        <v>0</v>
      </c>
    </row>
    <row r="601" spans="1:9" s="1" customFormat="1" ht="51.75" hidden="1" customHeight="1" x14ac:dyDescent="0.25">
      <c r="A601" s="22" t="s">
        <v>531</v>
      </c>
      <c r="B601" s="23" t="s">
        <v>107</v>
      </c>
      <c r="C601" s="10" t="s">
        <v>123</v>
      </c>
      <c r="D601" s="10" t="s">
        <v>104</v>
      </c>
      <c r="E601" s="10" t="s">
        <v>529</v>
      </c>
      <c r="F601" s="10"/>
      <c r="G601" s="67">
        <f>G602</f>
        <v>0</v>
      </c>
      <c r="H601" s="67">
        <v>0</v>
      </c>
      <c r="I601" s="67">
        <v>0</v>
      </c>
    </row>
    <row r="602" spans="1:9" s="1" customFormat="1" ht="15" hidden="1" customHeight="1" x14ac:dyDescent="0.25">
      <c r="A602" s="22" t="s">
        <v>208</v>
      </c>
      <c r="B602" s="23" t="s">
        <v>107</v>
      </c>
      <c r="C602" s="10" t="s">
        <v>123</v>
      </c>
      <c r="D602" s="10" t="s">
        <v>104</v>
      </c>
      <c r="E602" s="10" t="s">
        <v>529</v>
      </c>
      <c r="F602" s="10" t="s">
        <v>209</v>
      </c>
      <c r="G602" s="67">
        <v>0</v>
      </c>
      <c r="H602" s="67">
        <v>0</v>
      </c>
      <c r="I602" s="67">
        <v>0</v>
      </c>
    </row>
    <row r="603" spans="1:9" s="1" customFormat="1" ht="77.25" hidden="1" customHeight="1" x14ac:dyDescent="0.25">
      <c r="A603" s="22" t="s">
        <v>537</v>
      </c>
      <c r="B603" s="23" t="s">
        <v>107</v>
      </c>
      <c r="C603" s="10" t="s">
        <v>123</v>
      </c>
      <c r="D603" s="10" t="s">
        <v>104</v>
      </c>
      <c r="E603" s="10" t="s">
        <v>538</v>
      </c>
      <c r="F603" s="10"/>
      <c r="G603" s="67">
        <f>G604</f>
        <v>0</v>
      </c>
      <c r="H603" s="67">
        <v>0</v>
      </c>
      <c r="I603" s="67">
        <v>0</v>
      </c>
    </row>
    <row r="604" spans="1:9" s="1" customFormat="1" ht="15" hidden="1" customHeight="1" x14ac:dyDescent="0.25">
      <c r="A604" s="22" t="s">
        <v>208</v>
      </c>
      <c r="B604" s="23" t="s">
        <v>107</v>
      </c>
      <c r="C604" s="10" t="s">
        <v>123</v>
      </c>
      <c r="D604" s="10" t="s">
        <v>104</v>
      </c>
      <c r="E604" s="10" t="s">
        <v>538</v>
      </c>
      <c r="F604" s="10" t="s">
        <v>209</v>
      </c>
      <c r="G604" s="67">
        <v>0</v>
      </c>
      <c r="H604" s="67">
        <v>0</v>
      </c>
      <c r="I604" s="67">
        <v>0</v>
      </c>
    </row>
    <row r="605" spans="1:9" s="1" customFormat="1" ht="39" hidden="1" x14ac:dyDescent="0.25">
      <c r="A605" s="21" t="s">
        <v>675</v>
      </c>
      <c r="B605" s="20" t="s">
        <v>107</v>
      </c>
      <c r="C605" s="12" t="s">
        <v>123</v>
      </c>
      <c r="D605" s="12" t="s">
        <v>104</v>
      </c>
      <c r="E605" s="12" t="s">
        <v>118</v>
      </c>
      <c r="F605" s="12"/>
      <c r="G605" s="66">
        <f>G606</f>
        <v>0</v>
      </c>
      <c r="H605" s="66">
        <v>0</v>
      </c>
      <c r="I605" s="66">
        <v>0</v>
      </c>
    </row>
    <row r="606" spans="1:9" s="1" customFormat="1" ht="39" hidden="1" x14ac:dyDescent="0.25">
      <c r="A606" s="21" t="s">
        <v>270</v>
      </c>
      <c r="B606" s="20" t="s">
        <v>107</v>
      </c>
      <c r="C606" s="12" t="s">
        <v>123</v>
      </c>
      <c r="D606" s="12" t="s">
        <v>104</v>
      </c>
      <c r="E606" s="12" t="s">
        <v>196</v>
      </c>
      <c r="F606" s="10"/>
      <c r="G606" s="66">
        <f>G607</f>
        <v>0</v>
      </c>
      <c r="H606" s="66">
        <v>0</v>
      </c>
      <c r="I606" s="66">
        <v>0</v>
      </c>
    </row>
    <row r="607" spans="1:9" s="1" customFormat="1" ht="26.25" hidden="1" customHeight="1" x14ac:dyDescent="0.25">
      <c r="A607" s="22" t="s">
        <v>633</v>
      </c>
      <c r="B607" s="23" t="s">
        <v>107</v>
      </c>
      <c r="C607" s="10" t="s">
        <v>123</v>
      </c>
      <c r="D607" s="10" t="s">
        <v>104</v>
      </c>
      <c r="E607" s="23" t="s">
        <v>634</v>
      </c>
      <c r="F607" s="10"/>
      <c r="G607" s="67">
        <f>G608</f>
        <v>0</v>
      </c>
      <c r="H607" s="67">
        <v>0</v>
      </c>
      <c r="I607" s="67">
        <v>0</v>
      </c>
    </row>
    <row r="608" spans="1:9" s="1" customFormat="1" ht="15" hidden="1" customHeight="1" x14ac:dyDescent="0.25">
      <c r="A608" s="22" t="s">
        <v>208</v>
      </c>
      <c r="B608" s="23" t="s">
        <v>107</v>
      </c>
      <c r="C608" s="10" t="s">
        <v>123</v>
      </c>
      <c r="D608" s="10" t="s">
        <v>104</v>
      </c>
      <c r="E608" s="23" t="s">
        <v>634</v>
      </c>
      <c r="F608" s="10" t="s">
        <v>209</v>
      </c>
      <c r="G608" s="67"/>
      <c r="H608" s="67"/>
      <c r="I608" s="67"/>
    </row>
    <row r="609" spans="1:9" s="1" customFormat="1" ht="15" hidden="1" customHeight="1" x14ac:dyDescent="0.25">
      <c r="A609" s="22"/>
      <c r="B609" s="23"/>
      <c r="C609" s="10"/>
      <c r="D609" s="10"/>
      <c r="E609" s="10"/>
      <c r="F609" s="10"/>
      <c r="G609" s="67"/>
      <c r="H609" s="67"/>
      <c r="I609" s="67"/>
    </row>
    <row r="610" spans="1:9" s="1" customFormat="1" ht="15" hidden="1" customHeight="1" x14ac:dyDescent="0.25">
      <c r="A610" s="22"/>
      <c r="B610" s="23"/>
      <c r="C610" s="10"/>
      <c r="D610" s="10"/>
      <c r="E610" s="10"/>
      <c r="F610" s="10"/>
      <c r="G610" s="67"/>
      <c r="H610" s="67"/>
      <c r="I610" s="67"/>
    </row>
    <row r="611" spans="1:9" s="1" customFormat="1" ht="51.75" hidden="1" customHeight="1" x14ac:dyDescent="0.25">
      <c r="A611" s="21" t="s">
        <v>420</v>
      </c>
      <c r="B611" s="20" t="s">
        <v>107</v>
      </c>
      <c r="C611" s="12" t="s">
        <v>123</v>
      </c>
      <c r="D611" s="12" t="s">
        <v>104</v>
      </c>
      <c r="E611" s="12" t="s">
        <v>197</v>
      </c>
      <c r="F611" s="12"/>
      <c r="G611" s="66">
        <f>G612</f>
        <v>0</v>
      </c>
      <c r="H611" s="66">
        <v>0</v>
      </c>
      <c r="I611" s="66">
        <v>0</v>
      </c>
    </row>
    <row r="612" spans="1:9" s="1" customFormat="1" ht="64.5" hidden="1" customHeight="1" x14ac:dyDescent="0.25">
      <c r="A612" s="22" t="s">
        <v>542</v>
      </c>
      <c r="B612" s="23" t="s">
        <v>107</v>
      </c>
      <c r="C612" s="10" t="s">
        <v>123</v>
      </c>
      <c r="D612" s="10" t="s">
        <v>104</v>
      </c>
      <c r="E612" s="10" t="s">
        <v>544</v>
      </c>
      <c r="F612" s="10"/>
      <c r="G612" s="67">
        <f>G613</f>
        <v>0</v>
      </c>
      <c r="H612" s="67">
        <v>0</v>
      </c>
      <c r="I612" s="67">
        <v>0</v>
      </c>
    </row>
    <row r="613" spans="1:9" s="1" customFormat="1" ht="15" hidden="1" customHeight="1" x14ac:dyDescent="0.25">
      <c r="A613" s="22" t="s">
        <v>208</v>
      </c>
      <c r="B613" s="23" t="s">
        <v>107</v>
      </c>
      <c r="C613" s="10" t="s">
        <v>123</v>
      </c>
      <c r="D613" s="10" t="s">
        <v>104</v>
      </c>
      <c r="E613" s="10" t="s">
        <v>544</v>
      </c>
      <c r="F613" s="10" t="s">
        <v>209</v>
      </c>
      <c r="G613" s="67">
        <v>0</v>
      </c>
      <c r="H613" s="67">
        <v>0</v>
      </c>
      <c r="I613" s="67">
        <v>0</v>
      </c>
    </row>
    <row r="614" spans="1:9" s="1" customFormat="1" ht="64.5" hidden="1" customHeight="1" x14ac:dyDescent="0.25">
      <c r="A614" s="21" t="s">
        <v>602</v>
      </c>
      <c r="B614" s="23" t="s">
        <v>107</v>
      </c>
      <c r="C614" s="10" t="s">
        <v>123</v>
      </c>
      <c r="D614" s="10" t="s">
        <v>104</v>
      </c>
      <c r="E614" s="10" t="s">
        <v>153</v>
      </c>
      <c r="F614" s="10"/>
      <c r="G614" s="67">
        <f>G616+G617</f>
        <v>0</v>
      </c>
      <c r="H614" s="67">
        <v>0</v>
      </c>
      <c r="I614" s="67">
        <v>0</v>
      </c>
    </row>
    <row r="615" spans="1:9" s="1" customFormat="1" ht="51.75" hidden="1" customHeight="1" x14ac:dyDescent="0.25">
      <c r="A615" s="22" t="s">
        <v>657</v>
      </c>
      <c r="B615" s="23" t="s">
        <v>107</v>
      </c>
      <c r="C615" s="10" t="s">
        <v>123</v>
      </c>
      <c r="D615" s="10" t="s">
        <v>104</v>
      </c>
      <c r="E615" s="10" t="s">
        <v>658</v>
      </c>
      <c r="F615" s="10"/>
      <c r="G615" s="67"/>
      <c r="H615" s="67">
        <v>0</v>
      </c>
      <c r="I615" s="67">
        <v>0</v>
      </c>
    </row>
    <row r="616" spans="1:9" s="1" customFormat="1" ht="15" hidden="1" customHeight="1" x14ac:dyDescent="0.25">
      <c r="A616" s="22" t="s">
        <v>656</v>
      </c>
      <c r="B616" s="23" t="s">
        <v>107</v>
      </c>
      <c r="C616" s="10" t="s">
        <v>123</v>
      </c>
      <c r="D616" s="10" t="s">
        <v>104</v>
      </c>
      <c r="E616" s="10" t="s">
        <v>658</v>
      </c>
      <c r="F616" s="10" t="s">
        <v>209</v>
      </c>
      <c r="G616" s="67"/>
      <c r="H616" s="67"/>
      <c r="I616" s="67"/>
    </row>
    <row r="617" spans="1:9" s="1" customFormat="1" ht="51.75" hidden="1" x14ac:dyDescent="0.25">
      <c r="A617" s="22" t="s">
        <v>668</v>
      </c>
      <c r="B617" s="23" t="s">
        <v>107</v>
      </c>
      <c r="C617" s="10" t="s">
        <v>123</v>
      </c>
      <c r="D617" s="10" t="s">
        <v>104</v>
      </c>
      <c r="E617" s="10" t="s">
        <v>667</v>
      </c>
      <c r="F617" s="10"/>
      <c r="G617" s="67">
        <f>G618</f>
        <v>0</v>
      </c>
      <c r="H617" s="67">
        <f>H618</f>
        <v>0</v>
      </c>
      <c r="I617" s="67">
        <f>I618</f>
        <v>0</v>
      </c>
    </row>
    <row r="618" spans="1:9" s="1" customFormat="1" ht="15" hidden="1" customHeight="1" x14ac:dyDescent="0.25">
      <c r="A618" s="22" t="s">
        <v>656</v>
      </c>
      <c r="B618" s="23" t="s">
        <v>107</v>
      </c>
      <c r="C618" s="10" t="s">
        <v>123</v>
      </c>
      <c r="D618" s="10" t="s">
        <v>104</v>
      </c>
      <c r="E618" s="10" t="s">
        <v>667</v>
      </c>
      <c r="F618" s="10" t="s">
        <v>209</v>
      </c>
      <c r="G618" s="67"/>
      <c r="H618" s="67"/>
      <c r="I618" s="67"/>
    </row>
    <row r="619" spans="1:9" s="1" customFormat="1" ht="51.75" hidden="1" customHeight="1" x14ac:dyDescent="0.25">
      <c r="A619" s="21" t="s">
        <v>694</v>
      </c>
      <c r="B619" s="23" t="s">
        <v>107</v>
      </c>
      <c r="C619" s="10" t="s">
        <v>123</v>
      </c>
      <c r="D619" s="10" t="s">
        <v>104</v>
      </c>
      <c r="E619" s="10" t="s">
        <v>195</v>
      </c>
      <c r="F619" s="10"/>
      <c r="G619" s="67">
        <f>G620+G622+G624+G626+G628+G630</f>
        <v>0</v>
      </c>
      <c r="H619" s="67">
        <v>0</v>
      </c>
      <c r="I619" s="67">
        <v>0</v>
      </c>
    </row>
    <row r="620" spans="1:9" s="1" customFormat="1" ht="102.75" hidden="1" customHeight="1" x14ac:dyDescent="0.25">
      <c r="A620" s="50" t="s">
        <v>652</v>
      </c>
      <c r="B620" s="23" t="s">
        <v>107</v>
      </c>
      <c r="C620" s="10" t="s">
        <v>123</v>
      </c>
      <c r="D620" s="10" t="s">
        <v>104</v>
      </c>
      <c r="E620" s="10" t="s">
        <v>695</v>
      </c>
      <c r="F620" s="10"/>
      <c r="G620" s="67">
        <f>G621</f>
        <v>0</v>
      </c>
      <c r="H620" s="67">
        <v>0</v>
      </c>
      <c r="I620" s="67">
        <v>0</v>
      </c>
    </row>
    <row r="621" spans="1:9" s="1" customFormat="1" ht="15" hidden="1" customHeight="1" x14ac:dyDescent="0.25">
      <c r="A621" s="22" t="s">
        <v>208</v>
      </c>
      <c r="B621" s="23" t="s">
        <v>107</v>
      </c>
      <c r="C621" s="10" t="s">
        <v>123</v>
      </c>
      <c r="D621" s="10" t="s">
        <v>644</v>
      </c>
      <c r="E621" s="10" t="s">
        <v>695</v>
      </c>
      <c r="F621" s="10" t="s">
        <v>209</v>
      </c>
      <c r="G621" s="67"/>
      <c r="H621" s="67"/>
      <c r="I621" s="67"/>
    </row>
    <row r="622" spans="1:9" s="1" customFormat="1" ht="18.75" hidden="1" customHeight="1" x14ac:dyDescent="0.25">
      <c r="A622" s="22" t="s">
        <v>647</v>
      </c>
      <c r="B622" s="23" t="s">
        <v>107</v>
      </c>
      <c r="C622" s="10" t="s">
        <v>123</v>
      </c>
      <c r="D622" s="10" t="s">
        <v>644</v>
      </c>
      <c r="E622" s="10" t="s">
        <v>696</v>
      </c>
      <c r="F622" s="10"/>
      <c r="G622" s="67">
        <f>G623</f>
        <v>0</v>
      </c>
      <c r="H622" s="67">
        <v>0</v>
      </c>
      <c r="I622" s="67">
        <v>0</v>
      </c>
    </row>
    <row r="623" spans="1:9" s="1" customFormat="1" ht="12.75" hidden="1" customHeight="1" x14ac:dyDescent="0.25">
      <c r="A623" s="22" t="s">
        <v>208</v>
      </c>
      <c r="B623" s="23" t="s">
        <v>107</v>
      </c>
      <c r="C623" s="10" t="s">
        <v>123</v>
      </c>
      <c r="D623" s="10" t="s">
        <v>644</v>
      </c>
      <c r="E623" s="10" t="s">
        <v>696</v>
      </c>
      <c r="F623" s="10" t="s">
        <v>209</v>
      </c>
      <c r="G623" s="67"/>
      <c r="H623" s="67"/>
      <c r="I623" s="67"/>
    </row>
    <row r="624" spans="1:9" s="1" customFormat="1" ht="18" hidden="1" customHeight="1" x14ac:dyDescent="0.25">
      <c r="A624" s="50" t="s">
        <v>653</v>
      </c>
      <c r="B624" s="23" t="s">
        <v>107</v>
      </c>
      <c r="C624" s="10" t="s">
        <v>123</v>
      </c>
      <c r="D624" s="10" t="s">
        <v>104</v>
      </c>
      <c r="E624" s="10" t="s">
        <v>697</v>
      </c>
      <c r="F624" s="10"/>
      <c r="G624" s="67">
        <f>G625</f>
        <v>0</v>
      </c>
      <c r="H624" s="67">
        <v>0</v>
      </c>
      <c r="I624" s="67">
        <v>0</v>
      </c>
    </row>
    <row r="625" spans="1:9" s="1" customFormat="1" ht="18.75" hidden="1" customHeight="1" x14ac:dyDescent="0.25">
      <c r="A625" s="22" t="s">
        <v>208</v>
      </c>
      <c r="B625" s="23" t="s">
        <v>107</v>
      </c>
      <c r="C625" s="10" t="s">
        <v>123</v>
      </c>
      <c r="D625" s="10" t="s">
        <v>104</v>
      </c>
      <c r="E625" s="10" t="s">
        <v>699</v>
      </c>
      <c r="F625" s="10" t="s">
        <v>209</v>
      </c>
      <c r="G625" s="67"/>
      <c r="H625" s="67"/>
      <c r="I625" s="67"/>
    </row>
    <row r="626" spans="1:9" s="1" customFormat="1" ht="24" hidden="1" customHeight="1" x14ac:dyDescent="0.25">
      <c r="A626" s="22" t="s">
        <v>645</v>
      </c>
      <c r="B626" s="23" t="s">
        <v>107</v>
      </c>
      <c r="C626" s="10" t="s">
        <v>123</v>
      </c>
      <c r="D626" s="10" t="s">
        <v>104</v>
      </c>
      <c r="E626" s="10" t="s">
        <v>698</v>
      </c>
      <c r="F626" s="10"/>
      <c r="G626" s="67">
        <f>G627</f>
        <v>0</v>
      </c>
      <c r="H626" s="67">
        <v>0</v>
      </c>
      <c r="I626" s="67">
        <v>0</v>
      </c>
    </row>
    <row r="627" spans="1:9" s="1" customFormat="1" ht="20.25" hidden="1" customHeight="1" x14ac:dyDescent="0.25">
      <c r="A627" s="22" t="s">
        <v>208</v>
      </c>
      <c r="B627" s="23" t="s">
        <v>107</v>
      </c>
      <c r="C627" s="10" t="s">
        <v>123</v>
      </c>
      <c r="D627" s="10" t="s">
        <v>104</v>
      </c>
      <c r="E627" s="10" t="s">
        <v>698</v>
      </c>
      <c r="F627" s="10" t="s">
        <v>209</v>
      </c>
      <c r="G627" s="67"/>
      <c r="H627" s="67"/>
      <c r="I627" s="67"/>
    </row>
    <row r="628" spans="1:9" s="1" customFormat="1" ht="16.5" hidden="1" customHeight="1" x14ac:dyDescent="0.25">
      <c r="A628" s="50" t="s">
        <v>654</v>
      </c>
      <c r="B628" s="23" t="s">
        <v>107</v>
      </c>
      <c r="C628" s="10" t="s">
        <v>123</v>
      </c>
      <c r="D628" s="10" t="s">
        <v>104</v>
      </c>
      <c r="E628" s="10" t="s">
        <v>700</v>
      </c>
      <c r="F628" s="10"/>
      <c r="G628" s="67">
        <f>G629</f>
        <v>0</v>
      </c>
      <c r="H628" s="67">
        <v>0</v>
      </c>
      <c r="I628" s="67">
        <v>0</v>
      </c>
    </row>
    <row r="629" spans="1:9" s="1" customFormat="1" ht="15.75" hidden="1" customHeight="1" x14ac:dyDescent="0.25">
      <c r="A629" s="22" t="s">
        <v>208</v>
      </c>
      <c r="B629" s="23" t="s">
        <v>107</v>
      </c>
      <c r="C629" s="10" t="s">
        <v>123</v>
      </c>
      <c r="D629" s="10" t="s">
        <v>104</v>
      </c>
      <c r="E629" s="10" t="s">
        <v>700</v>
      </c>
      <c r="F629" s="10" t="s">
        <v>209</v>
      </c>
      <c r="G629" s="67"/>
      <c r="H629" s="67"/>
      <c r="I629" s="67"/>
    </row>
    <row r="630" spans="1:9" s="1" customFormat="1" ht="16.5" hidden="1" customHeight="1" x14ac:dyDescent="0.25">
      <c r="A630" s="22" t="s">
        <v>646</v>
      </c>
      <c r="B630" s="23" t="s">
        <v>107</v>
      </c>
      <c r="C630" s="10" t="s">
        <v>123</v>
      </c>
      <c r="D630" s="10" t="s">
        <v>104</v>
      </c>
      <c r="E630" s="10" t="s">
        <v>701</v>
      </c>
      <c r="F630" s="10"/>
      <c r="G630" s="67">
        <f>G631</f>
        <v>0</v>
      </c>
      <c r="H630" s="67">
        <v>0</v>
      </c>
      <c r="I630" s="67">
        <v>0</v>
      </c>
    </row>
    <row r="631" spans="1:9" s="1" customFormat="1" ht="19.5" hidden="1" customHeight="1" x14ac:dyDescent="0.25">
      <c r="A631" s="22" t="s">
        <v>208</v>
      </c>
      <c r="B631" s="23" t="s">
        <v>107</v>
      </c>
      <c r="C631" s="10" t="s">
        <v>123</v>
      </c>
      <c r="D631" s="10" t="s">
        <v>104</v>
      </c>
      <c r="E631" s="10" t="s">
        <v>701</v>
      </c>
      <c r="F631" s="10" t="s">
        <v>209</v>
      </c>
      <c r="G631" s="67"/>
      <c r="H631" s="67"/>
      <c r="I631" s="67"/>
    </row>
    <row r="632" spans="1:9" s="1" customFormat="1" ht="39" hidden="1" x14ac:dyDescent="0.25">
      <c r="A632" s="22" t="s">
        <v>846</v>
      </c>
      <c r="B632" s="23" t="s">
        <v>107</v>
      </c>
      <c r="C632" s="10" t="s">
        <v>123</v>
      </c>
      <c r="D632" s="10" t="s">
        <v>104</v>
      </c>
      <c r="E632" s="10" t="s">
        <v>847</v>
      </c>
      <c r="F632" s="10"/>
      <c r="G632" s="67">
        <f>G633</f>
        <v>0</v>
      </c>
      <c r="H632" s="67">
        <v>0</v>
      </c>
      <c r="I632" s="67">
        <v>0</v>
      </c>
    </row>
    <row r="633" spans="1:9" s="1" customFormat="1" ht="19.5" hidden="1" customHeight="1" x14ac:dyDescent="0.25">
      <c r="A633" s="22" t="s">
        <v>208</v>
      </c>
      <c r="B633" s="23" t="s">
        <v>107</v>
      </c>
      <c r="C633" s="10" t="s">
        <v>123</v>
      </c>
      <c r="D633" s="10" t="s">
        <v>104</v>
      </c>
      <c r="E633" s="10" t="s">
        <v>847</v>
      </c>
      <c r="F633" s="10" t="s">
        <v>209</v>
      </c>
      <c r="G633" s="67">
        <v>0</v>
      </c>
      <c r="H633" s="67">
        <v>0</v>
      </c>
      <c r="I633" s="67">
        <v>0</v>
      </c>
    </row>
    <row r="634" spans="1:9" s="4" customFormat="1" ht="26.25" x14ac:dyDescent="0.25">
      <c r="A634" s="31" t="s">
        <v>272</v>
      </c>
      <c r="B634" s="20" t="s">
        <v>127</v>
      </c>
      <c r="C634" s="10"/>
      <c r="D634" s="10"/>
      <c r="E634" s="10"/>
      <c r="F634" s="10"/>
      <c r="G634" s="66">
        <f>G635+G750+G822+G890+G897+G952+G745</f>
        <v>144737.92366</v>
      </c>
      <c r="H634" s="66">
        <f>H635+H750+H822+H897+H952+H890</f>
        <v>121152.62400000001</v>
      </c>
      <c r="I634" s="66">
        <f>I635+I750+I822+I890+I897+I952</f>
        <v>113281.62400000001</v>
      </c>
    </row>
    <row r="635" spans="1:9" s="4" customFormat="1" x14ac:dyDescent="0.25">
      <c r="A635" s="21" t="s">
        <v>128</v>
      </c>
      <c r="B635" s="20" t="s">
        <v>127</v>
      </c>
      <c r="C635" s="12" t="s">
        <v>38</v>
      </c>
      <c r="D635" s="12"/>
      <c r="E635" s="12"/>
      <c r="F635" s="12"/>
      <c r="G635" s="66">
        <f>G636+G642+G661+G665+G669</f>
        <v>103265.629</v>
      </c>
      <c r="H635" s="66">
        <f>H636+H642+H661+H665+H669</f>
        <v>96029.700000000012</v>
      </c>
      <c r="I635" s="66">
        <f>I636+I642+I661+I665+I669</f>
        <v>94168.700000000012</v>
      </c>
    </row>
    <row r="636" spans="1:9" s="4" customFormat="1" ht="39" x14ac:dyDescent="0.25">
      <c r="A636" s="21" t="s">
        <v>273</v>
      </c>
      <c r="B636" s="20" t="s">
        <v>127</v>
      </c>
      <c r="C636" s="12" t="s">
        <v>38</v>
      </c>
      <c r="D636" s="12" t="s">
        <v>16</v>
      </c>
      <c r="E636" s="12"/>
      <c r="F636" s="12"/>
      <c r="G636" s="66">
        <f>G638+G640</f>
        <v>3411.5619999999999</v>
      </c>
      <c r="H636" s="66">
        <f>H638</f>
        <v>3351.5619999999999</v>
      </c>
      <c r="I636" s="66">
        <f>I638</f>
        <v>3351.5619999999999</v>
      </c>
    </row>
    <row r="637" spans="1:9" s="4" customFormat="1" x14ac:dyDescent="0.25">
      <c r="A637" s="21" t="s">
        <v>129</v>
      </c>
      <c r="B637" s="20" t="s">
        <v>127</v>
      </c>
      <c r="C637" s="12" t="s">
        <v>38</v>
      </c>
      <c r="D637" s="12" t="s">
        <v>16</v>
      </c>
      <c r="E637" s="12" t="s">
        <v>702</v>
      </c>
      <c r="F637" s="12"/>
      <c r="G637" s="66">
        <f t="shared" ref="G637:I638" si="31">G638</f>
        <v>3411.5619999999999</v>
      </c>
      <c r="H637" s="66">
        <f t="shared" si="31"/>
        <v>3351.5619999999999</v>
      </c>
      <c r="I637" s="66">
        <f t="shared" si="31"/>
        <v>3351.5619999999999</v>
      </c>
    </row>
    <row r="638" spans="1:9" s="4" customFormat="1" ht="26.25" x14ac:dyDescent="0.25">
      <c r="A638" s="22" t="s">
        <v>133</v>
      </c>
      <c r="B638" s="23" t="s">
        <v>127</v>
      </c>
      <c r="C638" s="10" t="s">
        <v>38</v>
      </c>
      <c r="D638" s="10" t="s">
        <v>16</v>
      </c>
      <c r="E638" s="10" t="s">
        <v>130</v>
      </c>
      <c r="F638" s="10"/>
      <c r="G638" s="67">
        <f t="shared" si="31"/>
        <v>3411.5619999999999</v>
      </c>
      <c r="H638" s="67">
        <f t="shared" si="31"/>
        <v>3351.5619999999999</v>
      </c>
      <c r="I638" s="67">
        <f t="shared" si="31"/>
        <v>3351.5619999999999</v>
      </c>
    </row>
    <row r="639" spans="1:9" s="4" customFormat="1" ht="26.25" x14ac:dyDescent="0.25">
      <c r="A639" s="22" t="s">
        <v>781</v>
      </c>
      <c r="B639" s="23" t="s">
        <v>127</v>
      </c>
      <c r="C639" s="10" t="s">
        <v>38</v>
      </c>
      <c r="D639" s="10" t="s">
        <v>16</v>
      </c>
      <c r="E639" s="10" t="s">
        <v>130</v>
      </c>
      <c r="F639" s="10" t="s">
        <v>132</v>
      </c>
      <c r="G639" s="74">
        <v>3411.5619999999999</v>
      </c>
      <c r="H639" s="67">
        <v>3351.5619999999999</v>
      </c>
      <c r="I639" s="67">
        <v>3351.5619999999999</v>
      </c>
    </row>
    <row r="640" spans="1:9" s="4" customFormat="1" ht="64.5" hidden="1" x14ac:dyDescent="0.25">
      <c r="A640" s="22" t="s">
        <v>333</v>
      </c>
      <c r="B640" s="23" t="s">
        <v>127</v>
      </c>
      <c r="C640" s="10" t="s">
        <v>38</v>
      </c>
      <c r="D640" s="10" t="s">
        <v>16</v>
      </c>
      <c r="E640" s="10" t="s">
        <v>560</v>
      </c>
      <c r="F640" s="10"/>
      <c r="G640" s="67">
        <f>G641</f>
        <v>0</v>
      </c>
      <c r="H640" s="67">
        <f>H641</f>
        <v>0</v>
      </c>
      <c r="I640" s="67">
        <f>I641</f>
        <v>0</v>
      </c>
    </row>
    <row r="641" spans="1:12" s="4" customFormat="1" ht="26.25" hidden="1" x14ac:dyDescent="0.25">
      <c r="A641" s="22" t="s">
        <v>131</v>
      </c>
      <c r="B641" s="23" t="s">
        <v>127</v>
      </c>
      <c r="C641" s="10" t="s">
        <v>38</v>
      </c>
      <c r="D641" s="10" t="s">
        <v>16</v>
      </c>
      <c r="E641" s="10" t="s">
        <v>560</v>
      </c>
      <c r="F641" s="10" t="s">
        <v>132</v>
      </c>
      <c r="G641" s="67">
        <v>0</v>
      </c>
      <c r="H641" s="67">
        <v>0</v>
      </c>
      <c r="I641" s="67">
        <v>0</v>
      </c>
    </row>
    <row r="642" spans="1:12" s="4" customFormat="1" ht="52.5" customHeight="1" x14ac:dyDescent="0.25">
      <c r="A642" s="21" t="s">
        <v>274</v>
      </c>
      <c r="B642" s="20" t="s">
        <v>127</v>
      </c>
      <c r="C642" s="12" t="s">
        <v>38</v>
      </c>
      <c r="D642" s="12" t="s">
        <v>6</v>
      </c>
      <c r="E642" s="10"/>
      <c r="F642" s="10"/>
      <c r="G642" s="66">
        <f>G643+G648+G659+G657</f>
        <v>77167.737999999998</v>
      </c>
      <c r="H642" s="66">
        <f>H643+H649+H659</f>
        <v>74276.538</v>
      </c>
      <c r="I642" s="66">
        <f>I643+I649+I659</f>
        <v>74276.538</v>
      </c>
      <c r="L642" s="5"/>
    </row>
    <row r="643" spans="1:12" s="4" customFormat="1" ht="39" x14ac:dyDescent="0.25">
      <c r="A643" s="21" t="s">
        <v>675</v>
      </c>
      <c r="B643" s="20" t="s">
        <v>127</v>
      </c>
      <c r="C643" s="12" t="s">
        <v>38</v>
      </c>
      <c r="D643" s="12" t="s">
        <v>6</v>
      </c>
      <c r="E643" s="12" t="s">
        <v>118</v>
      </c>
      <c r="F643" s="12"/>
      <c r="G643" s="66">
        <f t="shared" ref="G643:I644" si="32">G644</f>
        <v>4670.5</v>
      </c>
      <c r="H643" s="66">
        <f t="shared" si="32"/>
        <v>4670.5</v>
      </c>
      <c r="I643" s="66">
        <f t="shared" si="32"/>
        <v>4670.5</v>
      </c>
    </row>
    <row r="644" spans="1:12" s="4" customFormat="1" ht="39" x14ac:dyDescent="0.25">
      <c r="A644" s="21" t="s">
        <v>270</v>
      </c>
      <c r="B644" s="20" t="s">
        <v>127</v>
      </c>
      <c r="C644" s="12" t="s">
        <v>38</v>
      </c>
      <c r="D644" s="12" t="s">
        <v>6</v>
      </c>
      <c r="E644" s="12" t="s">
        <v>196</v>
      </c>
      <c r="F644" s="12"/>
      <c r="G644" s="66">
        <f t="shared" si="32"/>
        <v>4670.5</v>
      </c>
      <c r="H644" s="66">
        <f t="shared" si="32"/>
        <v>4670.5</v>
      </c>
      <c r="I644" s="66">
        <f t="shared" si="32"/>
        <v>4670.5</v>
      </c>
    </row>
    <row r="645" spans="1:12" s="4" customFormat="1" ht="39" x14ac:dyDescent="0.25">
      <c r="A645" s="22" t="s">
        <v>771</v>
      </c>
      <c r="B645" s="23" t="s">
        <v>127</v>
      </c>
      <c r="C645" s="10" t="s">
        <v>38</v>
      </c>
      <c r="D645" s="10" t="s">
        <v>6</v>
      </c>
      <c r="E645" s="10" t="s">
        <v>480</v>
      </c>
      <c r="F645" s="10"/>
      <c r="G645" s="67">
        <f>G646+G647</f>
        <v>4670.5</v>
      </c>
      <c r="H645" s="67">
        <f>H646+H647</f>
        <v>4670.5</v>
      </c>
      <c r="I645" s="67">
        <f>I646+I647</f>
        <v>4670.5</v>
      </c>
    </row>
    <row r="646" spans="1:12" s="4" customFormat="1" ht="26.25" x14ac:dyDescent="0.25">
      <c r="A646" s="22" t="s">
        <v>781</v>
      </c>
      <c r="B646" s="23" t="s">
        <v>127</v>
      </c>
      <c r="C646" s="10" t="s">
        <v>38</v>
      </c>
      <c r="D646" s="10" t="s">
        <v>6</v>
      </c>
      <c r="E646" s="10" t="s">
        <v>480</v>
      </c>
      <c r="F646" s="10" t="s">
        <v>132</v>
      </c>
      <c r="G646" s="67">
        <v>4645.5</v>
      </c>
      <c r="H646" s="67">
        <v>4645.5</v>
      </c>
      <c r="I646" s="67">
        <v>4645.5</v>
      </c>
    </row>
    <row r="647" spans="1:12" s="4" customFormat="1" ht="39" x14ac:dyDescent="0.25">
      <c r="A647" s="22" t="s">
        <v>802</v>
      </c>
      <c r="B647" s="23" t="s">
        <v>127</v>
      </c>
      <c r="C647" s="10" t="s">
        <v>38</v>
      </c>
      <c r="D647" s="10" t="s">
        <v>6</v>
      </c>
      <c r="E647" s="10" t="s">
        <v>480</v>
      </c>
      <c r="F647" s="10" t="s">
        <v>57</v>
      </c>
      <c r="G647" s="67">
        <v>25</v>
      </c>
      <c r="H647" s="67">
        <v>25</v>
      </c>
      <c r="I647" s="67">
        <v>25</v>
      </c>
    </row>
    <row r="648" spans="1:12" s="4" customFormat="1" ht="26.25" x14ac:dyDescent="0.25">
      <c r="A648" s="21" t="s">
        <v>703</v>
      </c>
      <c r="B648" s="20" t="s">
        <v>127</v>
      </c>
      <c r="C648" s="12" t="s">
        <v>38</v>
      </c>
      <c r="D648" s="12" t="s">
        <v>6</v>
      </c>
      <c r="E648" s="12" t="s">
        <v>704</v>
      </c>
      <c r="F648" s="12"/>
      <c r="G648" s="66">
        <f>G649+G652+G654</f>
        <v>72495.237999999998</v>
      </c>
      <c r="H648" s="66">
        <f>H649</f>
        <v>69604.038</v>
      </c>
      <c r="I648" s="66">
        <f>I649</f>
        <v>69604.038</v>
      </c>
    </row>
    <row r="649" spans="1:12" s="4" customFormat="1" ht="26.25" x14ac:dyDescent="0.25">
      <c r="A649" s="22" t="s">
        <v>133</v>
      </c>
      <c r="B649" s="23" t="s">
        <v>127</v>
      </c>
      <c r="C649" s="10" t="s">
        <v>38</v>
      </c>
      <c r="D649" s="10" t="s">
        <v>6</v>
      </c>
      <c r="E649" s="10" t="s">
        <v>134</v>
      </c>
      <c r="F649" s="10"/>
      <c r="G649" s="67">
        <f>G650+G651</f>
        <v>71931.437999999995</v>
      </c>
      <c r="H649" s="67">
        <f>H650+H651+H658</f>
        <v>69604.038</v>
      </c>
      <c r="I649" s="67">
        <f>I650+I651+I658</f>
        <v>69604.038</v>
      </c>
    </row>
    <row r="650" spans="1:12" s="4" customFormat="1" ht="26.25" x14ac:dyDescent="0.25">
      <c r="A650" s="22" t="s">
        <v>781</v>
      </c>
      <c r="B650" s="23" t="s">
        <v>127</v>
      </c>
      <c r="C650" s="10" t="s">
        <v>38</v>
      </c>
      <c r="D650" s="10" t="s">
        <v>6</v>
      </c>
      <c r="E650" s="10" t="s">
        <v>134</v>
      </c>
      <c r="F650" s="10" t="s">
        <v>132</v>
      </c>
      <c r="G650" s="74">
        <v>71767.538</v>
      </c>
      <c r="H650" s="67">
        <v>69440.138000000006</v>
      </c>
      <c r="I650" s="67">
        <v>69440.138000000006</v>
      </c>
    </row>
    <row r="651" spans="1:12" s="4" customFormat="1" ht="39" x14ac:dyDescent="0.25">
      <c r="A651" s="22" t="s">
        <v>802</v>
      </c>
      <c r="B651" s="23" t="s">
        <v>127</v>
      </c>
      <c r="C651" s="10" t="s">
        <v>38</v>
      </c>
      <c r="D651" s="10" t="s">
        <v>6</v>
      </c>
      <c r="E651" s="10" t="s">
        <v>134</v>
      </c>
      <c r="F651" s="10" t="s">
        <v>57</v>
      </c>
      <c r="G651" s="67">
        <v>163.9</v>
      </c>
      <c r="H651" s="67">
        <v>163.9</v>
      </c>
      <c r="I651" s="67">
        <v>163.9</v>
      </c>
    </row>
    <row r="652" spans="1:12" s="4" customFormat="1" ht="64.5" hidden="1" x14ac:dyDescent="0.25">
      <c r="A652" s="22" t="s">
        <v>857</v>
      </c>
      <c r="B652" s="23" t="s">
        <v>127</v>
      </c>
      <c r="C652" s="10" t="s">
        <v>38</v>
      </c>
      <c r="D652" s="10" t="s">
        <v>6</v>
      </c>
      <c r="E652" s="10" t="s">
        <v>858</v>
      </c>
      <c r="F652" s="10"/>
      <c r="G652" s="67">
        <f>G653</f>
        <v>0</v>
      </c>
      <c r="H652" s="67">
        <v>0</v>
      </c>
      <c r="I652" s="67">
        <v>0</v>
      </c>
    </row>
    <row r="653" spans="1:12" s="4" customFormat="1" ht="26.25" hidden="1" x14ac:dyDescent="0.25">
      <c r="A653" s="22" t="s">
        <v>781</v>
      </c>
      <c r="B653" s="23" t="s">
        <v>127</v>
      </c>
      <c r="C653" s="10" t="s">
        <v>38</v>
      </c>
      <c r="D653" s="10" t="s">
        <v>6</v>
      </c>
      <c r="E653" s="10" t="s">
        <v>858</v>
      </c>
      <c r="F653" s="10" t="s">
        <v>132</v>
      </c>
      <c r="G653" s="67">
        <v>0</v>
      </c>
      <c r="H653" s="67">
        <v>0</v>
      </c>
      <c r="I653" s="67">
        <v>0</v>
      </c>
    </row>
    <row r="654" spans="1:12" s="4" customFormat="1" ht="51.75" x14ac:dyDescent="0.25">
      <c r="A654" s="22" t="s">
        <v>929</v>
      </c>
      <c r="B654" s="23" t="s">
        <v>127</v>
      </c>
      <c r="C654" s="10" t="s">
        <v>38</v>
      </c>
      <c r="D654" s="10" t="s">
        <v>6</v>
      </c>
      <c r="E654" s="10" t="s">
        <v>930</v>
      </c>
      <c r="F654" s="10"/>
      <c r="G654" s="67">
        <f>G655</f>
        <v>563.79999999999995</v>
      </c>
      <c r="H654" s="67">
        <v>0</v>
      </c>
      <c r="I654" s="67">
        <v>0</v>
      </c>
    </row>
    <row r="655" spans="1:12" s="4" customFormat="1" ht="26.25" x14ac:dyDescent="0.25">
      <c r="A655" s="22" t="s">
        <v>781</v>
      </c>
      <c r="B655" s="23" t="s">
        <v>127</v>
      </c>
      <c r="C655" s="10" t="s">
        <v>38</v>
      </c>
      <c r="D655" s="10" t="s">
        <v>6</v>
      </c>
      <c r="E655" s="10" t="s">
        <v>930</v>
      </c>
      <c r="F655" s="10" t="s">
        <v>132</v>
      </c>
      <c r="G655" s="67">
        <v>563.79999999999995</v>
      </c>
      <c r="H655" s="67">
        <v>0</v>
      </c>
      <c r="I655" s="67">
        <v>0</v>
      </c>
    </row>
    <row r="656" spans="1:12" s="4" customFormat="1" ht="39" x14ac:dyDescent="0.25">
      <c r="A656" s="21" t="s">
        <v>706</v>
      </c>
      <c r="B656" s="20" t="s">
        <v>127</v>
      </c>
      <c r="C656" s="12" t="s">
        <v>38</v>
      </c>
      <c r="D656" s="12" t="s">
        <v>6</v>
      </c>
      <c r="E656" s="12" t="s">
        <v>705</v>
      </c>
      <c r="F656" s="10"/>
      <c r="G656" s="66">
        <f>G657+G659</f>
        <v>2</v>
      </c>
      <c r="H656" s="66">
        <f>H657+H659</f>
        <v>2</v>
      </c>
      <c r="I656" s="66">
        <f>I657+I659</f>
        <v>2</v>
      </c>
    </row>
    <row r="657" spans="1:9" s="4" customFormat="1" ht="51.75" hidden="1" x14ac:dyDescent="0.25">
      <c r="A657" s="22" t="s">
        <v>640</v>
      </c>
      <c r="B657" s="23" t="s">
        <v>127</v>
      </c>
      <c r="C657" s="10" t="s">
        <v>38</v>
      </c>
      <c r="D657" s="10" t="s">
        <v>6</v>
      </c>
      <c r="E657" s="10" t="s">
        <v>708</v>
      </c>
      <c r="F657" s="10"/>
      <c r="G657" s="67">
        <f>G658</f>
        <v>0</v>
      </c>
      <c r="H657" s="67">
        <v>0</v>
      </c>
      <c r="I657" s="67">
        <v>0</v>
      </c>
    </row>
    <row r="658" spans="1:9" s="4" customFormat="1" ht="26.25" hidden="1" customHeight="1" x14ac:dyDescent="0.25">
      <c r="A658" s="22" t="s">
        <v>781</v>
      </c>
      <c r="B658" s="10" t="s">
        <v>127</v>
      </c>
      <c r="C658" s="10" t="s">
        <v>38</v>
      </c>
      <c r="D658" s="10" t="s">
        <v>6</v>
      </c>
      <c r="E658" s="10" t="s">
        <v>708</v>
      </c>
      <c r="F658" s="10" t="s">
        <v>132</v>
      </c>
      <c r="G658" s="67"/>
      <c r="H658" s="67"/>
      <c r="I658" s="67"/>
    </row>
    <row r="659" spans="1:9" s="4" customFormat="1" ht="127.5" customHeight="1" x14ac:dyDescent="0.25">
      <c r="A659" s="22" t="s">
        <v>772</v>
      </c>
      <c r="B659" s="23" t="s">
        <v>127</v>
      </c>
      <c r="C659" s="10" t="s">
        <v>38</v>
      </c>
      <c r="D659" s="10" t="s">
        <v>6</v>
      </c>
      <c r="E659" s="10" t="s">
        <v>709</v>
      </c>
      <c r="F659" s="10"/>
      <c r="G659" s="67">
        <f>G660</f>
        <v>2</v>
      </c>
      <c r="H659" s="67">
        <f>H660</f>
        <v>2</v>
      </c>
      <c r="I659" s="67">
        <f>I660</f>
        <v>2</v>
      </c>
    </row>
    <row r="660" spans="1:9" s="4" customFormat="1" ht="39" x14ac:dyDescent="0.25">
      <c r="A660" s="22" t="s">
        <v>802</v>
      </c>
      <c r="B660" s="23" t="s">
        <v>127</v>
      </c>
      <c r="C660" s="10" t="s">
        <v>38</v>
      </c>
      <c r="D660" s="10" t="s">
        <v>6</v>
      </c>
      <c r="E660" s="10" t="s">
        <v>709</v>
      </c>
      <c r="F660" s="10" t="s">
        <v>57</v>
      </c>
      <c r="G660" s="67">
        <v>2</v>
      </c>
      <c r="H660" s="67">
        <v>2</v>
      </c>
      <c r="I660" s="67">
        <v>2</v>
      </c>
    </row>
    <row r="661" spans="1:9" s="4" customFormat="1" x14ac:dyDescent="0.25">
      <c r="A661" s="21" t="s">
        <v>137</v>
      </c>
      <c r="B661" s="20" t="s">
        <v>127</v>
      </c>
      <c r="C661" s="12" t="s">
        <v>38</v>
      </c>
      <c r="D661" s="12" t="s">
        <v>138</v>
      </c>
      <c r="E661" s="12"/>
      <c r="F661" s="12"/>
      <c r="G661" s="66">
        <f>G663</f>
        <v>12.5</v>
      </c>
      <c r="H661" s="66">
        <f>H663</f>
        <v>163.80000000000001</v>
      </c>
      <c r="I661" s="66">
        <f>I663</f>
        <v>13</v>
      </c>
    </row>
    <row r="662" spans="1:9" s="4" customFormat="1" ht="39" x14ac:dyDescent="0.25">
      <c r="A662" s="21" t="s">
        <v>706</v>
      </c>
      <c r="B662" s="20" t="s">
        <v>127</v>
      </c>
      <c r="C662" s="12" t="s">
        <v>38</v>
      </c>
      <c r="D662" s="12" t="s">
        <v>138</v>
      </c>
      <c r="E662" s="12" t="s">
        <v>705</v>
      </c>
      <c r="F662" s="12"/>
      <c r="G662" s="66">
        <f t="shared" ref="G662:I663" si="33">G663</f>
        <v>12.5</v>
      </c>
      <c r="H662" s="66">
        <f t="shared" si="33"/>
        <v>163.80000000000001</v>
      </c>
      <c r="I662" s="66">
        <f t="shared" si="33"/>
        <v>13</v>
      </c>
    </row>
    <row r="663" spans="1:9" s="4" customFormat="1" ht="51.75" x14ac:dyDescent="0.25">
      <c r="A663" s="22" t="s">
        <v>783</v>
      </c>
      <c r="B663" s="23" t="s">
        <v>127</v>
      </c>
      <c r="C663" s="10" t="s">
        <v>38</v>
      </c>
      <c r="D663" s="10" t="s">
        <v>138</v>
      </c>
      <c r="E663" s="10" t="s">
        <v>707</v>
      </c>
      <c r="F663" s="10"/>
      <c r="G663" s="67">
        <f t="shared" si="33"/>
        <v>12.5</v>
      </c>
      <c r="H663" s="67">
        <f t="shared" si="33"/>
        <v>163.80000000000001</v>
      </c>
      <c r="I663" s="67">
        <f t="shared" si="33"/>
        <v>13</v>
      </c>
    </row>
    <row r="664" spans="1:9" s="4" customFormat="1" ht="39" x14ac:dyDescent="0.25">
      <c r="A664" s="22" t="s">
        <v>802</v>
      </c>
      <c r="B664" s="23" t="s">
        <v>127</v>
      </c>
      <c r="C664" s="10" t="s">
        <v>38</v>
      </c>
      <c r="D664" s="10" t="s">
        <v>138</v>
      </c>
      <c r="E664" s="10" t="s">
        <v>707</v>
      </c>
      <c r="F664" s="10" t="s">
        <v>57</v>
      </c>
      <c r="G664" s="67">
        <v>12.5</v>
      </c>
      <c r="H664" s="67">
        <v>163.80000000000001</v>
      </c>
      <c r="I664" s="67">
        <v>13</v>
      </c>
    </row>
    <row r="665" spans="1:9" s="4" customFormat="1" x14ac:dyDescent="0.25">
      <c r="A665" s="21" t="s">
        <v>139</v>
      </c>
      <c r="B665" s="20" t="s">
        <v>127</v>
      </c>
      <c r="C665" s="12" t="s">
        <v>38</v>
      </c>
      <c r="D665" s="12" t="s">
        <v>53</v>
      </c>
      <c r="E665" s="12"/>
      <c r="F665" s="12"/>
      <c r="G665" s="66">
        <f>G667</f>
        <v>50</v>
      </c>
      <c r="H665" s="66">
        <f>H667</f>
        <v>50</v>
      </c>
      <c r="I665" s="66">
        <f>I667</f>
        <v>50</v>
      </c>
    </row>
    <row r="666" spans="1:9" s="4" customFormat="1" ht="39" x14ac:dyDescent="0.25">
      <c r="A666" s="21" t="s">
        <v>706</v>
      </c>
      <c r="B666" s="20" t="s">
        <v>127</v>
      </c>
      <c r="C666" s="12" t="s">
        <v>38</v>
      </c>
      <c r="D666" s="12" t="s">
        <v>53</v>
      </c>
      <c r="E666" s="12" t="s">
        <v>705</v>
      </c>
      <c r="F666" s="12"/>
      <c r="G666" s="66">
        <f t="shared" ref="G666:I667" si="34">G667</f>
        <v>50</v>
      </c>
      <c r="H666" s="66">
        <f t="shared" si="34"/>
        <v>50</v>
      </c>
      <c r="I666" s="66">
        <f t="shared" si="34"/>
        <v>50</v>
      </c>
    </row>
    <row r="667" spans="1:9" s="4" customFormat="1" x14ac:dyDescent="0.25">
      <c r="A667" s="22" t="s">
        <v>140</v>
      </c>
      <c r="B667" s="23" t="s">
        <v>127</v>
      </c>
      <c r="C667" s="10" t="s">
        <v>38</v>
      </c>
      <c r="D667" s="10" t="s">
        <v>53</v>
      </c>
      <c r="E667" s="10" t="s">
        <v>710</v>
      </c>
      <c r="F667" s="10"/>
      <c r="G667" s="67">
        <f t="shared" si="34"/>
        <v>50</v>
      </c>
      <c r="H667" s="67">
        <f t="shared" si="34"/>
        <v>50</v>
      </c>
      <c r="I667" s="67">
        <f t="shared" si="34"/>
        <v>50</v>
      </c>
    </row>
    <row r="668" spans="1:9" s="4" customFormat="1" x14ac:dyDescent="0.25">
      <c r="A668" s="22" t="s">
        <v>141</v>
      </c>
      <c r="B668" s="23" t="s">
        <v>127</v>
      </c>
      <c r="C668" s="10" t="s">
        <v>38</v>
      </c>
      <c r="D668" s="10" t="s">
        <v>53</v>
      </c>
      <c r="E668" s="10" t="s">
        <v>710</v>
      </c>
      <c r="F668" s="10" t="s">
        <v>142</v>
      </c>
      <c r="G668" s="67">
        <v>50</v>
      </c>
      <c r="H668" s="67">
        <v>50</v>
      </c>
      <c r="I668" s="67">
        <v>50</v>
      </c>
    </row>
    <row r="669" spans="1:9" s="4" customFormat="1" x14ac:dyDescent="0.25">
      <c r="A669" s="21" t="s">
        <v>275</v>
      </c>
      <c r="B669" s="20" t="s">
        <v>127</v>
      </c>
      <c r="C669" s="12" t="s">
        <v>38</v>
      </c>
      <c r="D669" s="12" t="s">
        <v>65</v>
      </c>
      <c r="E669" s="12"/>
      <c r="F669" s="12"/>
      <c r="G669" s="66">
        <f>G670+G682+G694+G708+G685+G688+G691</f>
        <v>22623.829000000002</v>
      </c>
      <c r="H669" s="66">
        <f>H670+H682+H694+H708+H685+H688+H691</f>
        <v>18187.8</v>
      </c>
      <c r="I669" s="66">
        <f>I670+I682+I694+I708+I685+I688+I691</f>
        <v>16477.599999999999</v>
      </c>
    </row>
    <row r="670" spans="1:9" s="4" customFormat="1" ht="51.75" x14ac:dyDescent="0.25">
      <c r="A670" s="21" t="s">
        <v>779</v>
      </c>
      <c r="B670" s="20" t="s">
        <v>127</v>
      </c>
      <c r="C670" s="12" t="s">
        <v>38</v>
      </c>
      <c r="D670" s="12" t="s">
        <v>65</v>
      </c>
      <c r="E670" s="12" t="s">
        <v>370</v>
      </c>
      <c r="F670" s="12"/>
      <c r="G670" s="66">
        <f>G671+G677+G675</f>
        <v>945</v>
      </c>
      <c r="H670" s="66">
        <f>H671+H677+H675</f>
        <v>706.3</v>
      </c>
      <c r="I670" s="66">
        <f>I671+I677+I675</f>
        <v>706.3</v>
      </c>
    </row>
    <row r="671" spans="1:9" s="4" customFormat="1" ht="26.25" x14ac:dyDescent="0.25">
      <c r="A671" s="21" t="s">
        <v>144</v>
      </c>
      <c r="B671" s="20" t="s">
        <v>127</v>
      </c>
      <c r="C671" s="12" t="s">
        <v>38</v>
      </c>
      <c r="D671" s="12" t="s">
        <v>65</v>
      </c>
      <c r="E671" s="12" t="s">
        <v>408</v>
      </c>
      <c r="F671" s="12"/>
      <c r="G671" s="66">
        <f t="shared" ref="G671:I672" si="35">G672</f>
        <v>69.5</v>
      </c>
      <c r="H671" s="66">
        <f t="shared" si="35"/>
        <v>69.5</v>
      </c>
      <c r="I671" s="66">
        <f t="shared" si="35"/>
        <v>69.5</v>
      </c>
    </row>
    <row r="672" spans="1:9" s="4" customFormat="1" ht="39" x14ac:dyDescent="0.25">
      <c r="A672" s="22" t="s">
        <v>146</v>
      </c>
      <c r="B672" s="23" t="s">
        <v>127</v>
      </c>
      <c r="C672" s="10" t="s">
        <v>38</v>
      </c>
      <c r="D672" s="10" t="s">
        <v>65</v>
      </c>
      <c r="E672" s="10" t="s">
        <v>409</v>
      </c>
      <c r="F672" s="10"/>
      <c r="G672" s="67">
        <f t="shared" si="35"/>
        <v>69.5</v>
      </c>
      <c r="H672" s="67">
        <f t="shared" si="35"/>
        <v>69.5</v>
      </c>
      <c r="I672" s="67">
        <f t="shared" si="35"/>
        <v>69.5</v>
      </c>
    </row>
    <row r="673" spans="1:9" s="4" customFormat="1" ht="39" x14ac:dyDescent="0.25">
      <c r="A673" s="22" t="s">
        <v>802</v>
      </c>
      <c r="B673" s="23" t="s">
        <v>127</v>
      </c>
      <c r="C673" s="10" t="s">
        <v>38</v>
      </c>
      <c r="D673" s="10" t="s">
        <v>65</v>
      </c>
      <c r="E673" s="10" t="s">
        <v>409</v>
      </c>
      <c r="F673" s="10" t="s">
        <v>57</v>
      </c>
      <c r="G673" s="67">
        <v>69.5</v>
      </c>
      <c r="H673" s="67">
        <v>69.5</v>
      </c>
      <c r="I673" s="67">
        <v>69.5</v>
      </c>
    </row>
    <row r="674" spans="1:9" s="4" customFormat="1" ht="39" x14ac:dyDescent="0.25">
      <c r="A674" s="32" t="s">
        <v>616</v>
      </c>
      <c r="B674" s="20" t="s">
        <v>127</v>
      </c>
      <c r="C674" s="12" t="s">
        <v>38</v>
      </c>
      <c r="D674" s="12" t="s">
        <v>65</v>
      </c>
      <c r="E674" s="12" t="s">
        <v>617</v>
      </c>
      <c r="F674" s="12"/>
      <c r="G674" s="66">
        <f>G675</f>
        <v>30</v>
      </c>
      <c r="H674" s="66">
        <v>0</v>
      </c>
      <c r="I674" s="66">
        <v>0</v>
      </c>
    </row>
    <row r="675" spans="1:9" s="4" customFormat="1" ht="39" x14ac:dyDescent="0.25">
      <c r="A675" s="22" t="s">
        <v>852</v>
      </c>
      <c r="B675" s="23" t="s">
        <v>127</v>
      </c>
      <c r="C675" s="10" t="s">
        <v>38</v>
      </c>
      <c r="D675" s="10" t="s">
        <v>65</v>
      </c>
      <c r="E675" s="10" t="s">
        <v>853</v>
      </c>
      <c r="F675" s="10"/>
      <c r="G675" s="67">
        <f>G676</f>
        <v>30</v>
      </c>
      <c r="H675" s="67">
        <f>H676</f>
        <v>0</v>
      </c>
      <c r="I675" s="67">
        <f>I676</f>
        <v>0</v>
      </c>
    </row>
    <row r="676" spans="1:9" s="4" customFormat="1" ht="39" x14ac:dyDescent="0.25">
      <c r="A676" s="22" t="s">
        <v>802</v>
      </c>
      <c r="B676" s="23" t="s">
        <v>127</v>
      </c>
      <c r="C676" s="10" t="s">
        <v>38</v>
      </c>
      <c r="D676" s="10" t="s">
        <v>65</v>
      </c>
      <c r="E676" s="10" t="s">
        <v>853</v>
      </c>
      <c r="F676" s="10" t="s">
        <v>57</v>
      </c>
      <c r="G676" s="74">
        <v>30</v>
      </c>
      <c r="H676" s="74">
        <v>0</v>
      </c>
      <c r="I676" s="74">
        <v>0</v>
      </c>
    </row>
    <row r="677" spans="1:9" s="4" customFormat="1" ht="39" x14ac:dyDescent="0.25">
      <c r="A677" s="21" t="s">
        <v>581</v>
      </c>
      <c r="B677" s="20" t="s">
        <v>127</v>
      </c>
      <c r="C677" s="12" t="s">
        <v>38</v>
      </c>
      <c r="D677" s="12" t="s">
        <v>65</v>
      </c>
      <c r="E677" s="12" t="s">
        <v>579</v>
      </c>
      <c r="F677" s="12"/>
      <c r="G677" s="66">
        <f t="shared" ref="G677:I678" si="36">G678</f>
        <v>845.5</v>
      </c>
      <c r="H677" s="66">
        <f t="shared" si="36"/>
        <v>636.79999999999995</v>
      </c>
      <c r="I677" s="66">
        <f t="shared" si="36"/>
        <v>636.79999999999995</v>
      </c>
    </row>
    <row r="678" spans="1:9" s="4" customFormat="1" ht="39" x14ac:dyDescent="0.25">
      <c r="A678" s="22" t="s">
        <v>591</v>
      </c>
      <c r="B678" s="23" t="s">
        <v>127</v>
      </c>
      <c r="C678" s="10" t="s">
        <v>38</v>
      </c>
      <c r="D678" s="10" t="s">
        <v>65</v>
      </c>
      <c r="E678" s="10" t="s">
        <v>580</v>
      </c>
      <c r="F678" s="10"/>
      <c r="G678" s="67">
        <f t="shared" si="36"/>
        <v>845.5</v>
      </c>
      <c r="H678" s="67">
        <f t="shared" si="36"/>
        <v>636.79999999999995</v>
      </c>
      <c r="I678" s="67">
        <f t="shared" si="36"/>
        <v>636.79999999999995</v>
      </c>
    </row>
    <row r="679" spans="1:9" s="4" customFormat="1" ht="39" x14ac:dyDescent="0.25">
      <c r="A679" s="22" t="s">
        <v>802</v>
      </c>
      <c r="B679" s="23" t="s">
        <v>127</v>
      </c>
      <c r="C679" s="10" t="s">
        <v>38</v>
      </c>
      <c r="D679" s="10" t="s">
        <v>65</v>
      </c>
      <c r="E679" s="10" t="s">
        <v>580</v>
      </c>
      <c r="F679" s="10" t="s">
        <v>57</v>
      </c>
      <c r="G679" s="74">
        <v>845.5</v>
      </c>
      <c r="H679" s="67">
        <v>636.79999999999995</v>
      </c>
      <c r="I679" s="67">
        <v>636.79999999999995</v>
      </c>
    </row>
    <row r="680" spans="1:9" s="4" customFormat="1" ht="102.75" hidden="1" customHeight="1" x14ac:dyDescent="0.25">
      <c r="A680" s="22" t="s">
        <v>471</v>
      </c>
      <c r="B680" s="23" t="s">
        <v>127</v>
      </c>
      <c r="C680" s="10" t="s">
        <v>38</v>
      </c>
      <c r="D680" s="10" t="s">
        <v>65</v>
      </c>
      <c r="E680" s="10" t="s">
        <v>551</v>
      </c>
      <c r="F680" s="10"/>
      <c r="G680" s="67">
        <f>G681</f>
        <v>0</v>
      </c>
      <c r="H680" s="67">
        <v>0</v>
      </c>
      <c r="I680" s="67">
        <v>0</v>
      </c>
    </row>
    <row r="681" spans="1:9" s="4" customFormat="1" ht="26.25" hidden="1" x14ac:dyDescent="0.25">
      <c r="A681" s="22" t="s">
        <v>56</v>
      </c>
      <c r="B681" s="23" t="s">
        <v>127</v>
      </c>
      <c r="C681" s="10" t="s">
        <v>38</v>
      </c>
      <c r="D681" s="10" t="s">
        <v>65</v>
      </c>
      <c r="E681" s="10" t="s">
        <v>551</v>
      </c>
      <c r="F681" s="10" t="s">
        <v>57</v>
      </c>
      <c r="G681" s="67">
        <v>0</v>
      </c>
      <c r="H681" s="67">
        <v>0</v>
      </c>
      <c r="I681" s="67">
        <v>0</v>
      </c>
    </row>
    <row r="682" spans="1:9" s="4" customFormat="1" ht="42" customHeight="1" x14ac:dyDescent="0.25">
      <c r="A682" s="21" t="s">
        <v>912</v>
      </c>
      <c r="B682" s="20" t="s">
        <v>127</v>
      </c>
      <c r="C682" s="12" t="s">
        <v>38</v>
      </c>
      <c r="D682" s="12" t="s">
        <v>65</v>
      </c>
      <c r="E682" s="12" t="s">
        <v>197</v>
      </c>
      <c r="F682" s="12"/>
      <c r="G682" s="66">
        <f>G683</f>
        <v>763.7</v>
      </c>
      <c r="H682" s="66">
        <v>0</v>
      </c>
      <c r="I682" s="66">
        <v>0</v>
      </c>
    </row>
    <row r="683" spans="1:9" s="4" customFormat="1" ht="19.5" customHeight="1" x14ac:dyDescent="0.25">
      <c r="A683" s="56" t="s">
        <v>628</v>
      </c>
      <c r="B683" s="58" t="s">
        <v>127</v>
      </c>
      <c r="C683" s="57" t="s">
        <v>38</v>
      </c>
      <c r="D683" s="57" t="s">
        <v>65</v>
      </c>
      <c r="E683" s="57" t="s">
        <v>804</v>
      </c>
      <c r="F683" s="57"/>
      <c r="G683" s="74">
        <f>G684</f>
        <v>763.7</v>
      </c>
      <c r="H683" s="67">
        <v>0</v>
      </c>
      <c r="I683" s="67">
        <v>0</v>
      </c>
    </row>
    <row r="684" spans="1:9" s="4" customFormat="1" ht="42" customHeight="1" x14ac:dyDescent="0.25">
      <c r="A684" s="22" t="s">
        <v>802</v>
      </c>
      <c r="B684" s="23" t="s">
        <v>127</v>
      </c>
      <c r="C684" s="10" t="s">
        <v>38</v>
      </c>
      <c r="D684" s="10" t="s">
        <v>65</v>
      </c>
      <c r="E684" s="10" t="s">
        <v>804</v>
      </c>
      <c r="F684" s="10" t="s">
        <v>57</v>
      </c>
      <c r="G684" s="74">
        <v>763.7</v>
      </c>
      <c r="H684" s="67">
        <v>0</v>
      </c>
      <c r="I684" s="67">
        <v>0</v>
      </c>
    </row>
    <row r="685" spans="1:9" s="4" customFormat="1" ht="51.75" x14ac:dyDescent="0.25">
      <c r="A685" s="21" t="s">
        <v>805</v>
      </c>
      <c r="B685" s="20" t="s">
        <v>127</v>
      </c>
      <c r="C685" s="12" t="s">
        <v>38</v>
      </c>
      <c r="D685" s="12" t="s">
        <v>65</v>
      </c>
      <c r="E685" s="12" t="s">
        <v>238</v>
      </c>
      <c r="F685" s="12"/>
      <c r="G685" s="66">
        <f t="shared" ref="G685:I686" si="37">G686</f>
        <v>99.2</v>
      </c>
      <c r="H685" s="66">
        <f t="shared" si="37"/>
        <v>99.2</v>
      </c>
      <c r="I685" s="66">
        <f t="shared" si="37"/>
        <v>99.2</v>
      </c>
    </row>
    <row r="686" spans="1:9" s="4" customFormat="1" ht="26.25" x14ac:dyDescent="0.25">
      <c r="A686" s="22" t="s">
        <v>806</v>
      </c>
      <c r="B686" s="23" t="s">
        <v>127</v>
      </c>
      <c r="C686" s="10" t="s">
        <v>38</v>
      </c>
      <c r="D686" s="10" t="s">
        <v>65</v>
      </c>
      <c r="E686" s="10" t="s">
        <v>807</v>
      </c>
      <c r="F686" s="10"/>
      <c r="G686" s="67">
        <f t="shared" si="37"/>
        <v>99.2</v>
      </c>
      <c r="H686" s="67">
        <f t="shared" si="37"/>
        <v>99.2</v>
      </c>
      <c r="I686" s="67">
        <f t="shared" si="37"/>
        <v>99.2</v>
      </c>
    </row>
    <row r="687" spans="1:9" s="4" customFormat="1" ht="39" x14ac:dyDescent="0.25">
      <c r="A687" s="22" t="s">
        <v>802</v>
      </c>
      <c r="B687" s="23" t="s">
        <v>127</v>
      </c>
      <c r="C687" s="10" t="s">
        <v>38</v>
      </c>
      <c r="D687" s="10" t="s">
        <v>65</v>
      </c>
      <c r="E687" s="10" t="s">
        <v>807</v>
      </c>
      <c r="F687" s="10" t="s">
        <v>57</v>
      </c>
      <c r="G687" s="67">
        <v>99.2</v>
      </c>
      <c r="H687" s="67">
        <v>99.2</v>
      </c>
      <c r="I687" s="67">
        <v>99.2</v>
      </c>
    </row>
    <row r="688" spans="1:9" s="4" customFormat="1" ht="39" x14ac:dyDescent="0.25">
      <c r="A688" s="21" t="s">
        <v>848</v>
      </c>
      <c r="B688" s="20" t="s">
        <v>127</v>
      </c>
      <c r="C688" s="12" t="s">
        <v>38</v>
      </c>
      <c r="D688" s="12" t="s">
        <v>65</v>
      </c>
      <c r="E688" s="12" t="s">
        <v>849</v>
      </c>
      <c r="F688" s="12"/>
      <c r="G688" s="66">
        <f t="shared" ref="G688:I689" si="38">G689</f>
        <v>20</v>
      </c>
      <c r="H688" s="66">
        <f t="shared" si="38"/>
        <v>20</v>
      </c>
      <c r="I688" s="66">
        <f t="shared" si="38"/>
        <v>20</v>
      </c>
    </row>
    <row r="689" spans="1:9" s="4" customFormat="1" ht="51" customHeight="1" x14ac:dyDescent="0.25">
      <c r="A689" s="22" t="s">
        <v>850</v>
      </c>
      <c r="B689" s="23" t="s">
        <v>127</v>
      </c>
      <c r="C689" s="10" t="s">
        <v>38</v>
      </c>
      <c r="D689" s="10" t="s">
        <v>150</v>
      </c>
      <c r="E689" s="10" t="s">
        <v>851</v>
      </c>
      <c r="F689" s="10"/>
      <c r="G689" s="67">
        <f t="shared" si="38"/>
        <v>20</v>
      </c>
      <c r="H689" s="67">
        <f t="shared" si="38"/>
        <v>20</v>
      </c>
      <c r="I689" s="67">
        <f t="shared" si="38"/>
        <v>20</v>
      </c>
    </row>
    <row r="690" spans="1:9" s="4" customFormat="1" ht="25.5" customHeight="1" x14ac:dyDescent="0.25">
      <c r="A690" s="22" t="s">
        <v>802</v>
      </c>
      <c r="B690" s="23" t="s">
        <v>127</v>
      </c>
      <c r="C690" s="10" t="s">
        <v>38</v>
      </c>
      <c r="D690" s="10" t="s">
        <v>150</v>
      </c>
      <c r="E690" s="10" t="s">
        <v>851</v>
      </c>
      <c r="F690" s="10" t="s">
        <v>57</v>
      </c>
      <c r="G690" s="67">
        <v>20</v>
      </c>
      <c r="H690" s="67">
        <v>20</v>
      </c>
      <c r="I690" s="67">
        <v>20</v>
      </c>
    </row>
    <row r="691" spans="1:9" s="4" customFormat="1" ht="54" customHeight="1" x14ac:dyDescent="0.25">
      <c r="A691" s="21" t="s">
        <v>906</v>
      </c>
      <c r="B691" s="20" t="s">
        <v>127</v>
      </c>
      <c r="C691" s="12" t="s">
        <v>38</v>
      </c>
      <c r="D691" s="12" t="s">
        <v>65</v>
      </c>
      <c r="E691" s="12" t="s">
        <v>907</v>
      </c>
      <c r="F691" s="12"/>
      <c r="G691" s="66">
        <f t="shared" ref="G691:I692" si="39">G692</f>
        <v>60</v>
      </c>
      <c r="H691" s="66">
        <f t="shared" si="39"/>
        <v>60</v>
      </c>
      <c r="I691" s="66">
        <f t="shared" si="39"/>
        <v>60</v>
      </c>
    </row>
    <row r="692" spans="1:9" s="4" customFormat="1" ht="39" x14ac:dyDescent="0.25">
      <c r="A692" s="22" t="s">
        <v>919</v>
      </c>
      <c r="B692" s="23" t="s">
        <v>127</v>
      </c>
      <c r="C692" s="10" t="s">
        <v>38</v>
      </c>
      <c r="D692" s="10" t="s">
        <v>65</v>
      </c>
      <c r="E692" s="10" t="s">
        <v>905</v>
      </c>
      <c r="F692" s="10"/>
      <c r="G692" s="67">
        <f t="shared" si="39"/>
        <v>60</v>
      </c>
      <c r="H692" s="67">
        <f t="shared" si="39"/>
        <v>60</v>
      </c>
      <c r="I692" s="67">
        <f t="shared" si="39"/>
        <v>60</v>
      </c>
    </row>
    <row r="693" spans="1:9" s="4" customFormat="1" ht="41.25" customHeight="1" x14ac:dyDescent="0.25">
      <c r="A693" s="28" t="s">
        <v>908</v>
      </c>
      <c r="B693" s="23" t="s">
        <v>127</v>
      </c>
      <c r="C693" s="10" t="s">
        <v>38</v>
      </c>
      <c r="D693" s="10" t="s">
        <v>65</v>
      </c>
      <c r="E693" s="10" t="s">
        <v>905</v>
      </c>
      <c r="F693" s="10" t="s">
        <v>909</v>
      </c>
      <c r="G693" s="67">
        <v>60</v>
      </c>
      <c r="H693" s="67">
        <v>60</v>
      </c>
      <c r="I693" s="67">
        <v>60</v>
      </c>
    </row>
    <row r="694" spans="1:9" s="4" customFormat="1" ht="39" x14ac:dyDescent="0.25">
      <c r="A694" s="21" t="s">
        <v>706</v>
      </c>
      <c r="B694" s="20" t="s">
        <v>127</v>
      </c>
      <c r="C694" s="12" t="s">
        <v>38</v>
      </c>
      <c r="D694" s="12" t="s">
        <v>65</v>
      </c>
      <c r="E694" s="12" t="s">
        <v>705</v>
      </c>
      <c r="F694" s="10"/>
      <c r="G694" s="66">
        <f>G695+G697+G699+G701+G704+G706</f>
        <v>3381.7</v>
      </c>
      <c r="H694" s="66">
        <f>H695+H697+H699+H701+H706</f>
        <v>3198.5</v>
      </c>
      <c r="I694" s="66">
        <f>I695+I697+I699+I701+I706</f>
        <v>3237.8999999999996</v>
      </c>
    </row>
    <row r="695" spans="1:9" s="4" customFormat="1" ht="39" x14ac:dyDescent="0.25">
      <c r="A695" s="22" t="s">
        <v>151</v>
      </c>
      <c r="B695" s="23" t="s">
        <v>127</v>
      </c>
      <c r="C695" s="10" t="s">
        <v>38</v>
      </c>
      <c r="D695" s="10" t="s">
        <v>65</v>
      </c>
      <c r="E695" s="10" t="s">
        <v>719</v>
      </c>
      <c r="F695" s="10"/>
      <c r="G695" s="67">
        <f>G696</f>
        <v>2</v>
      </c>
      <c r="H695" s="67">
        <f>H696</f>
        <v>2</v>
      </c>
      <c r="I695" s="67">
        <f>I696</f>
        <v>2</v>
      </c>
    </row>
    <row r="696" spans="1:9" s="4" customFormat="1" ht="39" x14ac:dyDescent="0.25">
      <c r="A696" s="22" t="s">
        <v>802</v>
      </c>
      <c r="B696" s="23" t="s">
        <v>127</v>
      </c>
      <c r="C696" s="10" t="s">
        <v>38</v>
      </c>
      <c r="D696" s="10" t="s">
        <v>65</v>
      </c>
      <c r="E696" s="10" t="s">
        <v>719</v>
      </c>
      <c r="F696" s="10" t="s">
        <v>57</v>
      </c>
      <c r="G696" s="67">
        <v>2</v>
      </c>
      <c r="H696" s="67">
        <v>2</v>
      </c>
      <c r="I696" s="67">
        <v>2</v>
      </c>
    </row>
    <row r="697" spans="1:9" s="4" customFormat="1" x14ac:dyDescent="0.25">
      <c r="A697" s="22" t="s">
        <v>174</v>
      </c>
      <c r="B697" s="23" t="s">
        <v>127</v>
      </c>
      <c r="C697" s="10" t="s">
        <v>38</v>
      </c>
      <c r="D697" s="10" t="s">
        <v>65</v>
      </c>
      <c r="E697" s="10" t="s">
        <v>715</v>
      </c>
      <c r="F697" s="10"/>
      <c r="G697" s="67">
        <f>G698</f>
        <v>223.2</v>
      </c>
      <c r="H697" s="67">
        <f>H698</f>
        <v>0</v>
      </c>
      <c r="I697" s="67">
        <f>I698</f>
        <v>0</v>
      </c>
    </row>
    <row r="698" spans="1:9" s="4" customFormat="1" x14ac:dyDescent="0.25">
      <c r="A698" s="22" t="s">
        <v>135</v>
      </c>
      <c r="B698" s="23" t="s">
        <v>127</v>
      </c>
      <c r="C698" s="10" t="s">
        <v>38</v>
      </c>
      <c r="D698" s="10" t="s">
        <v>65</v>
      </c>
      <c r="E698" s="10" t="s">
        <v>715</v>
      </c>
      <c r="F698" s="10" t="s">
        <v>136</v>
      </c>
      <c r="G698" s="67">
        <v>223.2</v>
      </c>
      <c r="H698" s="67">
        <v>0</v>
      </c>
      <c r="I698" s="67">
        <v>0</v>
      </c>
    </row>
    <row r="699" spans="1:9" s="4" customFormat="1" ht="26.25" hidden="1" x14ac:dyDescent="0.25">
      <c r="A699" s="28" t="s">
        <v>659</v>
      </c>
      <c r="B699" s="10" t="s">
        <v>127</v>
      </c>
      <c r="C699" s="10" t="s">
        <v>38</v>
      </c>
      <c r="D699" s="10" t="s">
        <v>65</v>
      </c>
      <c r="E699" s="10" t="s">
        <v>733</v>
      </c>
      <c r="F699" s="10"/>
      <c r="G699" s="67">
        <f>G700</f>
        <v>0</v>
      </c>
      <c r="H699" s="67">
        <v>0</v>
      </c>
      <c r="I699" s="67">
        <v>0</v>
      </c>
    </row>
    <row r="700" spans="1:9" s="4" customFormat="1" hidden="1" x14ac:dyDescent="0.25">
      <c r="A700" s="22" t="s">
        <v>135</v>
      </c>
      <c r="B700" s="10" t="s">
        <v>127</v>
      </c>
      <c r="C700" s="10" t="s">
        <v>38</v>
      </c>
      <c r="D700" s="10" t="s">
        <v>65</v>
      </c>
      <c r="E700" s="10" t="s">
        <v>733</v>
      </c>
      <c r="F700" s="10" t="s">
        <v>136</v>
      </c>
      <c r="G700" s="67">
        <v>0</v>
      </c>
      <c r="H700" s="67">
        <v>0</v>
      </c>
      <c r="I700" s="67">
        <v>0</v>
      </c>
    </row>
    <row r="701" spans="1:9" s="4" customFormat="1" ht="93.75" customHeight="1" x14ac:dyDescent="0.25">
      <c r="A701" s="22" t="s">
        <v>775</v>
      </c>
      <c r="B701" s="23" t="s">
        <v>127</v>
      </c>
      <c r="C701" s="10" t="s">
        <v>38</v>
      </c>
      <c r="D701" s="10" t="s">
        <v>65</v>
      </c>
      <c r="E701" s="10" t="s">
        <v>716</v>
      </c>
      <c r="F701" s="10"/>
      <c r="G701" s="67">
        <f>G702+G703</f>
        <v>1403.3999999999999</v>
      </c>
      <c r="H701" s="67">
        <f>H702+H703</f>
        <v>1443.3999999999999</v>
      </c>
      <c r="I701" s="67">
        <f>I702+I703</f>
        <v>1482.8</v>
      </c>
    </row>
    <row r="702" spans="1:9" s="4" customFormat="1" ht="27.75" customHeight="1" x14ac:dyDescent="0.25">
      <c r="A702" s="22" t="s">
        <v>781</v>
      </c>
      <c r="B702" s="23" t="s">
        <v>127</v>
      </c>
      <c r="C702" s="10" t="s">
        <v>38</v>
      </c>
      <c r="D702" s="10" t="s">
        <v>65</v>
      </c>
      <c r="E702" s="10" t="s">
        <v>716</v>
      </c>
      <c r="F702" s="10" t="s">
        <v>132</v>
      </c>
      <c r="G702" s="67">
        <v>1245.0999999999999</v>
      </c>
      <c r="H702" s="67">
        <v>1278.3</v>
      </c>
      <c r="I702" s="67">
        <v>1311</v>
      </c>
    </row>
    <row r="703" spans="1:9" s="4" customFormat="1" ht="37.5" customHeight="1" x14ac:dyDescent="0.25">
      <c r="A703" s="22" t="s">
        <v>802</v>
      </c>
      <c r="B703" s="23" t="s">
        <v>127</v>
      </c>
      <c r="C703" s="10" t="s">
        <v>38</v>
      </c>
      <c r="D703" s="10" t="s">
        <v>65</v>
      </c>
      <c r="E703" s="10" t="s">
        <v>716</v>
      </c>
      <c r="F703" s="10" t="s">
        <v>57</v>
      </c>
      <c r="G703" s="67">
        <v>158.30000000000001</v>
      </c>
      <c r="H703" s="67">
        <v>165.1</v>
      </c>
      <c r="I703" s="67">
        <v>171.8</v>
      </c>
    </row>
    <row r="704" spans="1:9" s="4" customFormat="1" ht="18.75" hidden="1" customHeight="1" x14ac:dyDescent="0.25">
      <c r="A704" s="22" t="s">
        <v>855</v>
      </c>
      <c r="B704" s="23" t="s">
        <v>127</v>
      </c>
      <c r="C704" s="10" t="s">
        <v>38</v>
      </c>
      <c r="D704" s="10" t="s">
        <v>65</v>
      </c>
      <c r="E704" s="10" t="s">
        <v>856</v>
      </c>
      <c r="F704" s="10"/>
      <c r="G704" s="67">
        <f>G705</f>
        <v>0</v>
      </c>
      <c r="H704" s="67">
        <v>0</v>
      </c>
      <c r="I704" s="67">
        <v>0</v>
      </c>
    </row>
    <row r="705" spans="1:9" s="4" customFormat="1" ht="19.5" hidden="1" customHeight="1" x14ac:dyDescent="0.25">
      <c r="A705" s="22" t="s">
        <v>802</v>
      </c>
      <c r="B705" s="23" t="s">
        <v>127</v>
      </c>
      <c r="C705" s="10" t="s">
        <v>38</v>
      </c>
      <c r="D705" s="10" t="s">
        <v>65</v>
      </c>
      <c r="E705" s="10" t="s">
        <v>856</v>
      </c>
      <c r="F705" s="10" t="s">
        <v>57</v>
      </c>
      <c r="G705" s="67">
        <v>0</v>
      </c>
      <c r="H705" s="67">
        <v>0</v>
      </c>
      <c r="I705" s="67">
        <v>0</v>
      </c>
    </row>
    <row r="706" spans="1:9" s="4" customFormat="1" ht="141" x14ac:dyDescent="0.25">
      <c r="A706" s="22" t="s">
        <v>931</v>
      </c>
      <c r="B706" s="23" t="s">
        <v>127</v>
      </c>
      <c r="C706" s="10" t="s">
        <v>38</v>
      </c>
      <c r="D706" s="10" t="s">
        <v>65</v>
      </c>
      <c r="E706" s="10" t="s">
        <v>932</v>
      </c>
      <c r="F706" s="10"/>
      <c r="G706" s="67">
        <f>G707</f>
        <v>1753.1</v>
      </c>
      <c r="H706" s="67">
        <f>H707</f>
        <v>1753.1</v>
      </c>
      <c r="I706" s="67">
        <f>I707</f>
        <v>1753.1</v>
      </c>
    </row>
    <row r="707" spans="1:9" s="4" customFormat="1" ht="39" x14ac:dyDescent="0.25">
      <c r="A707" s="22" t="s">
        <v>802</v>
      </c>
      <c r="B707" s="23" t="s">
        <v>127</v>
      </c>
      <c r="C707" s="10" t="s">
        <v>38</v>
      </c>
      <c r="D707" s="10" t="s">
        <v>65</v>
      </c>
      <c r="E707" s="10" t="s">
        <v>932</v>
      </c>
      <c r="F707" s="10" t="s">
        <v>57</v>
      </c>
      <c r="G707" s="67">
        <v>1753.1</v>
      </c>
      <c r="H707" s="67">
        <v>1753.1</v>
      </c>
      <c r="I707" s="67">
        <v>1753.1</v>
      </c>
    </row>
    <row r="708" spans="1:9" s="4" customFormat="1" ht="51.75" x14ac:dyDescent="0.25">
      <c r="A708" s="21" t="s">
        <v>711</v>
      </c>
      <c r="B708" s="20" t="s">
        <v>127</v>
      </c>
      <c r="C708" s="12" t="s">
        <v>38</v>
      </c>
      <c r="D708" s="12" t="s">
        <v>65</v>
      </c>
      <c r="E708" s="12" t="s">
        <v>712</v>
      </c>
      <c r="F708" s="12"/>
      <c r="G708" s="66">
        <f>G709+G731+G735+G741+G733</f>
        <v>17354.228999999999</v>
      </c>
      <c r="H708" s="66">
        <f>H709+H731+H735+H741</f>
        <v>14103.8</v>
      </c>
      <c r="I708" s="66">
        <f>I709+I731+I735+I741</f>
        <v>12354.199999999999</v>
      </c>
    </row>
    <row r="709" spans="1:9" s="4" customFormat="1" ht="51" customHeight="1" x14ac:dyDescent="0.25">
      <c r="A709" s="21" t="s">
        <v>330</v>
      </c>
      <c r="B709" s="23" t="s">
        <v>127</v>
      </c>
      <c r="C709" s="10" t="s">
        <v>38</v>
      </c>
      <c r="D709" s="10" t="s">
        <v>65</v>
      </c>
      <c r="E709" s="10" t="s">
        <v>713</v>
      </c>
      <c r="F709" s="10"/>
      <c r="G709" s="67">
        <f>G710+G711+G712+G713+G714</f>
        <v>14004.228999999999</v>
      </c>
      <c r="H709" s="67">
        <f>H710+H711+H714</f>
        <v>11413.8</v>
      </c>
      <c r="I709" s="67">
        <f>I710+I711+I714</f>
        <v>9714.1999999999989</v>
      </c>
    </row>
    <row r="710" spans="1:9" s="4" customFormat="1" ht="26.25" x14ac:dyDescent="0.25">
      <c r="A710" s="22" t="s">
        <v>149</v>
      </c>
      <c r="B710" s="23" t="s">
        <v>127</v>
      </c>
      <c r="C710" s="10" t="s">
        <v>38</v>
      </c>
      <c r="D710" s="10" t="s">
        <v>65</v>
      </c>
      <c r="E710" s="10" t="s">
        <v>713</v>
      </c>
      <c r="F710" s="10" t="s">
        <v>66</v>
      </c>
      <c r="G710" s="74">
        <v>10916.228999999999</v>
      </c>
      <c r="H710" s="67">
        <v>9374</v>
      </c>
      <c r="I710" s="67">
        <v>9374.4</v>
      </c>
    </row>
    <row r="711" spans="1:9" s="4" customFormat="1" ht="39" x14ac:dyDescent="0.25">
      <c r="A711" s="22" t="s">
        <v>802</v>
      </c>
      <c r="B711" s="23" t="s">
        <v>127</v>
      </c>
      <c r="C711" s="10" t="s">
        <v>38</v>
      </c>
      <c r="D711" s="10" t="s">
        <v>150</v>
      </c>
      <c r="E711" s="10" t="s">
        <v>713</v>
      </c>
      <c r="F711" s="10" t="s">
        <v>57</v>
      </c>
      <c r="G711" s="74">
        <v>3048.2</v>
      </c>
      <c r="H711" s="67">
        <v>2000</v>
      </c>
      <c r="I711" s="67">
        <v>300</v>
      </c>
    </row>
    <row r="712" spans="1:9" s="4" customFormat="1" ht="26.25" hidden="1" x14ac:dyDescent="0.25">
      <c r="A712" s="28" t="s">
        <v>77</v>
      </c>
      <c r="B712" s="10" t="s">
        <v>127</v>
      </c>
      <c r="C712" s="10" t="s">
        <v>38</v>
      </c>
      <c r="D712" s="10" t="s">
        <v>65</v>
      </c>
      <c r="E712" s="10" t="s">
        <v>148</v>
      </c>
      <c r="F712" s="10" t="s">
        <v>78</v>
      </c>
      <c r="G712" s="67"/>
      <c r="H712" s="67"/>
      <c r="I712" s="67"/>
    </row>
    <row r="713" spans="1:9" s="4" customFormat="1" hidden="1" x14ac:dyDescent="0.25">
      <c r="A713" s="22" t="s">
        <v>286</v>
      </c>
      <c r="B713" s="10" t="s">
        <v>127</v>
      </c>
      <c r="C713" s="10" t="s">
        <v>38</v>
      </c>
      <c r="D713" s="10" t="s">
        <v>65</v>
      </c>
      <c r="E713" s="10" t="s">
        <v>327</v>
      </c>
      <c r="F713" s="10" t="s">
        <v>287</v>
      </c>
      <c r="G713" s="67"/>
      <c r="H713" s="67"/>
      <c r="I713" s="67"/>
    </row>
    <row r="714" spans="1:9" s="4" customFormat="1" x14ac:dyDescent="0.25">
      <c r="A714" s="22" t="s">
        <v>135</v>
      </c>
      <c r="B714" s="23" t="s">
        <v>127</v>
      </c>
      <c r="C714" s="10" t="s">
        <v>38</v>
      </c>
      <c r="D714" s="10" t="s">
        <v>65</v>
      </c>
      <c r="E714" s="10" t="s">
        <v>713</v>
      </c>
      <c r="F714" s="10" t="s">
        <v>136</v>
      </c>
      <c r="G714" s="67">
        <v>39.799999999999997</v>
      </c>
      <c r="H714" s="67">
        <v>39.799999999999997</v>
      </c>
      <c r="I714" s="67">
        <v>39.799999999999997</v>
      </c>
    </row>
    <row r="715" spans="1:9" s="4" customFormat="1" ht="64.5" hidden="1" x14ac:dyDescent="0.25">
      <c r="A715" s="22" t="s">
        <v>333</v>
      </c>
      <c r="B715" s="23" t="s">
        <v>127</v>
      </c>
      <c r="C715" s="10" t="s">
        <v>38</v>
      </c>
      <c r="D715" s="10" t="s">
        <v>65</v>
      </c>
      <c r="E715" s="10" t="s">
        <v>561</v>
      </c>
      <c r="F715" s="10"/>
      <c r="G715" s="67">
        <f>G716</f>
        <v>0</v>
      </c>
      <c r="H715" s="67">
        <v>0</v>
      </c>
      <c r="I715" s="67">
        <v>0</v>
      </c>
    </row>
    <row r="716" spans="1:9" s="4" customFormat="1" ht="26.25" hidden="1" x14ac:dyDescent="0.25">
      <c r="A716" s="22" t="s">
        <v>149</v>
      </c>
      <c r="B716" s="23" t="s">
        <v>127</v>
      </c>
      <c r="C716" s="10" t="s">
        <v>38</v>
      </c>
      <c r="D716" s="10" t="s">
        <v>65</v>
      </c>
      <c r="E716" s="10" t="s">
        <v>561</v>
      </c>
      <c r="F716" s="10" t="s">
        <v>66</v>
      </c>
      <c r="G716" s="67">
        <v>0</v>
      </c>
      <c r="H716" s="67">
        <v>0</v>
      </c>
      <c r="I716" s="67">
        <v>0</v>
      </c>
    </row>
    <row r="717" spans="1:9" s="4" customFormat="1" hidden="1" x14ac:dyDescent="0.25">
      <c r="A717" s="22" t="s">
        <v>166</v>
      </c>
      <c r="B717" s="23" t="s">
        <v>127</v>
      </c>
      <c r="C717" s="10" t="s">
        <v>38</v>
      </c>
      <c r="D717" s="10" t="s">
        <v>65</v>
      </c>
      <c r="E717" s="10" t="s">
        <v>167</v>
      </c>
      <c r="F717" s="10"/>
      <c r="G717" s="67">
        <f>G718+G719+G720</f>
        <v>0</v>
      </c>
      <c r="H717" s="67">
        <v>0</v>
      </c>
      <c r="I717" s="67">
        <v>0</v>
      </c>
    </row>
    <row r="718" spans="1:9" s="4" customFormat="1" hidden="1" x14ac:dyDescent="0.25">
      <c r="A718" s="22" t="s">
        <v>286</v>
      </c>
      <c r="B718" s="23" t="s">
        <v>127</v>
      </c>
      <c r="C718" s="10" t="s">
        <v>38</v>
      </c>
      <c r="D718" s="10" t="s">
        <v>65</v>
      </c>
      <c r="E718" s="10" t="s">
        <v>167</v>
      </c>
      <c r="F718" s="10" t="s">
        <v>287</v>
      </c>
      <c r="G718" s="67">
        <v>0</v>
      </c>
      <c r="H718" s="67">
        <v>0</v>
      </c>
      <c r="I718" s="67">
        <v>0</v>
      </c>
    </row>
    <row r="719" spans="1:9" s="4" customFormat="1" hidden="1" x14ac:dyDescent="0.25">
      <c r="A719" s="22" t="s">
        <v>135</v>
      </c>
      <c r="B719" s="23" t="s">
        <v>127</v>
      </c>
      <c r="C719" s="10" t="s">
        <v>38</v>
      </c>
      <c r="D719" s="10" t="s">
        <v>65</v>
      </c>
      <c r="E719" s="10" t="s">
        <v>167</v>
      </c>
      <c r="F719" s="10" t="s">
        <v>136</v>
      </c>
      <c r="G719" s="67"/>
      <c r="H719" s="67">
        <v>0</v>
      </c>
      <c r="I719" s="67">
        <v>0</v>
      </c>
    </row>
    <row r="720" spans="1:9" s="4" customFormat="1" ht="26.25" hidden="1" x14ac:dyDescent="0.25">
      <c r="A720" s="22" t="s">
        <v>56</v>
      </c>
      <c r="B720" s="23" t="s">
        <v>127</v>
      </c>
      <c r="C720" s="10" t="s">
        <v>38</v>
      </c>
      <c r="D720" s="10" t="s">
        <v>65</v>
      </c>
      <c r="E720" s="10" t="s">
        <v>167</v>
      </c>
      <c r="F720" s="10" t="s">
        <v>57</v>
      </c>
      <c r="G720" s="67">
        <v>0</v>
      </c>
      <c r="H720" s="67">
        <v>0</v>
      </c>
      <c r="I720" s="67">
        <v>0</v>
      </c>
    </row>
    <row r="721" spans="1:9" s="4" customFormat="1" hidden="1" x14ac:dyDescent="0.25">
      <c r="A721" s="22" t="s">
        <v>276</v>
      </c>
      <c r="B721" s="10" t="s">
        <v>127</v>
      </c>
      <c r="C721" s="10" t="s">
        <v>38</v>
      </c>
      <c r="D721" s="10" t="s">
        <v>65</v>
      </c>
      <c r="E721" s="10" t="s">
        <v>226</v>
      </c>
      <c r="F721" s="10"/>
      <c r="G721" s="67">
        <v>0</v>
      </c>
      <c r="H721" s="67">
        <f>H722</f>
        <v>0</v>
      </c>
      <c r="I721" s="67">
        <f>I722</f>
        <v>0</v>
      </c>
    </row>
    <row r="722" spans="1:9" s="4" customFormat="1" hidden="1" x14ac:dyDescent="0.25">
      <c r="A722" s="22" t="s">
        <v>141</v>
      </c>
      <c r="B722" s="10" t="s">
        <v>127</v>
      </c>
      <c r="C722" s="10" t="s">
        <v>38</v>
      </c>
      <c r="D722" s="10" t="s">
        <v>65</v>
      </c>
      <c r="E722" s="10" t="s">
        <v>226</v>
      </c>
      <c r="F722" s="10" t="s">
        <v>142</v>
      </c>
      <c r="G722" s="67">
        <v>0</v>
      </c>
      <c r="H722" s="67"/>
      <c r="I722" s="67"/>
    </row>
    <row r="723" spans="1:9" s="4" customFormat="1" ht="39" hidden="1" x14ac:dyDescent="0.25">
      <c r="A723" s="22" t="s">
        <v>329</v>
      </c>
      <c r="B723" s="23" t="s">
        <v>127</v>
      </c>
      <c r="C723" s="10" t="s">
        <v>38</v>
      </c>
      <c r="D723" s="10" t="s">
        <v>65</v>
      </c>
      <c r="E723" s="10" t="s">
        <v>328</v>
      </c>
      <c r="F723" s="10"/>
      <c r="G723" s="67">
        <f>G724</f>
        <v>0</v>
      </c>
      <c r="H723" s="67">
        <v>0</v>
      </c>
      <c r="I723" s="67">
        <v>0</v>
      </c>
    </row>
    <row r="724" spans="1:9" s="4" customFormat="1" ht="26.25" hidden="1" x14ac:dyDescent="0.25">
      <c r="A724" s="22" t="s">
        <v>56</v>
      </c>
      <c r="B724" s="23" t="s">
        <v>127</v>
      </c>
      <c r="C724" s="10" t="s">
        <v>38</v>
      </c>
      <c r="D724" s="10" t="s">
        <v>65</v>
      </c>
      <c r="E724" s="10" t="s">
        <v>328</v>
      </c>
      <c r="F724" s="10" t="s">
        <v>57</v>
      </c>
      <c r="G724" s="67">
        <v>0</v>
      </c>
      <c r="H724" s="67">
        <v>0</v>
      </c>
      <c r="I724" s="67">
        <v>0</v>
      </c>
    </row>
    <row r="725" spans="1:9" s="4" customFormat="1" ht="77.25" hidden="1" x14ac:dyDescent="0.25">
      <c r="A725" s="22" t="s">
        <v>371</v>
      </c>
      <c r="B725" s="23" t="s">
        <v>127</v>
      </c>
      <c r="C725" s="10" t="s">
        <v>38</v>
      </c>
      <c r="D725" s="10" t="s">
        <v>65</v>
      </c>
      <c r="E725" s="10" t="s">
        <v>372</v>
      </c>
      <c r="F725" s="10"/>
      <c r="G725" s="67"/>
      <c r="H725" s="67">
        <v>0</v>
      </c>
      <c r="I725" s="67">
        <v>0</v>
      </c>
    </row>
    <row r="726" spans="1:9" s="4" customFormat="1" hidden="1" x14ac:dyDescent="0.25">
      <c r="A726" s="22" t="s">
        <v>141</v>
      </c>
      <c r="B726" s="23" t="s">
        <v>127</v>
      </c>
      <c r="C726" s="10" t="s">
        <v>38</v>
      </c>
      <c r="D726" s="10" t="s">
        <v>65</v>
      </c>
      <c r="E726" s="10" t="s">
        <v>372</v>
      </c>
      <c r="F726" s="10" t="s">
        <v>142</v>
      </c>
      <c r="G726" s="67"/>
      <c r="H726" s="67">
        <v>0</v>
      </c>
      <c r="I726" s="67">
        <v>0</v>
      </c>
    </row>
    <row r="727" spans="1:9" s="4" customFormat="1" ht="26.25" hidden="1" x14ac:dyDescent="0.25">
      <c r="A727" s="22" t="s">
        <v>440</v>
      </c>
      <c r="B727" s="23" t="s">
        <v>127</v>
      </c>
      <c r="C727" s="10" t="s">
        <v>38</v>
      </c>
      <c r="D727" s="10" t="s">
        <v>65</v>
      </c>
      <c r="E727" s="10" t="s">
        <v>441</v>
      </c>
      <c r="F727" s="10"/>
      <c r="G727" s="67">
        <f>G728</f>
        <v>0</v>
      </c>
      <c r="H727" s="67">
        <v>0</v>
      </c>
      <c r="I727" s="67">
        <f>I728</f>
        <v>0</v>
      </c>
    </row>
    <row r="728" spans="1:9" s="4" customFormat="1" ht="26.25" hidden="1" x14ac:dyDescent="0.25">
      <c r="A728" s="22" t="s">
        <v>56</v>
      </c>
      <c r="B728" s="23" t="s">
        <v>127</v>
      </c>
      <c r="C728" s="10" t="s">
        <v>38</v>
      </c>
      <c r="D728" s="10" t="s">
        <v>65</v>
      </c>
      <c r="E728" s="10" t="s">
        <v>441</v>
      </c>
      <c r="F728" s="10" t="s">
        <v>57</v>
      </c>
      <c r="G728" s="67">
        <v>0</v>
      </c>
      <c r="H728" s="67">
        <v>0</v>
      </c>
      <c r="I728" s="67">
        <v>0</v>
      </c>
    </row>
    <row r="729" spans="1:9" s="4" customFormat="1" ht="26.25" hidden="1" x14ac:dyDescent="0.25">
      <c r="A729" s="22" t="s">
        <v>436</v>
      </c>
      <c r="B729" s="23" t="s">
        <v>127</v>
      </c>
      <c r="C729" s="10" t="s">
        <v>38</v>
      </c>
      <c r="D729" s="10" t="s">
        <v>65</v>
      </c>
      <c r="E729" s="10" t="s">
        <v>437</v>
      </c>
      <c r="F729" s="10"/>
      <c r="G729" s="67">
        <f>G730</f>
        <v>0</v>
      </c>
      <c r="H729" s="67">
        <v>0</v>
      </c>
      <c r="I729" s="67">
        <v>0</v>
      </c>
    </row>
    <row r="730" spans="1:9" s="4" customFormat="1" ht="26.25" hidden="1" x14ac:dyDescent="0.25">
      <c r="A730" s="22" t="s">
        <v>56</v>
      </c>
      <c r="B730" s="23" t="s">
        <v>127</v>
      </c>
      <c r="C730" s="10" t="s">
        <v>38</v>
      </c>
      <c r="D730" s="10" t="s">
        <v>65</v>
      </c>
      <c r="E730" s="10" t="s">
        <v>437</v>
      </c>
      <c r="F730" s="10" t="s">
        <v>57</v>
      </c>
      <c r="G730" s="67">
        <v>0</v>
      </c>
      <c r="H730" s="67">
        <v>0</v>
      </c>
      <c r="I730" s="67">
        <v>0</v>
      </c>
    </row>
    <row r="731" spans="1:9" s="4" customFormat="1" x14ac:dyDescent="0.25">
      <c r="A731" s="22" t="s">
        <v>166</v>
      </c>
      <c r="B731" s="23" t="s">
        <v>127</v>
      </c>
      <c r="C731" s="10" t="s">
        <v>38</v>
      </c>
      <c r="D731" s="10" t="s">
        <v>65</v>
      </c>
      <c r="E731" s="10" t="s">
        <v>714</v>
      </c>
      <c r="F731" s="10"/>
      <c r="G731" s="67">
        <f>G732</f>
        <v>50</v>
      </c>
      <c r="H731" s="67">
        <f>H732</f>
        <v>50</v>
      </c>
      <c r="I731" s="67">
        <f>I732</f>
        <v>0</v>
      </c>
    </row>
    <row r="732" spans="1:9" s="4" customFormat="1" x14ac:dyDescent="0.25">
      <c r="A732" s="22" t="s">
        <v>286</v>
      </c>
      <c r="B732" s="23" t="s">
        <v>127</v>
      </c>
      <c r="C732" s="10" t="s">
        <v>38</v>
      </c>
      <c r="D732" s="10" t="s">
        <v>65</v>
      </c>
      <c r="E732" s="10" t="s">
        <v>714</v>
      </c>
      <c r="F732" s="10" t="s">
        <v>287</v>
      </c>
      <c r="G732" s="67">
        <v>50</v>
      </c>
      <c r="H732" s="67">
        <v>50</v>
      </c>
      <c r="I732" s="67">
        <v>0</v>
      </c>
    </row>
    <row r="733" spans="1:9" s="4" customFormat="1" ht="39" hidden="1" x14ac:dyDescent="0.25">
      <c r="A733" s="22" t="s">
        <v>329</v>
      </c>
      <c r="B733" s="23" t="s">
        <v>127</v>
      </c>
      <c r="C733" s="10" t="s">
        <v>38</v>
      </c>
      <c r="D733" s="10" t="s">
        <v>65</v>
      </c>
      <c r="E733" s="10" t="s">
        <v>833</v>
      </c>
      <c r="F733" s="10"/>
      <c r="G733" s="67">
        <f>G734</f>
        <v>0</v>
      </c>
      <c r="H733" s="67">
        <v>0</v>
      </c>
      <c r="I733" s="67">
        <v>0</v>
      </c>
    </row>
    <row r="734" spans="1:9" s="4" customFormat="1" ht="39" hidden="1" x14ac:dyDescent="0.25">
      <c r="A734" s="22" t="s">
        <v>802</v>
      </c>
      <c r="B734" s="23" t="s">
        <v>127</v>
      </c>
      <c r="C734" s="10" t="s">
        <v>38</v>
      </c>
      <c r="D734" s="10" t="s">
        <v>65</v>
      </c>
      <c r="E734" s="10" t="s">
        <v>833</v>
      </c>
      <c r="F734" s="10" t="s">
        <v>57</v>
      </c>
      <c r="G734" s="67">
        <v>0</v>
      </c>
      <c r="H734" s="67">
        <v>0</v>
      </c>
      <c r="I734" s="67">
        <v>0</v>
      </c>
    </row>
    <row r="735" spans="1:9" s="4" customFormat="1" ht="77.25" x14ac:dyDescent="0.25">
      <c r="A735" s="22" t="s">
        <v>748</v>
      </c>
      <c r="B735" s="23" t="s">
        <v>127</v>
      </c>
      <c r="C735" s="10" t="s">
        <v>38</v>
      </c>
      <c r="D735" s="10" t="s">
        <v>65</v>
      </c>
      <c r="E735" s="10" t="s">
        <v>717</v>
      </c>
      <c r="F735" s="10"/>
      <c r="G735" s="67">
        <f>G736</f>
        <v>2640</v>
      </c>
      <c r="H735" s="67">
        <f>H736</f>
        <v>2640</v>
      </c>
      <c r="I735" s="67">
        <f>I736</f>
        <v>2640</v>
      </c>
    </row>
    <row r="736" spans="1:9" s="4" customFormat="1" ht="39" x14ac:dyDescent="0.25">
      <c r="A736" s="22" t="s">
        <v>802</v>
      </c>
      <c r="B736" s="23" t="s">
        <v>127</v>
      </c>
      <c r="C736" s="10" t="s">
        <v>38</v>
      </c>
      <c r="D736" s="10" t="s">
        <v>65</v>
      </c>
      <c r="E736" s="10" t="s">
        <v>717</v>
      </c>
      <c r="F736" s="10" t="s">
        <v>57</v>
      </c>
      <c r="G736" s="67">
        <v>2640</v>
      </c>
      <c r="H736" s="67">
        <v>2640</v>
      </c>
      <c r="I736" s="67">
        <v>2640</v>
      </c>
    </row>
    <row r="737" spans="1:9" s="4" customFormat="1" ht="102.75" hidden="1" customHeight="1" x14ac:dyDescent="0.25">
      <c r="A737" s="22" t="s">
        <v>471</v>
      </c>
      <c r="B737" s="23" t="s">
        <v>127</v>
      </c>
      <c r="C737" s="10" t="s">
        <v>38</v>
      </c>
      <c r="D737" s="10" t="s">
        <v>65</v>
      </c>
      <c r="E737" s="10" t="s">
        <v>472</v>
      </c>
      <c r="F737" s="10"/>
      <c r="G737" s="67">
        <f>G738</f>
        <v>0</v>
      </c>
      <c r="H737" s="67">
        <v>0</v>
      </c>
      <c r="I737" s="67">
        <v>0</v>
      </c>
    </row>
    <row r="738" spans="1:9" s="4" customFormat="1" ht="26.25" hidden="1" x14ac:dyDescent="0.25">
      <c r="A738" s="22" t="s">
        <v>56</v>
      </c>
      <c r="B738" s="23" t="s">
        <v>127</v>
      </c>
      <c r="C738" s="10" t="s">
        <v>38</v>
      </c>
      <c r="D738" s="10" t="s">
        <v>65</v>
      </c>
      <c r="E738" s="10" t="s">
        <v>472</v>
      </c>
      <c r="F738" s="10" t="s">
        <v>57</v>
      </c>
      <c r="G738" s="67">
        <v>0</v>
      </c>
      <c r="H738" s="67">
        <v>0</v>
      </c>
      <c r="I738" s="67">
        <v>0</v>
      </c>
    </row>
    <row r="739" spans="1:9" s="4" customFormat="1" ht="102.75" hidden="1" customHeight="1" x14ac:dyDescent="0.25">
      <c r="A739" s="22" t="s">
        <v>471</v>
      </c>
      <c r="B739" s="23" t="s">
        <v>127</v>
      </c>
      <c r="C739" s="10" t="s">
        <v>38</v>
      </c>
      <c r="D739" s="10" t="s">
        <v>65</v>
      </c>
      <c r="E739" s="10" t="s">
        <v>552</v>
      </c>
      <c r="F739" s="10"/>
      <c r="G739" s="67">
        <f>G740</f>
        <v>0</v>
      </c>
      <c r="H739" s="67">
        <v>0</v>
      </c>
      <c r="I739" s="67">
        <v>0</v>
      </c>
    </row>
    <row r="740" spans="1:9" s="4" customFormat="1" ht="26.25" hidden="1" x14ac:dyDescent="0.25">
      <c r="A740" s="22" t="s">
        <v>56</v>
      </c>
      <c r="B740" s="23" t="s">
        <v>127</v>
      </c>
      <c r="C740" s="10" t="s">
        <v>38</v>
      </c>
      <c r="D740" s="10" t="s">
        <v>65</v>
      </c>
      <c r="E740" s="10" t="s">
        <v>553</v>
      </c>
      <c r="F740" s="10" t="s">
        <v>57</v>
      </c>
      <c r="G740" s="67">
        <v>0</v>
      </c>
      <c r="H740" s="67">
        <v>0</v>
      </c>
      <c r="I740" s="67">
        <v>0</v>
      </c>
    </row>
    <row r="741" spans="1:9" s="4" customFormat="1" ht="39" x14ac:dyDescent="0.25">
      <c r="A741" s="22" t="s">
        <v>782</v>
      </c>
      <c r="B741" s="23" t="s">
        <v>127</v>
      </c>
      <c r="C741" s="10" t="s">
        <v>38</v>
      </c>
      <c r="D741" s="10" t="s">
        <v>65</v>
      </c>
      <c r="E741" s="10" t="s">
        <v>718</v>
      </c>
      <c r="F741" s="10"/>
      <c r="G741" s="67">
        <f>G742</f>
        <v>660</v>
      </c>
      <c r="H741" s="67">
        <f>H742</f>
        <v>0</v>
      </c>
      <c r="I741" s="67">
        <f>I742</f>
        <v>0</v>
      </c>
    </row>
    <row r="742" spans="1:9" s="4" customFormat="1" ht="39" x14ac:dyDescent="0.25">
      <c r="A742" s="22" t="s">
        <v>802</v>
      </c>
      <c r="B742" s="23" t="s">
        <v>127</v>
      </c>
      <c r="C742" s="10" t="s">
        <v>38</v>
      </c>
      <c r="D742" s="10" t="s">
        <v>65</v>
      </c>
      <c r="E742" s="10" t="s">
        <v>718</v>
      </c>
      <c r="F742" s="10" t="s">
        <v>57</v>
      </c>
      <c r="G742" s="67">
        <v>660</v>
      </c>
      <c r="H742" s="67">
        <v>0</v>
      </c>
      <c r="I742" s="67">
        <v>0</v>
      </c>
    </row>
    <row r="743" spans="1:9" s="4" customFormat="1" ht="51.75" hidden="1" customHeight="1" x14ac:dyDescent="0.25">
      <c r="A743" s="22" t="s">
        <v>410</v>
      </c>
      <c r="B743" s="23" t="s">
        <v>127</v>
      </c>
      <c r="C743" s="10" t="s">
        <v>38</v>
      </c>
      <c r="D743" s="10" t="s">
        <v>65</v>
      </c>
      <c r="E743" s="10" t="s">
        <v>411</v>
      </c>
      <c r="F743" s="10"/>
      <c r="G743" s="67">
        <f>G744</f>
        <v>0</v>
      </c>
      <c r="H743" s="67">
        <f>H744</f>
        <v>0</v>
      </c>
      <c r="I743" s="67">
        <f>I744</f>
        <v>0</v>
      </c>
    </row>
    <row r="744" spans="1:9" s="4" customFormat="1" ht="26.25" hidden="1" customHeight="1" x14ac:dyDescent="0.25">
      <c r="A744" s="22" t="s">
        <v>56</v>
      </c>
      <c r="B744" s="23" t="s">
        <v>127</v>
      </c>
      <c r="C744" s="10" t="s">
        <v>38</v>
      </c>
      <c r="D744" s="10" t="s">
        <v>65</v>
      </c>
      <c r="E744" s="10" t="s">
        <v>411</v>
      </c>
      <c r="F744" s="10" t="s">
        <v>57</v>
      </c>
      <c r="G744" s="67">
        <v>0</v>
      </c>
      <c r="H744" s="67">
        <v>0</v>
      </c>
      <c r="I744" s="67">
        <v>0</v>
      </c>
    </row>
    <row r="745" spans="1:9" s="4" customFormat="1" ht="26.25" hidden="1" x14ac:dyDescent="0.25">
      <c r="A745" s="21" t="s">
        <v>610</v>
      </c>
      <c r="B745" s="20" t="s">
        <v>127</v>
      </c>
      <c r="C745" s="12" t="s">
        <v>104</v>
      </c>
      <c r="D745" s="12"/>
      <c r="E745" s="12"/>
      <c r="F745" s="12"/>
      <c r="G745" s="66">
        <f>G746</f>
        <v>0</v>
      </c>
      <c r="H745" s="66">
        <f>H746</f>
        <v>0</v>
      </c>
      <c r="I745" s="66">
        <f>I746</f>
        <v>0</v>
      </c>
    </row>
    <row r="746" spans="1:9" s="4" customFormat="1" ht="39" hidden="1" x14ac:dyDescent="0.25">
      <c r="A746" s="21" t="s">
        <v>611</v>
      </c>
      <c r="B746" s="20" t="s">
        <v>127</v>
      </c>
      <c r="C746" s="12" t="s">
        <v>104</v>
      </c>
      <c r="D746" s="12" t="s">
        <v>123</v>
      </c>
      <c r="E746" s="12"/>
      <c r="F746" s="12"/>
      <c r="G746" s="66">
        <f>G748</f>
        <v>0</v>
      </c>
      <c r="H746" s="66">
        <f>H748</f>
        <v>0</v>
      </c>
      <c r="I746" s="66">
        <f>I748</f>
        <v>0</v>
      </c>
    </row>
    <row r="747" spans="1:9" s="4" customFormat="1" ht="39" hidden="1" x14ac:dyDescent="0.25">
      <c r="A747" s="21" t="s">
        <v>706</v>
      </c>
      <c r="B747" s="20" t="s">
        <v>127</v>
      </c>
      <c r="C747" s="12" t="s">
        <v>104</v>
      </c>
      <c r="D747" s="12" t="s">
        <v>123</v>
      </c>
      <c r="E747" s="12" t="s">
        <v>705</v>
      </c>
      <c r="F747" s="12"/>
      <c r="G747" s="66">
        <f t="shared" ref="G747:I748" si="40">G748</f>
        <v>0</v>
      </c>
      <c r="H747" s="66">
        <f t="shared" si="40"/>
        <v>0</v>
      </c>
      <c r="I747" s="66">
        <f t="shared" si="40"/>
        <v>0</v>
      </c>
    </row>
    <row r="748" spans="1:9" s="4" customFormat="1" ht="39" hidden="1" x14ac:dyDescent="0.25">
      <c r="A748" s="22" t="s">
        <v>612</v>
      </c>
      <c r="B748" s="23" t="s">
        <v>127</v>
      </c>
      <c r="C748" s="10" t="s">
        <v>104</v>
      </c>
      <c r="D748" s="10" t="s">
        <v>123</v>
      </c>
      <c r="E748" s="10" t="s">
        <v>721</v>
      </c>
      <c r="F748" s="10"/>
      <c r="G748" s="67">
        <f t="shared" si="40"/>
        <v>0</v>
      </c>
      <c r="H748" s="67">
        <f t="shared" si="40"/>
        <v>0</v>
      </c>
      <c r="I748" s="67">
        <f t="shared" si="40"/>
        <v>0</v>
      </c>
    </row>
    <row r="749" spans="1:9" s="4" customFormat="1" ht="26.25" hidden="1" x14ac:dyDescent="0.25">
      <c r="A749" s="22" t="s">
        <v>781</v>
      </c>
      <c r="B749" s="23" t="s">
        <v>127</v>
      </c>
      <c r="C749" s="10" t="s">
        <v>104</v>
      </c>
      <c r="D749" s="10" t="s">
        <v>123</v>
      </c>
      <c r="E749" s="10" t="s">
        <v>721</v>
      </c>
      <c r="F749" s="10" t="s">
        <v>132</v>
      </c>
      <c r="G749" s="67"/>
      <c r="H749" s="67"/>
      <c r="I749" s="67"/>
    </row>
    <row r="750" spans="1:9" s="4" customFormat="1" x14ac:dyDescent="0.25">
      <c r="A750" s="21" t="s">
        <v>117</v>
      </c>
      <c r="B750" s="20" t="s">
        <v>127</v>
      </c>
      <c r="C750" s="12" t="s">
        <v>6</v>
      </c>
      <c r="D750" s="12"/>
      <c r="E750" s="12"/>
      <c r="F750" s="12"/>
      <c r="G750" s="66">
        <f>G751+G766+G770+G784</f>
        <v>14713.36024</v>
      </c>
      <c r="H750" s="66">
        <f>H751+H766+H770+H784</f>
        <v>8744.3000000000011</v>
      </c>
      <c r="I750" s="66">
        <f>I751+I766+I770+I784</f>
        <v>2734.2999999999997</v>
      </c>
    </row>
    <row r="751" spans="1:9" s="4" customFormat="1" x14ac:dyDescent="0.25">
      <c r="A751" s="21" t="s">
        <v>152</v>
      </c>
      <c r="B751" s="20" t="s">
        <v>127</v>
      </c>
      <c r="C751" s="12" t="s">
        <v>6</v>
      </c>
      <c r="D751" s="12" t="s">
        <v>138</v>
      </c>
      <c r="E751" s="12"/>
      <c r="F751" s="12"/>
      <c r="G751" s="66">
        <f>G754+G763</f>
        <v>207.3</v>
      </c>
      <c r="H751" s="66">
        <f>H754+H763</f>
        <v>202.3</v>
      </c>
      <c r="I751" s="66">
        <f>I754+I763</f>
        <v>202.3</v>
      </c>
    </row>
    <row r="752" spans="1:9" s="4" customFormat="1" ht="64.5" hidden="1" customHeight="1" x14ac:dyDescent="0.25">
      <c r="A752" s="22" t="s">
        <v>447</v>
      </c>
      <c r="B752" s="23" t="s">
        <v>127</v>
      </c>
      <c r="C752" s="10" t="s">
        <v>6</v>
      </c>
      <c r="D752" s="10" t="s">
        <v>138</v>
      </c>
      <c r="E752" s="10" t="s">
        <v>448</v>
      </c>
      <c r="F752" s="10"/>
      <c r="G752" s="67">
        <f>G753</f>
        <v>0</v>
      </c>
      <c r="H752" s="67">
        <f>H753</f>
        <v>0</v>
      </c>
      <c r="I752" s="67">
        <f>I753</f>
        <v>0</v>
      </c>
    </row>
    <row r="753" spans="1:9" s="4" customFormat="1" ht="26.25" hidden="1" customHeight="1" x14ac:dyDescent="0.25">
      <c r="A753" s="22" t="s">
        <v>56</v>
      </c>
      <c r="B753" s="23" t="s">
        <v>127</v>
      </c>
      <c r="C753" s="10" t="s">
        <v>6</v>
      </c>
      <c r="D753" s="10" t="s">
        <v>138</v>
      </c>
      <c r="E753" s="10" t="s">
        <v>448</v>
      </c>
      <c r="F753" s="10" t="s">
        <v>57</v>
      </c>
      <c r="G753" s="67">
        <v>0</v>
      </c>
      <c r="H753" s="67">
        <v>0</v>
      </c>
      <c r="I753" s="67">
        <v>0</v>
      </c>
    </row>
    <row r="754" spans="1:9" s="4" customFormat="1" ht="39" x14ac:dyDescent="0.25">
      <c r="A754" s="21" t="s">
        <v>706</v>
      </c>
      <c r="B754" s="20" t="s">
        <v>127</v>
      </c>
      <c r="C754" s="12" t="s">
        <v>6</v>
      </c>
      <c r="D754" s="12" t="s">
        <v>138</v>
      </c>
      <c r="E754" s="12" t="s">
        <v>705</v>
      </c>
      <c r="F754" s="10"/>
      <c r="G754" s="67">
        <f>G755+G757+G759+G761</f>
        <v>197.3</v>
      </c>
      <c r="H754" s="67">
        <f>H755+H757+H759+H761</f>
        <v>197.3</v>
      </c>
      <c r="I754" s="67">
        <f>I755+I757+I759+I761</f>
        <v>197.3</v>
      </c>
    </row>
    <row r="755" spans="1:9" s="4" customFormat="1" ht="39" hidden="1" x14ac:dyDescent="0.25">
      <c r="A755" s="22" t="s">
        <v>565</v>
      </c>
      <c r="B755" s="23" t="s">
        <v>127</v>
      </c>
      <c r="C755" s="10" t="s">
        <v>6</v>
      </c>
      <c r="D755" s="10" t="s">
        <v>138</v>
      </c>
      <c r="E755" s="10" t="s">
        <v>724</v>
      </c>
      <c r="F755" s="10"/>
      <c r="G755" s="67">
        <f>G756</f>
        <v>0</v>
      </c>
      <c r="H755" s="67">
        <f>H756</f>
        <v>0</v>
      </c>
      <c r="I755" s="67">
        <f>I756</f>
        <v>0</v>
      </c>
    </row>
    <row r="756" spans="1:9" s="4" customFormat="1" ht="39" hidden="1" x14ac:dyDescent="0.25">
      <c r="A756" s="22" t="s">
        <v>802</v>
      </c>
      <c r="B756" s="23" t="s">
        <v>127</v>
      </c>
      <c r="C756" s="10" t="s">
        <v>6</v>
      </c>
      <c r="D756" s="10" t="s">
        <v>138</v>
      </c>
      <c r="E756" s="10" t="s">
        <v>724</v>
      </c>
      <c r="F756" s="10" t="s">
        <v>57</v>
      </c>
      <c r="G756" s="67"/>
      <c r="H756" s="67"/>
      <c r="I756" s="67"/>
    </row>
    <row r="757" spans="1:9" s="4" customFormat="1" ht="39" hidden="1" x14ac:dyDescent="0.25">
      <c r="A757" s="22" t="s">
        <v>649</v>
      </c>
      <c r="B757" s="23" t="s">
        <v>127</v>
      </c>
      <c r="C757" s="10" t="s">
        <v>6</v>
      </c>
      <c r="D757" s="10" t="s">
        <v>138</v>
      </c>
      <c r="E757" s="10" t="s">
        <v>725</v>
      </c>
      <c r="F757" s="10"/>
      <c r="G757" s="67">
        <f>G758</f>
        <v>0</v>
      </c>
      <c r="H757" s="67">
        <f>H758</f>
        <v>0</v>
      </c>
      <c r="I757" s="67">
        <f>I758</f>
        <v>0</v>
      </c>
    </row>
    <row r="758" spans="1:9" s="4" customFormat="1" ht="39" hidden="1" x14ac:dyDescent="0.25">
      <c r="A758" s="22" t="s">
        <v>802</v>
      </c>
      <c r="B758" s="23" t="s">
        <v>127</v>
      </c>
      <c r="C758" s="10" t="s">
        <v>6</v>
      </c>
      <c r="D758" s="10" t="s">
        <v>138</v>
      </c>
      <c r="E758" s="10" t="s">
        <v>725</v>
      </c>
      <c r="F758" s="10" t="s">
        <v>57</v>
      </c>
      <c r="G758" s="67">
        <v>0</v>
      </c>
      <c r="H758" s="70">
        <v>0</v>
      </c>
      <c r="I758" s="70">
        <v>0</v>
      </c>
    </row>
    <row r="759" spans="1:9" s="4" customFormat="1" ht="204.75" x14ac:dyDescent="0.25">
      <c r="A759" s="22" t="s">
        <v>776</v>
      </c>
      <c r="B759" s="23" t="s">
        <v>127</v>
      </c>
      <c r="C759" s="10" t="s">
        <v>6</v>
      </c>
      <c r="D759" s="10" t="s">
        <v>138</v>
      </c>
      <c r="E759" s="10" t="s">
        <v>722</v>
      </c>
      <c r="F759" s="10"/>
      <c r="G759" s="67">
        <f>G760</f>
        <v>86.7</v>
      </c>
      <c r="H759" s="67">
        <f>H760</f>
        <v>86.7</v>
      </c>
      <c r="I759" s="67">
        <f>I760</f>
        <v>86.7</v>
      </c>
    </row>
    <row r="760" spans="1:9" s="4" customFormat="1" ht="39" x14ac:dyDescent="0.25">
      <c r="A760" s="22" t="s">
        <v>802</v>
      </c>
      <c r="B760" s="23" t="s">
        <v>127</v>
      </c>
      <c r="C760" s="10" t="s">
        <v>6</v>
      </c>
      <c r="D760" s="10" t="s">
        <v>138</v>
      </c>
      <c r="E760" s="10" t="s">
        <v>722</v>
      </c>
      <c r="F760" s="10" t="s">
        <v>57</v>
      </c>
      <c r="G760" s="67">
        <v>86.7</v>
      </c>
      <c r="H760" s="67">
        <v>86.7</v>
      </c>
      <c r="I760" s="67">
        <v>86.7</v>
      </c>
    </row>
    <row r="761" spans="1:9" s="4" customFormat="1" ht="51.75" x14ac:dyDescent="0.25">
      <c r="A761" s="22" t="s">
        <v>777</v>
      </c>
      <c r="B761" s="23" t="s">
        <v>127</v>
      </c>
      <c r="C761" s="10" t="s">
        <v>6</v>
      </c>
      <c r="D761" s="10" t="s">
        <v>138</v>
      </c>
      <c r="E761" s="10" t="s">
        <v>723</v>
      </c>
      <c r="F761" s="10"/>
      <c r="G761" s="67">
        <f>G762</f>
        <v>110.6</v>
      </c>
      <c r="H761" s="67">
        <f>H762</f>
        <v>110.6</v>
      </c>
      <c r="I761" s="67">
        <f>I762</f>
        <v>110.6</v>
      </c>
    </row>
    <row r="762" spans="1:9" s="4" customFormat="1" ht="39" x14ac:dyDescent="0.25">
      <c r="A762" s="22" t="s">
        <v>802</v>
      </c>
      <c r="B762" s="23" t="s">
        <v>127</v>
      </c>
      <c r="C762" s="10" t="s">
        <v>6</v>
      </c>
      <c r="D762" s="10" t="s">
        <v>138</v>
      </c>
      <c r="E762" s="10" t="s">
        <v>723</v>
      </c>
      <c r="F762" s="10" t="s">
        <v>57</v>
      </c>
      <c r="G762" s="67">
        <v>110.6</v>
      </c>
      <c r="H762" s="67">
        <v>110.6</v>
      </c>
      <c r="I762" s="67">
        <v>110.6</v>
      </c>
    </row>
    <row r="763" spans="1:9" s="4" customFormat="1" ht="39" x14ac:dyDescent="0.25">
      <c r="A763" s="21" t="s">
        <v>914</v>
      </c>
      <c r="B763" s="20" t="s">
        <v>127</v>
      </c>
      <c r="C763" s="12" t="s">
        <v>6</v>
      </c>
      <c r="D763" s="12" t="s">
        <v>138</v>
      </c>
      <c r="E763" s="12" t="s">
        <v>62</v>
      </c>
      <c r="F763" s="12"/>
      <c r="G763" s="66">
        <f t="shared" ref="G763:I764" si="41">G764</f>
        <v>10</v>
      </c>
      <c r="H763" s="66">
        <f t="shared" si="41"/>
        <v>5</v>
      </c>
      <c r="I763" s="66">
        <f t="shared" si="41"/>
        <v>5</v>
      </c>
    </row>
    <row r="764" spans="1:9" s="4" customFormat="1" ht="26.25" x14ac:dyDescent="0.25">
      <c r="A764" s="35" t="s">
        <v>412</v>
      </c>
      <c r="B764" s="23" t="s">
        <v>127</v>
      </c>
      <c r="C764" s="10" t="s">
        <v>6</v>
      </c>
      <c r="D764" s="10" t="s">
        <v>138</v>
      </c>
      <c r="E764" s="10" t="s">
        <v>583</v>
      </c>
      <c r="F764" s="10"/>
      <c r="G764" s="67">
        <f t="shared" si="41"/>
        <v>10</v>
      </c>
      <c r="H764" s="67">
        <f t="shared" si="41"/>
        <v>5</v>
      </c>
      <c r="I764" s="67">
        <f t="shared" si="41"/>
        <v>5</v>
      </c>
    </row>
    <row r="765" spans="1:9" s="4" customFormat="1" ht="39" x14ac:dyDescent="0.25">
      <c r="A765" s="22" t="str">
        <f>$A$760</f>
        <v>Иные закупки товаров, работ и услуг для обеспечения государственных (муниципальных) нужд</v>
      </c>
      <c r="B765" s="23" t="s">
        <v>127</v>
      </c>
      <c r="C765" s="10" t="s">
        <v>6</v>
      </c>
      <c r="D765" s="10" t="s">
        <v>138</v>
      </c>
      <c r="E765" s="10" t="s">
        <v>583</v>
      </c>
      <c r="F765" s="10" t="s">
        <v>57</v>
      </c>
      <c r="G765" s="74">
        <v>10</v>
      </c>
      <c r="H765" s="67">
        <v>5</v>
      </c>
      <c r="I765" s="67">
        <v>5</v>
      </c>
    </row>
    <row r="766" spans="1:9" s="4" customFormat="1" x14ac:dyDescent="0.25">
      <c r="A766" s="21" t="s">
        <v>337</v>
      </c>
      <c r="B766" s="20" t="s">
        <v>127</v>
      </c>
      <c r="C766" s="12" t="s">
        <v>6</v>
      </c>
      <c r="D766" s="12" t="s">
        <v>36</v>
      </c>
      <c r="E766" s="12"/>
      <c r="F766" s="12"/>
      <c r="G766" s="66">
        <f>G768</f>
        <v>12697.9</v>
      </c>
      <c r="H766" s="66">
        <f>H768</f>
        <v>7356.3</v>
      </c>
      <c r="I766" s="66">
        <f>I768</f>
        <v>1279.5999999999999</v>
      </c>
    </row>
    <row r="767" spans="1:9" s="4" customFormat="1" ht="39" x14ac:dyDescent="0.25">
      <c r="A767" s="21" t="s">
        <v>706</v>
      </c>
      <c r="B767" s="20" t="s">
        <v>127</v>
      </c>
      <c r="C767" s="12" t="s">
        <v>6</v>
      </c>
      <c r="D767" s="12" t="s">
        <v>36</v>
      </c>
      <c r="E767" s="12" t="s">
        <v>705</v>
      </c>
      <c r="F767" s="12"/>
      <c r="G767" s="66">
        <f t="shared" ref="G767:I768" si="42">G768</f>
        <v>12697.9</v>
      </c>
      <c r="H767" s="66">
        <f t="shared" si="42"/>
        <v>7356.3</v>
      </c>
      <c r="I767" s="66">
        <f t="shared" si="42"/>
        <v>1279.5999999999999</v>
      </c>
    </row>
    <row r="768" spans="1:9" s="4" customFormat="1" ht="51.75" x14ac:dyDescent="0.25">
      <c r="A768" s="22" t="s">
        <v>338</v>
      </c>
      <c r="B768" s="23" t="s">
        <v>127</v>
      </c>
      <c r="C768" s="10" t="s">
        <v>6</v>
      </c>
      <c r="D768" s="10" t="s">
        <v>36</v>
      </c>
      <c r="E768" s="10" t="s">
        <v>729</v>
      </c>
      <c r="F768" s="10"/>
      <c r="G768" s="67">
        <f t="shared" si="42"/>
        <v>12697.9</v>
      </c>
      <c r="H768" s="67">
        <f t="shared" si="42"/>
        <v>7356.3</v>
      </c>
      <c r="I768" s="67">
        <f t="shared" si="42"/>
        <v>1279.5999999999999</v>
      </c>
    </row>
    <row r="769" spans="1:9" s="4" customFormat="1" ht="39" x14ac:dyDescent="0.25">
      <c r="A769" s="22" t="s">
        <v>802</v>
      </c>
      <c r="B769" s="23" t="s">
        <v>127</v>
      </c>
      <c r="C769" s="10" t="s">
        <v>6</v>
      </c>
      <c r="D769" s="10" t="s">
        <v>36</v>
      </c>
      <c r="E769" s="10" t="s">
        <v>729</v>
      </c>
      <c r="F769" s="10" t="s">
        <v>57</v>
      </c>
      <c r="G769" s="67">
        <v>12697.9</v>
      </c>
      <c r="H769" s="67">
        <v>7356.3</v>
      </c>
      <c r="I769" s="67">
        <v>1279.5999999999999</v>
      </c>
    </row>
    <row r="770" spans="1:9" s="4" customFormat="1" x14ac:dyDescent="0.25">
      <c r="A770" s="21" t="s">
        <v>225</v>
      </c>
      <c r="B770" s="20" t="s">
        <v>127</v>
      </c>
      <c r="C770" s="12" t="s">
        <v>6</v>
      </c>
      <c r="D770" s="12" t="s">
        <v>95</v>
      </c>
      <c r="E770" s="12"/>
      <c r="F770" s="12"/>
      <c r="G770" s="66">
        <f>G771+G776</f>
        <v>1550.4602399999999</v>
      </c>
      <c r="H770" s="66">
        <f>H771</f>
        <v>948</v>
      </c>
      <c r="I770" s="66">
        <f>I771</f>
        <v>1024.7</v>
      </c>
    </row>
    <row r="771" spans="1:9" s="4" customFormat="1" ht="39" x14ac:dyDescent="0.25">
      <c r="A771" s="21" t="s">
        <v>912</v>
      </c>
      <c r="B771" s="20" t="s">
        <v>127</v>
      </c>
      <c r="C771" s="12" t="s">
        <v>6</v>
      </c>
      <c r="D771" s="12" t="s">
        <v>95</v>
      </c>
      <c r="E771" s="12" t="s">
        <v>197</v>
      </c>
      <c r="F771" s="12"/>
      <c r="G771" s="66">
        <f>G772+G778+G780+G782</f>
        <v>1550.4602399999999</v>
      </c>
      <c r="H771" s="66">
        <f>H778+H782+H772</f>
        <v>948</v>
      </c>
      <c r="I771" s="66">
        <f>I772+I778+I782</f>
        <v>1024.7</v>
      </c>
    </row>
    <row r="772" spans="1:9" s="4" customFormat="1" ht="26.25" x14ac:dyDescent="0.25">
      <c r="A772" s="24" t="s">
        <v>239</v>
      </c>
      <c r="B772" s="10" t="s">
        <v>127</v>
      </c>
      <c r="C772" s="10" t="s">
        <v>6</v>
      </c>
      <c r="D772" s="10" t="s">
        <v>95</v>
      </c>
      <c r="E772" s="10" t="s">
        <v>918</v>
      </c>
      <c r="F772" s="10"/>
      <c r="G772" s="67">
        <f>G773</f>
        <v>272.36023999999998</v>
      </c>
      <c r="H772" s="67">
        <f>H773</f>
        <v>20</v>
      </c>
      <c r="I772" s="67">
        <f>I773</f>
        <v>20</v>
      </c>
    </row>
    <row r="773" spans="1:9" s="4" customFormat="1" ht="39" x14ac:dyDescent="0.25">
      <c r="A773" s="22" t="s">
        <v>802</v>
      </c>
      <c r="B773" s="10" t="s">
        <v>127</v>
      </c>
      <c r="C773" s="10" t="s">
        <v>6</v>
      </c>
      <c r="D773" s="10" t="s">
        <v>95</v>
      </c>
      <c r="E773" s="10" t="s">
        <v>918</v>
      </c>
      <c r="F773" s="10" t="s">
        <v>57</v>
      </c>
      <c r="G773" s="74">
        <v>272.36023999999998</v>
      </c>
      <c r="H773" s="67">
        <v>20</v>
      </c>
      <c r="I773" s="67">
        <v>20</v>
      </c>
    </row>
    <row r="774" spans="1:9" s="4" customFormat="1" ht="26.25" hidden="1" x14ac:dyDescent="0.25">
      <c r="A774" s="22" t="s">
        <v>332</v>
      </c>
      <c r="B774" s="10" t="s">
        <v>127</v>
      </c>
      <c r="C774" s="10" t="s">
        <v>6</v>
      </c>
      <c r="D774" s="10" t="s">
        <v>95</v>
      </c>
      <c r="E774" s="10" t="s">
        <v>331</v>
      </c>
      <c r="F774" s="10"/>
      <c r="G774" s="67">
        <f>G775</f>
        <v>0</v>
      </c>
      <c r="H774" s="67">
        <v>0</v>
      </c>
      <c r="I774" s="67">
        <v>0</v>
      </c>
    </row>
    <row r="775" spans="1:9" s="4" customFormat="1" ht="26.25" hidden="1" x14ac:dyDescent="0.25">
      <c r="A775" s="22" t="s">
        <v>56</v>
      </c>
      <c r="B775" s="10" t="s">
        <v>127</v>
      </c>
      <c r="C775" s="10" t="s">
        <v>6</v>
      </c>
      <c r="D775" s="10" t="s">
        <v>95</v>
      </c>
      <c r="E775" s="10" t="s">
        <v>331</v>
      </c>
      <c r="F775" s="10" t="s">
        <v>57</v>
      </c>
      <c r="G775" s="67">
        <v>0</v>
      </c>
      <c r="H775" s="67">
        <v>0</v>
      </c>
      <c r="I775" s="67">
        <v>0</v>
      </c>
    </row>
    <row r="776" spans="1:9" s="4" customFormat="1" ht="39" hidden="1" customHeight="1" x14ac:dyDescent="0.25">
      <c r="A776" s="22" t="s">
        <v>627</v>
      </c>
      <c r="B776" s="23" t="s">
        <v>127</v>
      </c>
      <c r="C776" s="10" t="s">
        <v>6</v>
      </c>
      <c r="D776" s="10" t="s">
        <v>95</v>
      </c>
      <c r="E776" s="10" t="s">
        <v>626</v>
      </c>
      <c r="F776" s="10"/>
      <c r="G776" s="67">
        <f>G777</f>
        <v>0</v>
      </c>
      <c r="H776" s="67">
        <v>0</v>
      </c>
      <c r="I776" s="67">
        <v>0</v>
      </c>
    </row>
    <row r="777" spans="1:9" s="4" customFormat="1" ht="26.25" hidden="1" x14ac:dyDescent="0.25">
      <c r="A777" s="22" t="s">
        <v>56</v>
      </c>
      <c r="B777" s="23" t="s">
        <v>127</v>
      </c>
      <c r="C777" s="10" t="s">
        <v>6</v>
      </c>
      <c r="D777" s="10" t="s">
        <v>95</v>
      </c>
      <c r="E777" s="10" t="s">
        <v>626</v>
      </c>
      <c r="F777" s="10" t="s">
        <v>57</v>
      </c>
      <c r="G777" s="67">
        <v>0</v>
      </c>
      <c r="H777" s="67">
        <v>0</v>
      </c>
      <c r="I777" s="67">
        <v>0</v>
      </c>
    </row>
    <row r="778" spans="1:9" s="4" customFormat="1" ht="51.75" x14ac:dyDescent="0.25">
      <c r="A778" s="22" t="s">
        <v>778</v>
      </c>
      <c r="B778" s="23" t="s">
        <v>127</v>
      </c>
      <c r="C778" s="10" t="s">
        <v>6</v>
      </c>
      <c r="D778" s="10" t="s">
        <v>95</v>
      </c>
      <c r="E778" s="10" t="s">
        <v>897</v>
      </c>
      <c r="F778" s="10"/>
      <c r="G778" s="67">
        <f>G779</f>
        <v>1070</v>
      </c>
      <c r="H778" s="67">
        <f>H779</f>
        <v>713</v>
      </c>
      <c r="I778" s="67">
        <f>I779</f>
        <v>713</v>
      </c>
    </row>
    <row r="779" spans="1:9" s="4" customFormat="1" ht="39" x14ac:dyDescent="0.25">
      <c r="A779" s="22" t="s">
        <v>802</v>
      </c>
      <c r="B779" s="23" t="s">
        <v>127</v>
      </c>
      <c r="C779" s="10" t="s">
        <v>6</v>
      </c>
      <c r="D779" s="10" t="s">
        <v>95</v>
      </c>
      <c r="E779" s="10" t="s">
        <v>897</v>
      </c>
      <c r="F779" s="10" t="s">
        <v>57</v>
      </c>
      <c r="G779" s="67">
        <v>1070</v>
      </c>
      <c r="H779" s="67">
        <v>713</v>
      </c>
      <c r="I779" s="67">
        <v>713</v>
      </c>
    </row>
    <row r="780" spans="1:9" s="4" customFormat="1" ht="102.75" hidden="1" customHeight="1" x14ac:dyDescent="0.25">
      <c r="A780" s="22" t="s">
        <v>471</v>
      </c>
      <c r="B780" s="23" t="s">
        <v>127</v>
      </c>
      <c r="C780" s="10" t="s">
        <v>6</v>
      </c>
      <c r="D780" s="10" t="s">
        <v>95</v>
      </c>
      <c r="E780" s="10" t="s">
        <v>554</v>
      </c>
      <c r="F780" s="10"/>
      <c r="G780" s="67">
        <f>G781</f>
        <v>0</v>
      </c>
      <c r="H780" s="67">
        <v>0</v>
      </c>
      <c r="I780" s="67">
        <v>0</v>
      </c>
    </row>
    <row r="781" spans="1:9" s="4" customFormat="1" ht="26.25" hidden="1" x14ac:dyDescent="0.25">
      <c r="A781" s="22" t="s">
        <v>56</v>
      </c>
      <c r="B781" s="23" t="s">
        <v>127</v>
      </c>
      <c r="C781" s="10" t="s">
        <v>6</v>
      </c>
      <c r="D781" s="10" t="s">
        <v>95</v>
      </c>
      <c r="E781" s="10" t="s">
        <v>554</v>
      </c>
      <c r="F781" s="10" t="s">
        <v>57</v>
      </c>
      <c r="G781" s="67">
        <v>0</v>
      </c>
      <c r="H781" s="67">
        <v>0</v>
      </c>
      <c r="I781" s="67">
        <v>0</v>
      </c>
    </row>
    <row r="782" spans="1:9" s="4" customFormat="1" ht="26.25" x14ac:dyDescent="0.25">
      <c r="A782" s="22" t="s">
        <v>357</v>
      </c>
      <c r="B782" s="23" t="s">
        <v>127</v>
      </c>
      <c r="C782" s="10" t="s">
        <v>6</v>
      </c>
      <c r="D782" s="10" t="s">
        <v>95</v>
      </c>
      <c r="E782" s="10" t="s">
        <v>910</v>
      </c>
      <c r="F782" s="10"/>
      <c r="G782" s="67">
        <f>G783</f>
        <v>208.1</v>
      </c>
      <c r="H782" s="67">
        <f>H783</f>
        <v>215</v>
      </c>
      <c r="I782" s="67">
        <f>I783</f>
        <v>291.7</v>
      </c>
    </row>
    <row r="783" spans="1:9" s="4" customFormat="1" ht="39" x14ac:dyDescent="0.25">
      <c r="A783" s="22" t="s">
        <v>802</v>
      </c>
      <c r="B783" s="23" t="s">
        <v>127</v>
      </c>
      <c r="C783" s="10" t="s">
        <v>6</v>
      </c>
      <c r="D783" s="10" t="s">
        <v>95</v>
      </c>
      <c r="E783" s="10" t="s">
        <v>910</v>
      </c>
      <c r="F783" s="10" t="s">
        <v>57</v>
      </c>
      <c r="G783" s="67">
        <v>208.1</v>
      </c>
      <c r="H783" s="67">
        <v>215</v>
      </c>
      <c r="I783" s="67">
        <v>291.7</v>
      </c>
    </row>
    <row r="784" spans="1:9" s="4" customFormat="1" ht="26.25" x14ac:dyDescent="0.25">
      <c r="A784" s="21" t="s">
        <v>7</v>
      </c>
      <c r="B784" s="20" t="s">
        <v>127</v>
      </c>
      <c r="C784" s="12" t="s">
        <v>6</v>
      </c>
      <c r="D784" s="12" t="s">
        <v>8</v>
      </c>
      <c r="E784" s="12"/>
      <c r="F784" s="12"/>
      <c r="G784" s="66">
        <f>G807+G785+G816+G812+G820</f>
        <v>257.70000000000005</v>
      </c>
      <c r="H784" s="66">
        <f>H807+H785+H816+H812+H820</f>
        <v>237.70000000000002</v>
      </c>
      <c r="I784" s="66">
        <f>I807+I785+I816+I812+I820</f>
        <v>227.70000000000002</v>
      </c>
    </row>
    <row r="785" spans="1:9" s="4" customFormat="1" ht="39" x14ac:dyDescent="0.25">
      <c r="A785" s="21" t="s">
        <v>915</v>
      </c>
      <c r="B785" s="20" t="s">
        <v>127</v>
      </c>
      <c r="C785" s="12" t="s">
        <v>6</v>
      </c>
      <c r="D785" s="12" t="s">
        <v>8</v>
      </c>
      <c r="E785" s="12" t="s">
        <v>143</v>
      </c>
      <c r="F785" s="12"/>
      <c r="G785" s="66">
        <f>G786+G797</f>
        <v>153.4</v>
      </c>
      <c r="H785" s="66">
        <f>H797+H786</f>
        <v>133.4</v>
      </c>
      <c r="I785" s="66">
        <f>I797+I786</f>
        <v>133.4</v>
      </c>
    </row>
    <row r="786" spans="1:9" s="4" customFormat="1" ht="39" x14ac:dyDescent="0.25">
      <c r="A786" s="21" t="s">
        <v>277</v>
      </c>
      <c r="B786" s="20" t="s">
        <v>127</v>
      </c>
      <c r="C786" s="12" t="s">
        <v>6</v>
      </c>
      <c r="D786" s="12" t="s">
        <v>8</v>
      </c>
      <c r="E786" s="12" t="s">
        <v>156</v>
      </c>
      <c r="F786" s="12"/>
      <c r="G786" s="66">
        <f>G787+G791</f>
        <v>120</v>
      </c>
      <c r="H786" s="66">
        <f>H787</f>
        <v>100</v>
      </c>
      <c r="I786" s="66">
        <f>I787</f>
        <v>100</v>
      </c>
    </row>
    <row r="787" spans="1:9" s="4" customFormat="1" ht="64.5" x14ac:dyDescent="0.25">
      <c r="A787" s="22" t="s">
        <v>120</v>
      </c>
      <c r="B787" s="23" t="s">
        <v>127</v>
      </c>
      <c r="C787" s="10" t="s">
        <v>6</v>
      </c>
      <c r="D787" s="10" t="s">
        <v>8</v>
      </c>
      <c r="E787" s="10" t="s">
        <v>413</v>
      </c>
      <c r="F787" s="12"/>
      <c r="G787" s="67">
        <f>G788</f>
        <v>120</v>
      </c>
      <c r="H787" s="67">
        <f>H788</f>
        <v>100</v>
      </c>
      <c r="I787" s="67">
        <f>I788</f>
        <v>100</v>
      </c>
    </row>
    <row r="788" spans="1:9" s="4" customFormat="1" ht="39" x14ac:dyDescent="0.25">
      <c r="A788" s="22" t="s">
        <v>802</v>
      </c>
      <c r="B788" s="23" t="s">
        <v>127</v>
      </c>
      <c r="C788" s="10" t="s">
        <v>6</v>
      </c>
      <c r="D788" s="10" t="s">
        <v>8</v>
      </c>
      <c r="E788" s="10" t="s">
        <v>413</v>
      </c>
      <c r="F788" s="10" t="s">
        <v>57</v>
      </c>
      <c r="G788" s="74">
        <v>120</v>
      </c>
      <c r="H788" s="67">
        <v>100</v>
      </c>
      <c r="I788" s="67">
        <v>100</v>
      </c>
    </row>
    <row r="789" spans="1:9" s="4" customFormat="1" ht="102.75" hidden="1" customHeight="1" x14ac:dyDescent="0.25">
      <c r="A789" s="22" t="s">
        <v>471</v>
      </c>
      <c r="B789" s="23" t="s">
        <v>127</v>
      </c>
      <c r="C789" s="10" t="s">
        <v>6</v>
      </c>
      <c r="D789" s="10" t="s">
        <v>8</v>
      </c>
      <c r="E789" s="10" t="s">
        <v>473</v>
      </c>
      <c r="F789" s="10"/>
      <c r="G789" s="67">
        <f>G790</f>
        <v>0</v>
      </c>
      <c r="H789" s="67">
        <v>0</v>
      </c>
      <c r="I789" s="67">
        <v>0</v>
      </c>
    </row>
    <row r="790" spans="1:9" s="4" customFormat="1" ht="26.25" hidden="1" customHeight="1" x14ac:dyDescent="0.25">
      <c r="A790" s="22" t="s">
        <v>56</v>
      </c>
      <c r="B790" s="23" t="s">
        <v>127</v>
      </c>
      <c r="C790" s="10" t="s">
        <v>6</v>
      </c>
      <c r="D790" s="10" t="s">
        <v>8</v>
      </c>
      <c r="E790" s="10" t="s">
        <v>473</v>
      </c>
      <c r="F790" s="10" t="s">
        <v>57</v>
      </c>
      <c r="G790" s="67">
        <v>0</v>
      </c>
      <c r="H790" s="67">
        <v>0</v>
      </c>
      <c r="I790" s="67">
        <v>0</v>
      </c>
    </row>
    <row r="791" spans="1:9" s="4" customFormat="1" ht="180" hidden="1" customHeight="1" x14ac:dyDescent="0.25">
      <c r="A791" s="28" t="s">
        <v>662</v>
      </c>
      <c r="B791" s="23" t="s">
        <v>127</v>
      </c>
      <c r="C791" s="10" t="s">
        <v>6</v>
      </c>
      <c r="D791" s="10" t="s">
        <v>8</v>
      </c>
      <c r="E791" s="10" t="s">
        <v>632</v>
      </c>
      <c r="F791" s="10"/>
      <c r="G791" s="67">
        <f>G792</f>
        <v>0</v>
      </c>
      <c r="H791" s="67">
        <v>0</v>
      </c>
      <c r="I791" s="67">
        <v>0</v>
      </c>
    </row>
    <row r="792" spans="1:9" s="4" customFormat="1" ht="63.75" hidden="1" customHeight="1" x14ac:dyDescent="0.25">
      <c r="A792" s="28" t="s">
        <v>506</v>
      </c>
      <c r="B792" s="23" t="s">
        <v>127</v>
      </c>
      <c r="C792" s="10" t="s">
        <v>6</v>
      </c>
      <c r="D792" s="10" t="s">
        <v>8</v>
      </c>
      <c r="E792" s="10" t="s">
        <v>632</v>
      </c>
      <c r="F792" s="10" t="s">
        <v>285</v>
      </c>
      <c r="G792" s="67">
        <v>0</v>
      </c>
      <c r="H792" s="67">
        <v>0</v>
      </c>
      <c r="I792" s="67">
        <v>0</v>
      </c>
    </row>
    <row r="793" spans="1:9" s="4" customFormat="1" ht="24" hidden="1" customHeight="1" x14ac:dyDescent="0.25">
      <c r="A793" s="51" t="s">
        <v>655</v>
      </c>
      <c r="B793" s="23" t="s">
        <v>127</v>
      </c>
      <c r="C793" s="10" t="s">
        <v>6</v>
      </c>
      <c r="D793" s="10" t="s">
        <v>8</v>
      </c>
      <c r="E793" s="10" t="s">
        <v>650</v>
      </c>
      <c r="F793" s="10"/>
      <c r="G793" s="67">
        <f>G794</f>
        <v>0</v>
      </c>
      <c r="H793" s="67">
        <v>0</v>
      </c>
      <c r="I793" s="67">
        <v>0</v>
      </c>
    </row>
    <row r="794" spans="1:9" s="4" customFormat="1" ht="22.5" hidden="1" customHeight="1" x14ac:dyDescent="0.25">
      <c r="A794" s="28" t="s">
        <v>506</v>
      </c>
      <c r="B794" s="23" t="s">
        <v>127</v>
      </c>
      <c r="C794" s="10" t="s">
        <v>6</v>
      </c>
      <c r="D794" s="10" t="s">
        <v>8</v>
      </c>
      <c r="E794" s="10" t="s">
        <v>650</v>
      </c>
      <c r="F794" s="10" t="s">
        <v>285</v>
      </c>
      <c r="G794" s="67"/>
      <c r="H794" s="67"/>
      <c r="I794" s="67"/>
    </row>
    <row r="795" spans="1:9" s="4" customFormat="1" ht="27.75" hidden="1" customHeight="1" x14ac:dyDescent="0.25">
      <c r="A795" s="51" t="s">
        <v>651</v>
      </c>
      <c r="B795" s="23" t="s">
        <v>127</v>
      </c>
      <c r="C795" s="10" t="s">
        <v>6</v>
      </c>
      <c r="D795" s="10" t="s">
        <v>8</v>
      </c>
      <c r="E795" s="52" t="s">
        <v>643</v>
      </c>
      <c r="F795" s="10"/>
      <c r="G795" s="67">
        <f>G796</f>
        <v>0</v>
      </c>
      <c r="H795" s="67">
        <f>H796</f>
        <v>0</v>
      </c>
      <c r="I795" s="67">
        <f>I796</f>
        <v>0</v>
      </c>
    </row>
    <row r="796" spans="1:9" s="4" customFormat="1" ht="22.5" hidden="1" customHeight="1" x14ac:dyDescent="0.25">
      <c r="A796" s="28" t="s">
        <v>506</v>
      </c>
      <c r="B796" s="23" t="s">
        <v>127</v>
      </c>
      <c r="C796" s="10" t="s">
        <v>6</v>
      </c>
      <c r="D796" s="10" t="s">
        <v>8</v>
      </c>
      <c r="E796" s="52" t="s">
        <v>643</v>
      </c>
      <c r="F796" s="10" t="s">
        <v>285</v>
      </c>
      <c r="G796" s="67"/>
      <c r="H796" s="67"/>
      <c r="I796" s="67"/>
    </row>
    <row r="797" spans="1:9" s="4" customFormat="1" ht="26.25" x14ac:dyDescent="0.25">
      <c r="A797" s="32" t="s">
        <v>278</v>
      </c>
      <c r="B797" s="12" t="s">
        <v>127</v>
      </c>
      <c r="C797" s="12" t="s">
        <v>6</v>
      </c>
      <c r="D797" s="12" t="s">
        <v>8</v>
      </c>
      <c r="E797" s="12" t="s">
        <v>145</v>
      </c>
      <c r="F797" s="12"/>
      <c r="G797" s="66">
        <f>G798+G803+G805</f>
        <v>33.4</v>
      </c>
      <c r="H797" s="66">
        <f>H798+H803+H805</f>
        <v>33.4</v>
      </c>
      <c r="I797" s="66">
        <f>I798+I803+I805</f>
        <v>33.4</v>
      </c>
    </row>
    <row r="798" spans="1:9" s="4" customFormat="1" ht="39" x14ac:dyDescent="0.25">
      <c r="A798" s="22" t="s">
        <v>154</v>
      </c>
      <c r="B798" s="10" t="s">
        <v>127</v>
      </c>
      <c r="C798" s="10" t="s">
        <v>6</v>
      </c>
      <c r="D798" s="10" t="s">
        <v>8</v>
      </c>
      <c r="E798" s="10" t="s">
        <v>414</v>
      </c>
      <c r="F798" s="10"/>
      <c r="G798" s="67">
        <f t="shared" ref="G798:I798" si="43">G799</f>
        <v>20.039300000000001</v>
      </c>
      <c r="H798" s="67">
        <f t="shared" si="43"/>
        <v>20</v>
      </c>
      <c r="I798" s="67">
        <f t="shared" si="43"/>
        <v>20</v>
      </c>
    </row>
    <row r="799" spans="1:9" s="4" customFormat="1" ht="26.25" x14ac:dyDescent="0.25">
      <c r="A799" s="22" t="s">
        <v>56</v>
      </c>
      <c r="B799" s="10" t="s">
        <v>127</v>
      </c>
      <c r="C799" s="10" t="s">
        <v>6</v>
      </c>
      <c r="D799" s="10" t="s">
        <v>8</v>
      </c>
      <c r="E799" s="10" t="s">
        <v>414</v>
      </c>
      <c r="F799" s="10" t="s">
        <v>57</v>
      </c>
      <c r="G799" s="74">
        <v>20.039300000000001</v>
      </c>
      <c r="H799" s="67">
        <v>20</v>
      </c>
      <c r="I799" s="67">
        <v>20</v>
      </c>
    </row>
    <row r="800" spans="1:9" s="4" customFormat="1" ht="51.75" hidden="1" x14ac:dyDescent="0.25">
      <c r="A800" s="21" t="s">
        <v>283</v>
      </c>
      <c r="B800" s="12" t="s">
        <v>127</v>
      </c>
      <c r="C800" s="12" t="s">
        <v>6</v>
      </c>
      <c r="D800" s="12" t="s">
        <v>8</v>
      </c>
      <c r="E800" s="12" t="s">
        <v>147</v>
      </c>
      <c r="F800" s="12"/>
      <c r="G800" s="66">
        <f>G801+G805</f>
        <v>13.3607</v>
      </c>
      <c r="H800" s="66">
        <v>0</v>
      </c>
      <c r="I800" s="66">
        <v>0</v>
      </c>
    </row>
    <row r="801" spans="1:9" s="4" customFormat="1" ht="90" hidden="1" x14ac:dyDescent="0.25">
      <c r="A801" s="22" t="s">
        <v>566</v>
      </c>
      <c r="B801" s="10" t="s">
        <v>127</v>
      </c>
      <c r="C801" s="10" t="s">
        <v>6</v>
      </c>
      <c r="D801" s="10" t="s">
        <v>8</v>
      </c>
      <c r="E801" s="10" t="s">
        <v>648</v>
      </c>
      <c r="F801" s="10"/>
      <c r="G801" s="67">
        <f>G802</f>
        <v>0</v>
      </c>
      <c r="H801" s="67">
        <v>0</v>
      </c>
      <c r="I801" s="67">
        <v>0</v>
      </c>
    </row>
    <row r="802" spans="1:9" s="4" customFormat="1" ht="64.5" hidden="1" x14ac:dyDescent="0.25">
      <c r="A802" s="22" t="s">
        <v>506</v>
      </c>
      <c r="B802" s="10" t="s">
        <v>127</v>
      </c>
      <c r="C802" s="10" t="s">
        <v>6</v>
      </c>
      <c r="D802" s="10" t="s">
        <v>8</v>
      </c>
      <c r="E802" s="10" t="s">
        <v>648</v>
      </c>
      <c r="F802" s="10" t="s">
        <v>285</v>
      </c>
      <c r="G802" s="67"/>
      <c r="H802" s="67"/>
      <c r="I802" s="67"/>
    </row>
    <row r="803" spans="1:9" s="4" customFormat="1" ht="90" hidden="1" x14ac:dyDescent="0.25">
      <c r="A803" s="22" t="s">
        <v>566</v>
      </c>
      <c r="B803" s="23" t="s">
        <v>127</v>
      </c>
      <c r="C803" s="10" t="s">
        <v>6</v>
      </c>
      <c r="D803" s="10" t="s">
        <v>8</v>
      </c>
      <c r="E803" s="10" t="s">
        <v>834</v>
      </c>
      <c r="F803" s="10"/>
      <c r="G803" s="67">
        <f>G804</f>
        <v>0</v>
      </c>
      <c r="H803" s="67">
        <v>0</v>
      </c>
      <c r="I803" s="67">
        <v>0</v>
      </c>
    </row>
    <row r="804" spans="1:9" s="4" customFormat="1" ht="26.25" hidden="1" x14ac:dyDescent="0.25">
      <c r="A804" s="22" t="s">
        <v>56</v>
      </c>
      <c r="B804" s="23" t="s">
        <v>127</v>
      </c>
      <c r="C804" s="10" t="s">
        <v>6</v>
      </c>
      <c r="D804" s="10" t="s">
        <v>8</v>
      </c>
      <c r="E804" s="10" t="s">
        <v>834</v>
      </c>
      <c r="F804" s="10" t="s">
        <v>57</v>
      </c>
      <c r="G804" s="67">
        <v>0</v>
      </c>
      <c r="H804" s="67">
        <v>0</v>
      </c>
      <c r="I804" s="67">
        <v>0</v>
      </c>
    </row>
    <row r="805" spans="1:9" s="4" customFormat="1" ht="90.75" customHeight="1" x14ac:dyDescent="0.25">
      <c r="A805" s="22" t="s">
        <v>563</v>
      </c>
      <c r="B805" s="23" t="s">
        <v>127</v>
      </c>
      <c r="C805" s="10" t="s">
        <v>6</v>
      </c>
      <c r="D805" s="10" t="s">
        <v>8</v>
      </c>
      <c r="E805" s="10" t="s">
        <v>562</v>
      </c>
      <c r="F805" s="10"/>
      <c r="G805" s="67">
        <f>G806</f>
        <v>13.3607</v>
      </c>
      <c r="H805" s="67">
        <f>H806</f>
        <v>13.4</v>
      </c>
      <c r="I805" s="67">
        <f>I806</f>
        <v>13.4</v>
      </c>
    </row>
    <row r="806" spans="1:9" s="4" customFormat="1" ht="67.5" customHeight="1" x14ac:dyDescent="0.25">
      <c r="A806" s="22" t="s">
        <v>506</v>
      </c>
      <c r="B806" s="23" t="s">
        <v>127</v>
      </c>
      <c r="C806" s="10" t="s">
        <v>6</v>
      </c>
      <c r="D806" s="10" t="s">
        <v>8</v>
      </c>
      <c r="E806" s="10" t="s">
        <v>562</v>
      </c>
      <c r="F806" s="10" t="s">
        <v>285</v>
      </c>
      <c r="G806" s="74">
        <v>13.3607</v>
      </c>
      <c r="H806" s="67">
        <v>13.4</v>
      </c>
      <c r="I806" s="67">
        <v>13.4</v>
      </c>
    </row>
    <row r="807" spans="1:9" s="4" customFormat="1" ht="64.5" x14ac:dyDescent="0.25">
      <c r="A807" s="21" t="s">
        <v>913</v>
      </c>
      <c r="B807" s="23" t="s">
        <v>127</v>
      </c>
      <c r="C807" s="12" t="s">
        <v>6</v>
      </c>
      <c r="D807" s="12" t="s">
        <v>8</v>
      </c>
      <c r="E807" s="12" t="s">
        <v>153</v>
      </c>
      <c r="F807" s="12"/>
      <c r="G807" s="66">
        <f>G808+G810+G814</f>
        <v>102.30000000000001</v>
      </c>
      <c r="H807" s="66">
        <f>H808+H810</f>
        <v>102.30000000000001</v>
      </c>
      <c r="I807" s="66">
        <f>I808+I810</f>
        <v>92.300000000000011</v>
      </c>
    </row>
    <row r="808" spans="1:9" s="4" customFormat="1" ht="26.25" x14ac:dyDescent="0.25">
      <c r="A808" s="22" t="s">
        <v>281</v>
      </c>
      <c r="B808" s="23" t="s">
        <v>127</v>
      </c>
      <c r="C808" s="10" t="s">
        <v>6</v>
      </c>
      <c r="D808" s="10" t="s">
        <v>8</v>
      </c>
      <c r="E808" s="10" t="s">
        <v>415</v>
      </c>
      <c r="F808" s="10"/>
      <c r="G808" s="67">
        <f>G809</f>
        <v>91.9</v>
      </c>
      <c r="H808" s="67">
        <f>H809</f>
        <v>91.9</v>
      </c>
      <c r="I808" s="67">
        <f>I809</f>
        <v>91.9</v>
      </c>
    </row>
    <row r="809" spans="1:9" s="4" customFormat="1" ht="39" x14ac:dyDescent="0.25">
      <c r="A809" s="22" t="s">
        <v>802</v>
      </c>
      <c r="B809" s="23" t="s">
        <v>127</v>
      </c>
      <c r="C809" s="10" t="s">
        <v>6</v>
      </c>
      <c r="D809" s="10" t="s">
        <v>8</v>
      </c>
      <c r="E809" s="10" t="s">
        <v>415</v>
      </c>
      <c r="F809" s="10" t="s">
        <v>57</v>
      </c>
      <c r="G809" s="67">
        <v>91.9</v>
      </c>
      <c r="H809" s="67">
        <v>91.9</v>
      </c>
      <c r="I809" s="67">
        <v>91.9</v>
      </c>
    </row>
    <row r="810" spans="1:9" s="4" customFormat="1" ht="26.25" x14ac:dyDescent="0.25">
      <c r="A810" s="22" t="s">
        <v>353</v>
      </c>
      <c r="B810" s="23" t="s">
        <v>127</v>
      </c>
      <c r="C810" s="10" t="s">
        <v>6</v>
      </c>
      <c r="D810" s="10" t="s">
        <v>8</v>
      </c>
      <c r="E810" s="10" t="s">
        <v>416</v>
      </c>
      <c r="F810" s="10"/>
      <c r="G810" s="67">
        <f>G811</f>
        <v>10.4</v>
      </c>
      <c r="H810" s="67">
        <f>H811</f>
        <v>10.4</v>
      </c>
      <c r="I810" s="67">
        <f>I811</f>
        <v>0.4</v>
      </c>
    </row>
    <row r="811" spans="1:9" s="4" customFormat="1" ht="39" x14ac:dyDescent="0.25">
      <c r="A811" s="22" t="s">
        <v>802</v>
      </c>
      <c r="B811" s="23" t="s">
        <v>127</v>
      </c>
      <c r="C811" s="10" t="s">
        <v>6</v>
      </c>
      <c r="D811" s="10" t="s">
        <v>8</v>
      </c>
      <c r="E811" s="10" t="s">
        <v>416</v>
      </c>
      <c r="F811" s="10" t="s">
        <v>57</v>
      </c>
      <c r="G811" s="67">
        <v>10.4</v>
      </c>
      <c r="H811" s="67">
        <v>10.4</v>
      </c>
      <c r="I811" s="67">
        <v>0.4</v>
      </c>
    </row>
    <row r="812" spans="1:9" s="4" customFormat="1" ht="23.25" hidden="1" customHeight="1" x14ac:dyDescent="0.25">
      <c r="A812" s="22" t="s">
        <v>629</v>
      </c>
      <c r="B812" s="23" t="s">
        <v>127</v>
      </c>
      <c r="C812" s="10" t="s">
        <v>6</v>
      </c>
      <c r="D812" s="10" t="s">
        <v>8</v>
      </c>
      <c r="E812" s="10" t="s">
        <v>630</v>
      </c>
      <c r="F812" s="10"/>
      <c r="G812" s="67">
        <f>G813</f>
        <v>0</v>
      </c>
      <c r="H812" s="67">
        <v>0</v>
      </c>
      <c r="I812" s="67">
        <v>0</v>
      </c>
    </row>
    <row r="813" spans="1:9" s="4" customFormat="1" ht="24.75" hidden="1" customHeight="1" x14ac:dyDescent="0.25">
      <c r="A813" s="22" t="s">
        <v>802</v>
      </c>
      <c r="B813" s="23" t="s">
        <v>127</v>
      </c>
      <c r="C813" s="10" t="s">
        <v>6</v>
      </c>
      <c r="D813" s="10" t="s">
        <v>8</v>
      </c>
      <c r="E813" s="10" t="s">
        <v>630</v>
      </c>
      <c r="F813" s="10" t="s">
        <v>57</v>
      </c>
      <c r="G813" s="67"/>
      <c r="H813" s="67"/>
      <c r="I813" s="67"/>
    </row>
    <row r="814" spans="1:9" s="4" customFormat="1" ht="51.75" hidden="1" x14ac:dyDescent="0.25">
      <c r="A814" s="22" t="s">
        <v>837</v>
      </c>
      <c r="B814" s="23" t="s">
        <v>127</v>
      </c>
      <c r="C814" s="10" t="s">
        <v>6</v>
      </c>
      <c r="D814" s="10" t="s">
        <v>8</v>
      </c>
      <c r="E814" s="10" t="s">
        <v>838</v>
      </c>
      <c r="F814" s="10"/>
      <c r="G814" s="67">
        <f>G815</f>
        <v>0</v>
      </c>
      <c r="H814" s="67">
        <v>0</v>
      </c>
      <c r="I814" s="67">
        <v>0</v>
      </c>
    </row>
    <row r="815" spans="1:9" s="4" customFormat="1" ht="39" hidden="1" x14ac:dyDescent="0.25">
      <c r="A815" s="22" t="s">
        <v>802</v>
      </c>
      <c r="B815" s="23" t="s">
        <v>127</v>
      </c>
      <c r="C815" s="10" t="s">
        <v>6</v>
      </c>
      <c r="D815" s="10" t="s">
        <v>8</v>
      </c>
      <c r="E815" s="10" t="s">
        <v>838</v>
      </c>
      <c r="F815" s="10" t="s">
        <v>57</v>
      </c>
      <c r="G815" s="67">
        <v>0</v>
      </c>
      <c r="H815" s="67">
        <v>0</v>
      </c>
      <c r="I815" s="67">
        <v>0</v>
      </c>
    </row>
    <row r="816" spans="1:9" s="4" customFormat="1" ht="39" x14ac:dyDescent="0.25">
      <c r="A816" s="21" t="s">
        <v>916</v>
      </c>
      <c r="B816" s="20" t="s">
        <v>127</v>
      </c>
      <c r="C816" s="12" t="s">
        <v>6</v>
      </c>
      <c r="D816" s="12" t="s">
        <v>8</v>
      </c>
      <c r="E816" s="12" t="s">
        <v>785</v>
      </c>
      <c r="F816" s="10"/>
      <c r="G816" s="66">
        <f t="shared" ref="G816:I817" si="44">G817</f>
        <v>2</v>
      </c>
      <c r="H816" s="66">
        <f t="shared" si="44"/>
        <v>2</v>
      </c>
      <c r="I816" s="66">
        <f t="shared" si="44"/>
        <v>2</v>
      </c>
    </row>
    <row r="817" spans="1:9" s="4" customFormat="1" ht="51.75" x14ac:dyDescent="0.25">
      <c r="A817" s="22" t="s">
        <v>564</v>
      </c>
      <c r="B817" s="23" t="s">
        <v>127</v>
      </c>
      <c r="C817" s="10" t="s">
        <v>6</v>
      </c>
      <c r="D817" s="10" t="s">
        <v>8</v>
      </c>
      <c r="E817" s="10" t="s">
        <v>786</v>
      </c>
      <c r="F817" s="12"/>
      <c r="G817" s="67">
        <f t="shared" si="44"/>
        <v>2</v>
      </c>
      <c r="H817" s="67">
        <f t="shared" si="44"/>
        <v>2</v>
      </c>
      <c r="I817" s="67">
        <f t="shared" si="44"/>
        <v>2</v>
      </c>
    </row>
    <row r="818" spans="1:9" s="4" customFormat="1" ht="39" x14ac:dyDescent="0.25">
      <c r="A818" s="22" t="str">
        <f>$A$760</f>
        <v>Иные закупки товаров, работ и услуг для обеспечения государственных (муниципальных) нужд</v>
      </c>
      <c r="B818" s="23" t="s">
        <v>127</v>
      </c>
      <c r="C818" s="10" t="s">
        <v>6</v>
      </c>
      <c r="D818" s="10" t="s">
        <v>8</v>
      </c>
      <c r="E818" s="10" t="s">
        <v>786</v>
      </c>
      <c r="F818" s="10" t="s">
        <v>57</v>
      </c>
      <c r="G818" s="67">
        <v>2</v>
      </c>
      <c r="H818" s="67">
        <v>2</v>
      </c>
      <c r="I818" s="67">
        <v>2</v>
      </c>
    </row>
    <row r="819" spans="1:9" s="4" customFormat="1" ht="39" hidden="1" x14ac:dyDescent="0.25">
      <c r="A819" s="21" t="s">
        <v>706</v>
      </c>
      <c r="B819" s="20" t="s">
        <v>127</v>
      </c>
      <c r="C819" s="12" t="s">
        <v>6</v>
      </c>
      <c r="D819" s="12" t="s">
        <v>8</v>
      </c>
      <c r="E819" s="12" t="s">
        <v>705</v>
      </c>
      <c r="F819" s="12"/>
      <c r="G819" s="66">
        <f t="shared" ref="G819:I820" si="45">G820</f>
        <v>0</v>
      </c>
      <c r="H819" s="66">
        <f t="shared" si="45"/>
        <v>0</v>
      </c>
      <c r="I819" s="66">
        <f t="shared" si="45"/>
        <v>0</v>
      </c>
    </row>
    <row r="820" spans="1:9" s="4" customFormat="1" ht="39" hidden="1" x14ac:dyDescent="0.25">
      <c r="A820" s="22" t="s">
        <v>812</v>
      </c>
      <c r="B820" s="23" t="s">
        <v>127</v>
      </c>
      <c r="C820" s="10" t="s">
        <v>6</v>
      </c>
      <c r="D820" s="10" t="s">
        <v>8</v>
      </c>
      <c r="E820" s="10" t="s">
        <v>817</v>
      </c>
      <c r="F820" s="10"/>
      <c r="G820" s="67">
        <f t="shared" si="45"/>
        <v>0</v>
      </c>
      <c r="H820" s="67">
        <f t="shared" si="45"/>
        <v>0</v>
      </c>
      <c r="I820" s="67">
        <f t="shared" si="45"/>
        <v>0</v>
      </c>
    </row>
    <row r="821" spans="1:9" s="4" customFormat="1" ht="39" hidden="1" x14ac:dyDescent="0.25">
      <c r="A821" s="22" t="str">
        <f>$A$760</f>
        <v>Иные закупки товаров, работ и услуг для обеспечения государственных (муниципальных) нужд</v>
      </c>
      <c r="B821" s="23" t="s">
        <v>127</v>
      </c>
      <c r="C821" s="10" t="s">
        <v>6</v>
      </c>
      <c r="D821" s="10" t="s">
        <v>8</v>
      </c>
      <c r="E821" s="10" t="s">
        <v>817</v>
      </c>
      <c r="F821" s="10" t="s">
        <v>57</v>
      </c>
      <c r="G821" s="67">
        <v>0</v>
      </c>
      <c r="H821" s="67">
        <v>0</v>
      </c>
      <c r="I821" s="67">
        <v>0</v>
      </c>
    </row>
    <row r="822" spans="1:9" s="4" customFormat="1" x14ac:dyDescent="0.25">
      <c r="A822" s="21" t="s">
        <v>347</v>
      </c>
      <c r="B822" s="20" t="s">
        <v>127</v>
      </c>
      <c r="C822" s="12" t="s">
        <v>138</v>
      </c>
      <c r="D822" s="12"/>
      <c r="E822" s="12"/>
      <c r="F822" s="12"/>
      <c r="G822" s="66">
        <f>G823+G853+G872+G875+G879+G886</f>
        <v>5872.1399999999994</v>
      </c>
      <c r="H822" s="66">
        <f>H823+H853+H872+H875+H879</f>
        <v>373.1</v>
      </c>
      <c r="I822" s="66">
        <f>I823+I853+I872+I875+I879</f>
        <v>373.1</v>
      </c>
    </row>
    <row r="823" spans="1:9" s="4" customFormat="1" x14ac:dyDescent="0.25">
      <c r="A823" s="21" t="s">
        <v>155</v>
      </c>
      <c r="B823" s="20" t="s">
        <v>127</v>
      </c>
      <c r="C823" s="12" t="s">
        <v>138</v>
      </c>
      <c r="D823" s="12" t="s">
        <v>38</v>
      </c>
      <c r="E823" s="12"/>
      <c r="F823" s="12"/>
      <c r="G823" s="66">
        <f>G824+G851</f>
        <v>2161.3200000000002</v>
      </c>
      <c r="H823" s="66">
        <f>H824+H845</f>
        <v>373.1</v>
      </c>
      <c r="I823" s="66">
        <f>I824+I845</f>
        <v>373.1</v>
      </c>
    </row>
    <row r="824" spans="1:9" s="4" customFormat="1" ht="64.5" x14ac:dyDescent="0.25">
      <c r="A824" s="21" t="s">
        <v>913</v>
      </c>
      <c r="B824" s="20" t="s">
        <v>127</v>
      </c>
      <c r="C824" s="12" t="s">
        <v>138</v>
      </c>
      <c r="D824" s="12" t="s">
        <v>38</v>
      </c>
      <c r="E824" s="12" t="s">
        <v>153</v>
      </c>
      <c r="F824" s="12"/>
      <c r="G824" s="66">
        <f>G827+G831+G829+G825+G833+G847+G849</f>
        <v>2161.3200000000002</v>
      </c>
      <c r="H824" s="66">
        <f>H827+H831+H829+H825+H833+H847+H849</f>
        <v>373.1</v>
      </c>
      <c r="I824" s="66">
        <f>I827+I831+I829+I825+I833+I847+I849</f>
        <v>373.1</v>
      </c>
    </row>
    <row r="825" spans="1:9" s="4" customFormat="1" ht="27" customHeight="1" x14ac:dyDescent="0.25">
      <c r="A825" s="56" t="s">
        <v>326</v>
      </c>
      <c r="B825" s="58" t="s">
        <v>127</v>
      </c>
      <c r="C825" s="57" t="s">
        <v>138</v>
      </c>
      <c r="D825" s="57" t="s">
        <v>38</v>
      </c>
      <c r="E825" s="57" t="s">
        <v>514</v>
      </c>
      <c r="F825" s="57"/>
      <c r="G825" s="74">
        <f>G826</f>
        <v>498.22</v>
      </c>
      <c r="H825" s="67">
        <f>H826</f>
        <v>0</v>
      </c>
      <c r="I825" s="67">
        <f>I826</f>
        <v>0</v>
      </c>
    </row>
    <row r="826" spans="1:9" s="4" customFormat="1" ht="43.5" customHeight="1" x14ac:dyDescent="0.25">
      <c r="A826" s="22" t="s">
        <v>802</v>
      </c>
      <c r="B826" s="23" t="s">
        <v>127</v>
      </c>
      <c r="C826" s="10" t="s">
        <v>138</v>
      </c>
      <c r="D826" s="10" t="s">
        <v>38</v>
      </c>
      <c r="E826" s="10" t="s">
        <v>514</v>
      </c>
      <c r="F826" s="10" t="s">
        <v>57</v>
      </c>
      <c r="G826" s="74">
        <v>498.22</v>
      </c>
      <c r="H826" s="67">
        <v>0</v>
      </c>
      <c r="I826" s="67">
        <v>0</v>
      </c>
    </row>
    <row r="827" spans="1:9" s="4" customFormat="1" x14ac:dyDescent="0.25">
      <c r="A827" s="22" t="s">
        <v>162</v>
      </c>
      <c r="B827" s="23" t="s">
        <v>127</v>
      </c>
      <c r="C827" s="10" t="s">
        <v>138</v>
      </c>
      <c r="D827" s="10" t="s">
        <v>38</v>
      </c>
      <c r="E827" s="10" t="s">
        <v>417</v>
      </c>
      <c r="F827" s="10"/>
      <c r="G827" s="67">
        <f>G828</f>
        <v>1070</v>
      </c>
      <c r="H827" s="67">
        <f>H828</f>
        <v>0</v>
      </c>
      <c r="I827" s="67">
        <f>I828</f>
        <v>0</v>
      </c>
    </row>
    <row r="828" spans="1:9" s="4" customFormat="1" ht="39" x14ac:dyDescent="0.25">
      <c r="A828" s="22" t="s">
        <v>802</v>
      </c>
      <c r="B828" s="23" t="s">
        <v>127</v>
      </c>
      <c r="C828" s="10" t="s">
        <v>138</v>
      </c>
      <c r="D828" s="10" t="s">
        <v>38</v>
      </c>
      <c r="E828" s="10" t="s">
        <v>417</v>
      </c>
      <c r="F828" s="10" t="s">
        <v>57</v>
      </c>
      <c r="G828" s="74">
        <v>1070</v>
      </c>
      <c r="H828" s="67">
        <v>0</v>
      </c>
      <c r="I828" s="67">
        <v>0</v>
      </c>
    </row>
    <row r="829" spans="1:9" s="4" customFormat="1" ht="39" x14ac:dyDescent="0.25">
      <c r="A829" s="22" t="s">
        <v>200</v>
      </c>
      <c r="B829" s="23" t="s">
        <v>127</v>
      </c>
      <c r="C829" s="10" t="s">
        <v>138</v>
      </c>
      <c r="D829" s="10" t="s">
        <v>38</v>
      </c>
      <c r="E829" s="10" t="s">
        <v>418</v>
      </c>
      <c r="F829" s="10"/>
      <c r="G829" s="67">
        <f>G830</f>
        <v>190</v>
      </c>
      <c r="H829" s="67">
        <f>H830</f>
        <v>0</v>
      </c>
      <c r="I829" s="67">
        <f>I830</f>
        <v>0</v>
      </c>
    </row>
    <row r="830" spans="1:9" s="4" customFormat="1" ht="39" x14ac:dyDescent="0.25">
      <c r="A830" s="22" t="s">
        <v>802</v>
      </c>
      <c r="B830" s="23" t="s">
        <v>127</v>
      </c>
      <c r="C830" s="10" t="s">
        <v>138</v>
      </c>
      <c r="D830" s="10" t="s">
        <v>38</v>
      </c>
      <c r="E830" s="10" t="s">
        <v>418</v>
      </c>
      <c r="F830" s="10" t="s">
        <v>57</v>
      </c>
      <c r="G830" s="74">
        <v>190</v>
      </c>
      <c r="H830" s="67">
        <v>0</v>
      </c>
      <c r="I830" s="67">
        <v>0</v>
      </c>
    </row>
    <row r="831" spans="1:9" s="4" customFormat="1" ht="39" x14ac:dyDescent="0.25">
      <c r="A831" s="22" t="s">
        <v>241</v>
      </c>
      <c r="B831" s="23" t="s">
        <v>127</v>
      </c>
      <c r="C831" s="10" t="s">
        <v>138</v>
      </c>
      <c r="D831" s="10" t="s">
        <v>38</v>
      </c>
      <c r="E831" s="10" t="s">
        <v>419</v>
      </c>
      <c r="F831" s="10"/>
      <c r="G831" s="67">
        <f>G832</f>
        <v>30</v>
      </c>
      <c r="H831" s="67">
        <f>H832</f>
        <v>0</v>
      </c>
      <c r="I831" s="67">
        <f>I832</f>
        <v>0</v>
      </c>
    </row>
    <row r="832" spans="1:9" s="4" customFormat="1" ht="39" x14ac:dyDescent="0.25">
      <c r="A832" s="22" t="s">
        <v>802</v>
      </c>
      <c r="B832" s="23" t="s">
        <v>127</v>
      </c>
      <c r="C832" s="10" t="s">
        <v>138</v>
      </c>
      <c r="D832" s="10" t="s">
        <v>38</v>
      </c>
      <c r="E832" s="10" t="s">
        <v>419</v>
      </c>
      <c r="F832" s="10" t="s">
        <v>57</v>
      </c>
      <c r="G832" s="67">
        <v>30</v>
      </c>
      <c r="H832" s="67">
        <v>0</v>
      </c>
      <c r="I832" s="67">
        <v>0</v>
      </c>
    </row>
    <row r="833" spans="1:9" s="4" customFormat="1" ht="39" hidden="1" x14ac:dyDescent="0.25">
      <c r="A833" s="32" t="s">
        <v>466</v>
      </c>
      <c r="B833" s="20" t="s">
        <v>127</v>
      </c>
      <c r="C833" s="12" t="s">
        <v>138</v>
      </c>
      <c r="D833" s="12" t="s">
        <v>38</v>
      </c>
      <c r="E833" s="12" t="s">
        <v>515</v>
      </c>
      <c r="F833" s="12"/>
      <c r="G833" s="66">
        <f>G834+G838+G842</f>
        <v>0</v>
      </c>
      <c r="H833" s="66">
        <f>H834+H838</f>
        <v>0</v>
      </c>
      <c r="I833" s="66">
        <v>0</v>
      </c>
    </row>
    <row r="834" spans="1:9" s="4" customFormat="1" ht="77.25" hidden="1" x14ac:dyDescent="0.25">
      <c r="A834" s="28" t="s">
        <v>467</v>
      </c>
      <c r="B834" s="23" t="s">
        <v>127</v>
      </c>
      <c r="C834" s="10" t="s">
        <v>138</v>
      </c>
      <c r="D834" s="10" t="s">
        <v>38</v>
      </c>
      <c r="E834" s="10" t="s">
        <v>516</v>
      </c>
      <c r="F834" s="10"/>
      <c r="G834" s="67">
        <f>G836+G837+G835</f>
        <v>0</v>
      </c>
      <c r="H834" s="67">
        <f>H836</f>
        <v>0</v>
      </c>
      <c r="I834" s="67">
        <v>0</v>
      </c>
    </row>
    <row r="835" spans="1:9" s="4" customFormat="1" ht="26.25" hidden="1" x14ac:dyDescent="0.25">
      <c r="A835" s="22" t="s">
        <v>77</v>
      </c>
      <c r="B835" s="23" t="s">
        <v>127</v>
      </c>
      <c r="C835" s="10" t="s">
        <v>138</v>
      </c>
      <c r="D835" s="10" t="s">
        <v>38</v>
      </c>
      <c r="E835" s="10" t="s">
        <v>516</v>
      </c>
      <c r="F835" s="10" t="s">
        <v>78</v>
      </c>
      <c r="G835" s="67">
        <v>0</v>
      </c>
      <c r="H835" s="67">
        <v>0</v>
      </c>
      <c r="I835" s="67">
        <v>0</v>
      </c>
    </row>
    <row r="836" spans="1:9" s="4" customFormat="1" hidden="1" x14ac:dyDescent="0.25">
      <c r="A836" s="22" t="s">
        <v>163</v>
      </c>
      <c r="B836" s="23" t="s">
        <v>127</v>
      </c>
      <c r="C836" s="10" t="s">
        <v>138</v>
      </c>
      <c r="D836" s="10" t="s">
        <v>38</v>
      </c>
      <c r="E836" s="10" t="s">
        <v>516</v>
      </c>
      <c r="F836" s="10" t="s">
        <v>164</v>
      </c>
      <c r="G836" s="67"/>
      <c r="H836" s="67"/>
      <c r="I836" s="67"/>
    </row>
    <row r="837" spans="1:9" s="4" customFormat="1" hidden="1" x14ac:dyDescent="0.25">
      <c r="A837" s="28" t="s">
        <v>135</v>
      </c>
      <c r="B837" s="23" t="s">
        <v>127</v>
      </c>
      <c r="C837" s="10" t="s">
        <v>138</v>
      </c>
      <c r="D837" s="10" t="s">
        <v>38</v>
      </c>
      <c r="E837" s="10" t="s">
        <v>516</v>
      </c>
      <c r="F837" s="10" t="s">
        <v>136</v>
      </c>
      <c r="G837" s="67"/>
      <c r="H837" s="67"/>
      <c r="I837" s="67"/>
    </row>
    <row r="838" spans="1:9" s="4" customFormat="1" ht="51.75" hidden="1" x14ac:dyDescent="0.25">
      <c r="A838" s="28" t="s">
        <v>468</v>
      </c>
      <c r="B838" s="23" t="s">
        <v>127</v>
      </c>
      <c r="C838" s="10" t="s">
        <v>138</v>
      </c>
      <c r="D838" s="10" t="s">
        <v>38</v>
      </c>
      <c r="E838" s="10" t="s">
        <v>517</v>
      </c>
      <c r="F838" s="10"/>
      <c r="G838" s="67">
        <f>G840+G841+G839</f>
        <v>0</v>
      </c>
      <c r="H838" s="67">
        <f>H840</f>
        <v>0</v>
      </c>
      <c r="I838" s="67">
        <v>0</v>
      </c>
    </row>
    <row r="839" spans="1:9" s="4" customFormat="1" ht="26.25" hidden="1" x14ac:dyDescent="0.25">
      <c r="A839" s="22" t="s">
        <v>77</v>
      </c>
      <c r="B839" s="23" t="s">
        <v>127</v>
      </c>
      <c r="C839" s="10" t="s">
        <v>138</v>
      </c>
      <c r="D839" s="10" t="s">
        <v>38</v>
      </c>
      <c r="E839" s="10" t="s">
        <v>517</v>
      </c>
      <c r="F839" s="10" t="s">
        <v>78</v>
      </c>
      <c r="G839" s="67">
        <v>0</v>
      </c>
      <c r="H839" s="67"/>
      <c r="I839" s="67"/>
    </row>
    <row r="840" spans="1:9" s="4" customFormat="1" hidden="1" x14ac:dyDescent="0.25">
      <c r="A840" s="22" t="s">
        <v>163</v>
      </c>
      <c r="B840" s="23" t="s">
        <v>127</v>
      </c>
      <c r="C840" s="10" t="s">
        <v>138</v>
      </c>
      <c r="D840" s="10" t="s">
        <v>38</v>
      </c>
      <c r="E840" s="10" t="s">
        <v>517</v>
      </c>
      <c r="F840" s="10" t="s">
        <v>164</v>
      </c>
      <c r="G840" s="67"/>
      <c r="H840" s="67"/>
      <c r="I840" s="67"/>
    </row>
    <row r="841" spans="1:9" s="4" customFormat="1" hidden="1" x14ac:dyDescent="0.25">
      <c r="A841" s="28" t="s">
        <v>135</v>
      </c>
      <c r="B841" s="23" t="s">
        <v>127</v>
      </c>
      <c r="C841" s="10" t="s">
        <v>138</v>
      </c>
      <c r="D841" s="10" t="s">
        <v>38</v>
      </c>
      <c r="E841" s="10" t="s">
        <v>517</v>
      </c>
      <c r="F841" s="10" t="s">
        <v>136</v>
      </c>
      <c r="G841" s="67"/>
      <c r="H841" s="67"/>
      <c r="I841" s="67"/>
    </row>
    <row r="842" spans="1:9" s="4" customFormat="1" ht="64.5" hidden="1" customHeight="1" x14ac:dyDescent="0.25">
      <c r="A842" s="28" t="s">
        <v>533</v>
      </c>
      <c r="B842" s="23" t="s">
        <v>127</v>
      </c>
      <c r="C842" s="10" t="s">
        <v>138</v>
      </c>
      <c r="D842" s="10" t="s">
        <v>38</v>
      </c>
      <c r="E842" s="10" t="s">
        <v>526</v>
      </c>
      <c r="F842" s="10"/>
      <c r="G842" s="67">
        <f>G843</f>
        <v>0</v>
      </c>
      <c r="H842" s="67">
        <v>0</v>
      </c>
      <c r="I842" s="67">
        <v>0</v>
      </c>
    </row>
    <row r="843" spans="1:9" s="4" customFormat="1" hidden="1" x14ac:dyDescent="0.25">
      <c r="A843" s="22" t="s">
        <v>163</v>
      </c>
      <c r="B843" s="23" t="s">
        <v>127</v>
      </c>
      <c r="C843" s="10" t="s">
        <v>138</v>
      </c>
      <c r="D843" s="10" t="s">
        <v>38</v>
      </c>
      <c r="E843" s="10" t="s">
        <v>526</v>
      </c>
      <c r="F843" s="10" t="s">
        <v>164</v>
      </c>
      <c r="G843" s="67"/>
      <c r="H843" s="67"/>
      <c r="I843" s="67"/>
    </row>
    <row r="844" spans="1:9" s="4" customFormat="1" ht="39" hidden="1" x14ac:dyDescent="0.25">
      <c r="A844" s="21" t="s">
        <v>706</v>
      </c>
      <c r="B844" s="20" t="s">
        <v>127</v>
      </c>
      <c r="C844" s="12" t="s">
        <v>138</v>
      </c>
      <c r="D844" s="12" t="s">
        <v>38</v>
      </c>
      <c r="E844" s="12" t="s">
        <v>705</v>
      </c>
      <c r="F844" s="10"/>
      <c r="G844" s="67" t="e">
        <f>G845+#REF!</f>
        <v>#REF!</v>
      </c>
      <c r="H844" s="67" t="e">
        <f>H845+#REF!</f>
        <v>#REF!</v>
      </c>
      <c r="I844" s="67" t="e">
        <f>I845+#REF!</f>
        <v>#REF!</v>
      </c>
    </row>
    <row r="845" spans="1:9" s="4" customFormat="1" hidden="1" x14ac:dyDescent="0.25">
      <c r="A845" s="28" t="s">
        <v>637</v>
      </c>
      <c r="B845" s="23" t="s">
        <v>127</v>
      </c>
      <c r="C845" s="10" t="s">
        <v>138</v>
      </c>
      <c r="D845" s="10" t="s">
        <v>38</v>
      </c>
      <c r="E845" s="10" t="s">
        <v>732</v>
      </c>
      <c r="F845" s="10"/>
      <c r="G845" s="67">
        <f>G846</f>
        <v>0</v>
      </c>
      <c r="H845" s="67">
        <v>0</v>
      </c>
      <c r="I845" s="67">
        <v>0</v>
      </c>
    </row>
    <row r="846" spans="1:9" s="4" customFormat="1" ht="26.25" hidden="1" x14ac:dyDescent="0.25">
      <c r="A846" s="28" t="s">
        <v>638</v>
      </c>
      <c r="B846" s="23" t="s">
        <v>127</v>
      </c>
      <c r="C846" s="10" t="s">
        <v>138</v>
      </c>
      <c r="D846" s="10" t="s">
        <v>38</v>
      </c>
      <c r="E846" s="10" t="s">
        <v>732</v>
      </c>
      <c r="F846" s="10" t="s">
        <v>639</v>
      </c>
      <c r="G846" s="67"/>
      <c r="H846" s="67"/>
      <c r="I846" s="67"/>
    </row>
    <row r="847" spans="1:9" s="4" customFormat="1" ht="90" hidden="1" x14ac:dyDescent="0.25">
      <c r="A847" s="28" t="s">
        <v>829</v>
      </c>
      <c r="B847" s="23" t="s">
        <v>127</v>
      </c>
      <c r="C847" s="10" t="s">
        <v>138</v>
      </c>
      <c r="D847" s="10" t="s">
        <v>38</v>
      </c>
      <c r="E847" s="10" t="s">
        <v>830</v>
      </c>
      <c r="F847" s="10"/>
      <c r="G847" s="67">
        <f>G848</f>
        <v>0</v>
      </c>
      <c r="H847" s="67">
        <v>0</v>
      </c>
      <c r="I847" s="67">
        <v>0</v>
      </c>
    </row>
    <row r="848" spans="1:9" s="4" customFormat="1" ht="64.5" hidden="1" x14ac:dyDescent="0.25">
      <c r="A848" s="22" t="s">
        <v>506</v>
      </c>
      <c r="B848" s="23" t="s">
        <v>127</v>
      </c>
      <c r="C848" s="10" t="s">
        <v>138</v>
      </c>
      <c r="D848" s="10" t="s">
        <v>38</v>
      </c>
      <c r="E848" s="10" t="s">
        <v>830</v>
      </c>
      <c r="F848" s="10" t="s">
        <v>285</v>
      </c>
      <c r="G848" s="67">
        <v>0</v>
      </c>
      <c r="H848" s="67">
        <v>0</v>
      </c>
      <c r="I848" s="67">
        <v>0</v>
      </c>
    </row>
    <row r="849" spans="1:9" s="4" customFormat="1" ht="51.75" x14ac:dyDescent="0.25">
      <c r="A849" s="28" t="s">
        <v>831</v>
      </c>
      <c r="B849" s="23" t="s">
        <v>127</v>
      </c>
      <c r="C849" s="10" t="s">
        <v>138</v>
      </c>
      <c r="D849" s="10" t="s">
        <v>38</v>
      </c>
      <c r="E849" s="10" t="s">
        <v>832</v>
      </c>
      <c r="F849" s="10"/>
      <c r="G849" s="67">
        <f>G850</f>
        <v>373.1</v>
      </c>
      <c r="H849" s="67">
        <f>H850</f>
        <v>373.1</v>
      </c>
      <c r="I849" s="67">
        <f>I850</f>
        <v>373.1</v>
      </c>
    </row>
    <row r="850" spans="1:9" s="4" customFormat="1" ht="64.5" x14ac:dyDescent="0.25">
      <c r="A850" s="22" t="s">
        <v>506</v>
      </c>
      <c r="B850" s="23" t="s">
        <v>127</v>
      </c>
      <c r="C850" s="10" t="s">
        <v>138</v>
      </c>
      <c r="D850" s="10" t="s">
        <v>38</v>
      </c>
      <c r="E850" s="10" t="s">
        <v>832</v>
      </c>
      <c r="F850" s="10" t="s">
        <v>285</v>
      </c>
      <c r="G850" s="67">
        <v>373.1</v>
      </c>
      <c r="H850" s="67">
        <v>373.1</v>
      </c>
      <c r="I850" s="67">
        <v>373.1</v>
      </c>
    </row>
    <row r="851" spans="1:9" s="4" customFormat="1" ht="26.25" hidden="1" x14ac:dyDescent="0.25">
      <c r="A851" s="28" t="s">
        <v>659</v>
      </c>
      <c r="B851" s="23" t="s">
        <v>127</v>
      </c>
      <c r="C851" s="10" t="s">
        <v>138</v>
      </c>
      <c r="D851" s="10" t="s">
        <v>38</v>
      </c>
      <c r="E851" s="10" t="s">
        <v>733</v>
      </c>
      <c r="F851" s="10"/>
      <c r="G851" s="67">
        <f>G852</f>
        <v>0</v>
      </c>
      <c r="H851" s="67">
        <v>0</v>
      </c>
      <c r="I851" s="67">
        <v>0</v>
      </c>
    </row>
    <row r="852" spans="1:9" s="4" customFormat="1" ht="15.75" hidden="1" customHeight="1" x14ac:dyDescent="0.25">
      <c r="A852" s="28" t="s">
        <v>135</v>
      </c>
      <c r="B852" s="23" t="s">
        <v>127</v>
      </c>
      <c r="C852" s="10" t="s">
        <v>138</v>
      </c>
      <c r="D852" s="10" t="s">
        <v>38</v>
      </c>
      <c r="E852" s="10" t="s">
        <v>733</v>
      </c>
      <c r="F852" s="10" t="s">
        <v>136</v>
      </c>
      <c r="G852" s="67">
        <v>0</v>
      </c>
      <c r="H852" s="67">
        <v>0</v>
      </c>
      <c r="I852" s="67">
        <v>0</v>
      </c>
    </row>
    <row r="853" spans="1:9" s="4" customFormat="1" x14ac:dyDescent="0.25">
      <c r="A853" s="32" t="s">
        <v>173</v>
      </c>
      <c r="B853" s="12" t="s">
        <v>127</v>
      </c>
      <c r="C853" s="12" t="s">
        <v>138</v>
      </c>
      <c r="D853" s="12" t="s">
        <v>16</v>
      </c>
      <c r="E853" s="10"/>
      <c r="F853" s="10"/>
      <c r="G853" s="66">
        <f>G854</f>
        <v>2310.8199999999997</v>
      </c>
      <c r="H853" s="66">
        <f>H854</f>
        <v>0</v>
      </c>
      <c r="I853" s="66">
        <f>I854</f>
        <v>0</v>
      </c>
    </row>
    <row r="854" spans="1:9" s="4" customFormat="1" ht="64.5" x14ac:dyDescent="0.25">
      <c r="A854" s="21" t="s">
        <v>602</v>
      </c>
      <c r="B854" s="12" t="s">
        <v>127</v>
      </c>
      <c r="C854" s="12" t="s">
        <v>138</v>
      </c>
      <c r="D854" s="12" t="s">
        <v>16</v>
      </c>
      <c r="E854" s="12" t="s">
        <v>153</v>
      </c>
      <c r="F854" s="10"/>
      <c r="G854" s="66">
        <f>G855+G857+G880+G882+G884</f>
        <v>2310.8199999999997</v>
      </c>
      <c r="H854" s="66">
        <f>H857</f>
        <v>0</v>
      </c>
      <c r="I854" s="66">
        <f>I857</f>
        <v>0</v>
      </c>
    </row>
    <row r="855" spans="1:9" s="4" customFormat="1" ht="27.75" customHeight="1" x14ac:dyDescent="0.25">
      <c r="A855" s="22" t="s">
        <v>387</v>
      </c>
      <c r="B855" s="23" t="s">
        <v>127</v>
      </c>
      <c r="C855" s="10" t="s">
        <v>138</v>
      </c>
      <c r="D855" s="10" t="s">
        <v>16</v>
      </c>
      <c r="E855" s="10" t="s">
        <v>534</v>
      </c>
      <c r="F855" s="10"/>
      <c r="G855" s="67">
        <f>G856</f>
        <v>1880.82</v>
      </c>
      <c r="H855" s="67">
        <v>0</v>
      </c>
      <c r="I855" s="67">
        <v>0</v>
      </c>
    </row>
    <row r="856" spans="1:9" s="4" customFormat="1" ht="39" x14ac:dyDescent="0.25">
      <c r="A856" s="22" t="s">
        <v>802</v>
      </c>
      <c r="B856" s="23" t="s">
        <v>127</v>
      </c>
      <c r="C856" s="10" t="s">
        <v>138</v>
      </c>
      <c r="D856" s="10" t="s">
        <v>16</v>
      </c>
      <c r="E856" s="10" t="s">
        <v>534</v>
      </c>
      <c r="F856" s="10" t="s">
        <v>57</v>
      </c>
      <c r="G856" s="67">
        <v>1880.82</v>
      </c>
      <c r="H856" s="67">
        <v>0</v>
      </c>
      <c r="I856" s="67">
        <v>0</v>
      </c>
    </row>
    <row r="857" spans="1:9" s="4" customFormat="1" ht="40.5" customHeight="1" x14ac:dyDescent="0.25">
      <c r="A857" s="119" t="s">
        <v>385</v>
      </c>
      <c r="B857" s="58" t="s">
        <v>127</v>
      </c>
      <c r="C857" s="57" t="s">
        <v>138</v>
      </c>
      <c r="D857" s="57" t="s">
        <v>16</v>
      </c>
      <c r="E857" s="57" t="s">
        <v>518</v>
      </c>
      <c r="F857" s="57"/>
      <c r="G857" s="74">
        <f>G858</f>
        <v>430</v>
      </c>
      <c r="H857" s="67">
        <f>H858</f>
        <v>0</v>
      </c>
      <c r="I857" s="67">
        <f>I858</f>
        <v>0</v>
      </c>
    </row>
    <row r="858" spans="1:9" s="4" customFormat="1" ht="40.5" customHeight="1" x14ac:dyDescent="0.25">
      <c r="A858" s="22" t="s">
        <v>802</v>
      </c>
      <c r="B858" s="23" t="s">
        <v>127</v>
      </c>
      <c r="C858" s="10" t="s">
        <v>138</v>
      </c>
      <c r="D858" s="10" t="s">
        <v>16</v>
      </c>
      <c r="E858" s="10" t="s">
        <v>518</v>
      </c>
      <c r="F858" s="10" t="s">
        <v>57</v>
      </c>
      <c r="G858" s="74">
        <v>430</v>
      </c>
      <c r="H858" s="67">
        <v>0</v>
      </c>
      <c r="I858" s="67">
        <v>0</v>
      </c>
    </row>
    <row r="859" spans="1:9" s="4" customFormat="1" ht="18" hidden="1" customHeight="1" x14ac:dyDescent="0.25">
      <c r="A859" s="22" t="s">
        <v>457</v>
      </c>
      <c r="B859" s="10" t="s">
        <v>127</v>
      </c>
      <c r="C859" s="10" t="s">
        <v>138</v>
      </c>
      <c r="D859" s="10" t="s">
        <v>16</v>
      </c>
      <c r="E859" s="10" t="s">
        <v>456</v>
      </c>
      <c r="F859" s="10"/>
      <c r="G859" s="67">
        <f>G860+G861</f>
        <v>0</v>
      </c>
      <c r="H859" s="67">
        <f t="shared" ref="H859:I859" si="46">H860</f>
        <v>0</v>
      </c>
      <c r="I859" s="67">
        <f t="shared" si="46"/>
        <v>0</v>
      </c>
    </row>
    <row r="860" spans="1:9" s="4" customFormat="1" ht="18" hidden="1" customHeight="1" x14ac:dyDescent="0.25">
      <c r="A860" s="22" t="s">
        <v>56</v>
      </c>
      <c r="B860" s="10" t="s">
        <v>127</v>
      </c>
      <c r="C860" s="10" t="s">
        <v>138</v>
      </c>
      <c r="D860" s="10" t="s">
        <v>16</v>
      </c>
      <c r="E860" s="10" t="s">
        <v>456</v>
      </c>
      <c r="F860" s="10" t="s">
        <v>57</v>
      </c>
      <c r="G860" s="67"/>
      <c r="H860" s="67">
        <v>0</v>
      </c>
      <c r="I860" s="67">
        <v>0</v>
      </c>
    </row>
    <row r="861" spans="1:9" s="4" customFormat="1" ht="17.25" hidden="1" customHeight="1" x14ac:dyDescent="0.25">
      <c r="A861" s="22" t="s">
        <v>469</v>
      </c>
      <c r="B861" s="10" t="s">
        <v>127</v>
      </c>
      <c r="C861" s="10" t="s">
        <v>138</v>
      </c>
      <c r="D861" s="10" t="s">
        <v>16</v>
      </c>
      <c r="E861" s="10" t="s">
        <v>456</v>
      </c>
      <c r="F861" s="10" t="s">
        <v>470</v>
      </c>
      <c r="G861" s="67">
        <v>0</v>
      </c>
      <c r="H861" s="67">
        <v>0</v>
      </c>
      <c r="I861" s="67">
        <v>0</v>
      </c>
    </row>
    <row r="862" spans="1:9" s="4" customFormat="1" ht="16.5" hidden="1" customHeight="1" x14ac:dyDescent="0.25">
      <c r="A862" s="22" t="s">
        <v>504</v>
      </c>
      <c r="B862" s="10" t="s">
        <v>127</v>
      </c>
      <c r="C862" s="10" t="s">
        <v>138</v>
      </c>
      <c r="D862" s="10" t="s">
        <v>16</v>
      </c>
      <c r="E862" s="10" t="s">
        <v>505</v>
      </c>
      <c r="F862" s="10"/>
      <c r="G862" s="67">
        <f>G863</f>
        <v>0</v>
      </c>
      <c r="H862" s="67">
        <v>0</v>
      </c>
      <c r="I862" s="67">
        <v>0</v>
      </c>
    </row>
    <row r="863" spans="1:9" s="4" customFormat="1" ht="15" hidden="1" customHeight="1" x14ac:dyDescent="0.25">
      <c r="A863" s="22" t="s">
        <v>506</v>
      </c>
      <c r="B863" s="10" t="s">
        <v>127</v>
      </c>
      <c r="C863" s="10" t="s">
        <v>138</v>
      </c>
      <c r="D863" s="10" t="s">
        <v>16</v>
      </c>
      <c r="E863" s="10" t="s">
        <v>505</v>
      </c>
      <c r="F863" s="10" t="s">
        <v>285</v>
      </c>
      <c r="G863" s="67"/>
      <c r="H863" s="67"/>
      <c r="I863" s="67"/>
    </row>
    <row r="864" spans="1:9" s="4" customFormat="1" ht="15.75" hidden="1" customHeight="1" x14ac:dyDescent="0.25">
      <c r="A864" s="22" t="s">
        <v>189</v>
      </c>
      <c r="B864" s="10" t="s">
        <v>127</v>
      </c>
      <c r="C864" s="10" t="s">
        <v>138</v>
      </c>
      <c r="D864" s="10" t="s">
        <v>16</v>
      </c>
      <c r="E864" s="10" t="s">
        <v>198</v>
      </c>
      <c r="F864" s="10"/>
      <c r="G864" s="67">
        <f t="shared" ref="G864:I864" si="47">G865</f>
        <v>0</v>
      </c>
      <c r="H864" s="67">
        <f t="shared" si="47"/>
        <v>0</v>
      </c>
      <c r="I864" s="67">
        <f t="shared" si="47"/>
        <v>0</v>
      </c>
    </row>
    <row r="865" spans="1:9" s="4" customFormat="1" ht="18.75" hidden="1" customHeight="1" x14ac:dyDescent="0.25">
      <c r="A865" s="22" t="s">
        <v>56</v>
      </c>
      <c r="B865" s="10" t="s">
        <v>127</v>
      </c>
      <c r="C865" s="10" t="s">
        <v>138</v>
      </c>
      <c r="D865" s="10" t="s">
        <v>16</v>
      </c>
      <c r="E865" s="10" t="s">
        <v>198</v>
      </c>
      <c r="F865" s="10" t="s">
        <v>57</v>
      </c>
      <c r="G865" s="67">
        <v>0</v>
      </c>
      <c r="H865" s="67">
        <v>0</v>
      </c>
      <c r="I865" s="67">
        <v>0</v>
      </c>
    </row>
    <row r="866" spans="1:9" s="4" customFormat="1" ht="21.75" hidden="1" customHeight="1" x14ac:dyDescent="0.25">
      <c r="A866" s="22" t="s">
        <v>387</v>
      </c>
      <c r="B866" s="10" t="s">
        <v>127</v>
      </c>
      <c r="C866" s="10" t="s">
        <v>138</v>
      </c>
      <c r="D866" s="10" t="s">
        <v>16</v>
      </c>
      <c r="E866" s="10" t="s">
        <v>433</v>
      </c>
      <c r="F866" s="10"/>
      <c r="G866" s="67">
        <f>G867</f>
        <v>0</v>
      </c>
      <c r="H866" s="67">
        <f>H867</f>
        <v>0</v>
      </c>
      <c r="I866" s="67">
        <f>I867</f>
        <v>0</v>
      </c>
    </row>
    <row r="867" spans="1:9" s="4" customFormat="1" ht="17.25" hidden="1" customHeight="1" x14ac:dyDescent="0.25">
      <c r="A867" s="22" t="s">
        <v>56</v>
      </c>
      <c r="B867" s="10" t="s">
        <v>127</v>
      </c>
      <c r="C867" s="10" t="s">
        <v>138</v>
      </c>
      <c r="D867" s="10" t="s">
        <v>16</v>
      </c>
      <c r="E867" s="10" t="s">
        <v>433</v>
      </c>
      <c r="F867" s="10" t="s">
        <v>57</v>
      </c>
      <c r="G867" s="67">
        <v>0</v>
      </c>
      <c r="H867" s="67"/>
      <c r="I867" s="67">
        <v>0</v>
      </c>
    </row>
    <row r="868" spans="1:9" s="4" customFormat="1" ht="14.25" hidden="1" customHeight="1" x14ac:dyDescent="0.25">
      <c r="A868" s="22" t="s">
        <v>299</v>
      </c>
      <c r="B868" s="10" t="s">
        <v>127</v>
      </c>
      <c r="C868" s="10" t="s">
        <v>138</v>
      </c>
      <c r="D868" s="10" t="s">
        <v>16</v>
      </c>
      <c r="E868" s="10" t="s">
        <v>300</v>
      </c>
      <c r="F868" s="10"/>
      <c r="G868" s="67">
        <f>G869</f>
        <v>0</v>
      </c>
      <c r="H868" s="67">
        <v>0</v>
      </c>
      <c r="I868" s="67">
        <v>0</v>
      </c>
    </row>
    <row r="869" spans="1:9" s="4" customFormat="1" ht="16.5" hidden="1" customHeight="1" x14ac:dyDescent="0.25">
      <c r="A869" s="22" t="s">
        <v>163</v>
      </c>
      <c r="B869" s="10" t="s">
        <v>127</v>
      </c>
      <c r="C869" s="10" t="s">
        <v>138</v>
      </c>
      <c r="D869" s="10" t="s">
        <v>16</v>
      </c>
      <c r="E869" s="10" t="s">
        <v>300</v>
      </c>
      <c r="F869" s="10" t="s">
        <v>164</v>
      </c>
      <c r="G869" s="67"/>
      <c r="H869" s="67">
        <v>0</v>
      </c>
      <c r="I869" s="67">
        <v>0</v>
      </c>
    </row>
    <row r="870" spans="1:9" s="4" customFormat="1" ht="18" hidden="1" customHeight="1" x14ac:dyDescent="0.25">
      <c r="A870" s="22" t="s">
        <v>367</v>
      </c>
      <c r="B870" s="23" t="s">
        <v>127</v>
      </c>
      <c r="C870" s="10" t="s">
        <v>138</v>
      </c>
      <c r="D870" s="10" t="s">
        <v>16</v>
      </c>
      <c r="E870" s="10" t="s">
        <v>320</v>
      </c>
      <c r="F870" s="10"/>
      <c r="G870" s="67">
        <f>G871</f>
        <v>0</v>
      </c>
      <c r="H870" s="67">
        <v>0</v>
      </c>
      <c r="I870" s="67">
        <v>0</v>
      </c>
    </row>
    <row r="871" spans="1:9" s="4" customFormat="1" ht="23.25" hidden="1" customHeight="1" x14ac:dyDescent="0.25">
      <c r="A871" s="22" t="s">
        <v>163</v>
      </c>
      <c r="B871" s="23" t="s">
        <v>127</v>
      </c>
      <c r="C871" s="10" t="s">
        <v>138</v>
      </c>
      <c r="D871" s="10" t="s">
        <v>16</v>
      </c>
      <c r="E871" s="10" t="s">
        <v>320</v>
      </c>
      <c r="F871" s="10" t="s">
        <v>164</v>
      </c>
      <c r="G871" s="67"/>
      <c r="H871" s="67">
        <v>0</v>
      </c>
      <c r="I871" s="67">
        <v>0</v>
      </c>
    </row>
    <row r="872" spans="1:9" s="4" customFormat="1" ht="14.25" hidden="1" customHeight="1" x14ac:dyDescent="0.25">
      <c r="A872" s="21" t="s">
        <v>475</v>
      </c>
      <c r="B872" s="20" t="s">
        <v>127</v>
      </c>
      <c r="C872" s="12" t="s">
        <v>138</v>
      </c>
      <c r="D872" s="12" t="s">
        <v>138</v>
      </c>
      <c r="E872" s="12"/>
      <c r="F872" s="12"/>
      <c r="G872" s="66">
        <f>G873</f>
        <v>0</v>
      </c>
      <c r="H872" s="66">
        <v>0</v>
      </c>
      <c r="I872" s="66">
        <v>0</v>
      </c>
    </row>
    <row r="873" spans="1:9" s="4" customFormat="1" ht="15.75" hidden="1" customHeight="1" x14ac:dyDescent="0.25">
      <c r="A873" s="22" t="s">
        <v>659</v>
      </c>
      <c r="B873" s="23" t="s">
        <v>127</v>
      </c>
      <c r="C873" s="10" t="s">
        <v>138</v>
      </c>
      <c r="D873" s="10" t="s">
        <v>138</v>
      </c>
      <c r="E873" s="10" t="s">
        <v>660</v>
      </c>
      <c r="F873" s="10"/>
      <c r="G873" s="67">
        <f>G874</f>
        <v>0</v>
      </c>
      <c r="H873" s="67">
        <v>0</v>
      </c>
      <c r="I873" s="67">
        <v>0</v>
      </c>
    </row>
    <row r="874" spans="1:9" s="4" customFormat="1" ht="18" hidden="1" customHeight="1" x14ac:dyDescent="0.25">
      <c r="A874" s="53" t="s">
        <v>521</v>
      </c>
      <c r="B874" s="23" t="s">
        <v>127</v>
      </c>
      <c r="C874" s="10" t="s">
        <v>138</v>
      </c>
      <c r="D874" s="10" t="s">
        <v>138</v>
      </c>
      <c r="E874" s="10" t="s">
        <v>660</v>
      </c>
      <c r="F874" s="10" t="s">
        <v>136</v>
      </c>
      <c r="G874" s="67"/>
      <c r="H874" s="67">
        <v>0</v>
      </c>
      <c r="I874" s="67">
        <v>0</v>
      </c>
    </row>
    <row r="875" spans="1:9" s="4" customFormat="1" ht="16.5" hidden="1" customHeight="1" x14ac:dyDescent="0.25">
      <c r="A875" s="21" t="s">
        <v>635</v>
      </c>
      <c r="B875" s="20" t="s">
        <v>127</v>
      </c>
      <c r="C875" s="12" t="s">
        <v>138</v>
      </c>
      <c r="D875" s="12" t="s">
        <v>104</v>
      </c>
      <c r="E875" s="12"/>
      <c r="F875" s="12"/>
      <c r="G875" s="66">
        <f>G877</f>
        <v>0</v>
      </c>
      <c r="H875" s="66">
        <v>0</v>
      </c>
      <c r="I875" s="66">
        <v>0</v>
      </c>
    </row>
    <row r="876" spans="1:9" s="4" customFormat="1" ht="15" hidden="1" customHeight="1" x14ac:dyDescent="0.25">
      <c r="A876" s="21" t="s">
        <v>706</v>
      </c>
      <c r="B876" s="20" t="s">
        <v>127</v>
      </c>
      <c r="C876" s="12" t="s">
        <v>138</v>
      </c>
      <c r="D876" s="12" t="s">
        <v>104</v>
      </c>
      <c r="E876" s="12" t="s">
        <v>705</v>
      </c>
      <c r="F876" s="12"/>
      <c r="G876" s="66">
        <f>G877</f>
        <v>0</v>
      </c>
      <c r="H876" s="66">
        <f>H877</f>
        <v>0</v>
      </c>
      <c r="I876" s="66">
        <f>I877</f>
        <v>0</v>
      </c>
    </row>
    <row r="877" spans="1:9" s="4" customFormat="1" ht="16.5" hidden="1" customHeight="1" x14ac:dyDescent="0.25">
      <c r="A877" s="22" t="s">
        <v>636</v>
      </c>
      <c r="B877" s="23" t="s">
        <v>127</v>
      </c>
      <c r="C877" s="10" t="s">
        <v>138</v>
      </c>
      <c r="D877" s="10" t="s">
        <v>104</v>
      </c>
      <c r="E877" s="10" t="s">
        <v>734</v>
      </c>
      <c r="F877" s="10"/>
      <c r="G877" s="67">
        <f>G878</f>
        <v>0</v>
      </c>
      <c r="H877" s="67">
        <v>0</v>
      </c>
      <c r="I877" s="67">
        <v>0</v>
      </c>
    </row>
    <row r="878" spans="1:9" s="4" customFormat="1" ht="19.5" hidden="1" customHeight="1" x14ac:dyDescent="0.25">
      <c r="A878" s="22" t="s">
        <v>802</v>
      </c>
      <c r="B878" s="23" t="s">
        <v>127</v>
      </c>
      <c r="C878" s="10" t="s">
        <v>138</v>
      </c>
      <c r="D878" s="10" t="s">
        <v>104</v>
      </c>
      <c r="E878" s="10" t="s">
        <v>734</v>
      </c>
      <c r="F878" s="10" t="s">
        <v>57</v>
      </c>
      <c r="G878" s="67"/>
      <c r="H878" s="67"/>
      <c r="I878" s="67"/>
    </row>
    <row r="879" spans="1:9" s="4" customFormat="1" ht="18" hidden="1" customHeight="1" x14ac:dyDescent="0.25">
      <c r="A879" s="21" t="s">
        <v>475</v>
      </c>
      <c r="B879" s="20" t="s">
        <v>127</v>
      </c>
      <c r="C879" s="12" t="s">
        <v>138</v>
      </c>
      <c r="D879" s="12" t="s">
        <v>138</v>
      </c>
      <c r="E879" s="12"/>
      <c r="F879" s="12"/>
      <c r="G879" s="66"/>
      <c r="H879" s="66">
        <v>0</v>
      </c>
      <c r="I879" s="66">
        <v>0</v>
      </c>
    </row>
    <row r="880" spans="1:9" s="4" customFormat="1" ht="16.5" hidden="1" customHeight="1" x14ac:dyDescent="0.25">
      <c r="A880" s="22" t="s">
        <v>835</v>
      </c>
      <c r="B880" s="23" t="s">
        <v>127</v>
      </c>
      <c r="C880" s="10" t="s">
        <v>138</v>
      </c>
      <c r="D880" s="10" t="s">
        <v>16</v>
      </c>
      <c r="E880" s="10" t="s">
        <v>836</v>
      </c>
      <c r="F880" s="10"/>
      <c r="G880" s="67">
        <f>G881</f>
        <v>0</v>
      </c>
      <c r="H880" s="67">
        <v>0</v>
      </c>
      <c r="I880" s="67">
        <v>0</v>
      </c>
    </row>
    <row r="881" spans="1:9" s="4" customFormat="1" ht="18" hidden="1" customHeight="1" x14ac:dyDescent="0.25">
      <c r="A881" s="22" t="s">
        <v>802</v>
      </c>
      <c r="B881" s="23" t="s">
        <v>127</v>
      </c>
      <c r="C881" s="10" t="s">
        <v>138</v>
      </c>
      <c r="D881" s="10" t="s">
        <v>16</v>
      </c>
      <c r="E881" s="10" t="s">
        <v>836</v>
      </c>
      <c r="F881" s="10" t="s">
        <v>57</v>
      </c>
      <c r="G881" s="67">
        <v>0</v>
      </c>
      <c r="H881" s="67">
        <v>0</v>
      </c>
      <c r="I881" s="67">
        <v>0</v>
      </c>
    </row>
    <row r="882" spans="1:9" s="4" customFormat="1" ht="16.5" hidden="1" customHeight="1" x14ac:dyDescent="0.25">
      <c r="A882" s="28" t="s">
        <v>842</v>
      </c>
      <c r="B882" s="23" t="s">
        <v>127</v>
      </c>
      <c r="C882" s="10" t="s">
        <v>138</v>
      </c>
      <c r="D882" s="10" t="s">
        <v>16</v>
      </c>
      <c r="E882" s="10" t="s">
        <v>843</v>
      </c>
      <c r="F882" s="10"/>
      <c r="G882" s="67">
        <f>G883</f>
        <v>0</v>
      </c>
      <c r="H882" s="67">
        <f>H883</f>
        <v>0</v>
      </c>
      <c r="I882" s="67">
        <f>I883</f>
        <v>0</v>
      </c>
    </row>
    <row r="883" spans="1:9" s="4" customFormat="1" ht="17.25" hidden="1" customHeight="1" x14ac:dyDescent="0.25">
      <c r="A883" s="22" t="s">
        <v>802</v>
      </c>
      <c r="B883" s="23" t="s">
        <v>127</v>
      </c>
      <c r="C883" s="10" t="s">
        <v>138</v>
      </c>
      <c r="D883" s="10" t="s">
        <v>16</v>
      </c>
      <c r="E883" s="10" t="s">
        <v>843</v>
      </c>
      <c r="F883" s="10" t="s">
        <v>57</v>
      </c>
      <c r="G883" s="67">
        <v>0</v>
      </c>
      <c r="H883" s="67">
        <v>0</v>
      </c>
      <c r="I883" s="67">
        <v>0</v>
      </c>
    </row>
    <row r="884" spans="1:9" s="4" customFormat="1" ht="16.5" hidden="1" customHeight="1" x14ac:dyDescent="0.25">
      <c r="A884" s="22" t="s">
        <v>844</v>
      </c>
      <c r="B884" s="23" t="s">
        <v>127</v>
      </c>
      <c r="C884" s="10" t="s">
        <v>138</v>
      </c>
      <c r="D884" s="10" t="s">
        <v>16</v>
      </c>
      <c r="E884" s="10" t="s">
        <v>845</v>
      </c>
      <c r="F884" s="10"/>
      <c r="G884" s="67">
        <f>G885</f>
        <v>0</v>
      </c>
      <c r="H884" s="67">
        <v>0</v>
      </c>
      <c r="I884" s="67">
        <v>0</v>
      </c>
    </row>
    <row r="885" spans="1:9" s="4" customFormat="1" ht="18.75" hidden="1" customHeight="1" x14ac:dyDescent="0.25">
      <c r="A885" s="22" t="s">
        <v>802</v>
      </c>
      <c r="B885" s="23" t="s">
        <v>127</v>
      </c>
      <c r="C885" s="10" t="s">
        <v>138</v>
      </c>
      <c r="D885" s="10" t="s">
        <v>16</v>
      </c>
      <c r="E885" s="10" t="s">
        <v>845</v>
      </c>
      <c r="F885" s="10" t="s">
        <v>57</v>
      </c>
      <c r="G885" s="67">
        <v>0</v>
      </c>
      <c r="H885" s="67">
        <v>0</v>
      </c>
      <c r="I885" s="67">
        <v>0</v>
      </c>
    </row>
    <row r="886" spans="1:9" s="4" customFormat="1" ht="28.5" customHeight="1" x14ac:dyDescent="0.25">
      <c r="A886" s="21" t="s">
        <v>475</v>
      </c>
      <c r="B886" s="20" t="s">
        <v>127</v>
      </c>
      <c r="C886" s="12" t="s">
        <v>138</v>
      </c>
      <c r="D886" s="12" t="s">
        <v>138</v>
      </c>
      <c r="E886" s="12"/>
      <c r="F886" s="12"/>
      <c r="G886" s="66">
        <f>G887</f>
        <v>1400</v>
      </c>
      <c r="H886" s="66">
        <v>0</v>
      </c>
      <c r="I886" s="66">
        <v>0</v>
      </c>
    </row>
    <row r="887" spans="1:9" s="4" customFormat="1" ht="41.25" customHeight="1" x14ac:dyDescent="0.25">
      <c r="A887" s="21" t="s">
        <v>706</v>
      </c>
      <c r="B887" s="23" t="s">
        <v>127</v>
      </c>
      <c r="C887" s="10" t="s">
        <v>138</v>
      </c>
      <c r="D887" s="10" t="s">
        <v>138</v>
      </c>
      <c r="E887" s="10" t="s">
        <v>705</v>
      </c>
      <c r="F887" s="10"/>
      <c r="G887" s="67">
        <f>G888</f>
        <v>1400</v>
      </c>
      <c r="H887" s="67">
        <v>0</v>
      </c>
      <c r="I887" s="67">
        <v>0</v>
      </c>
    </row>
    <row r="888" spans="1:9" s="4" customFormat="1" ht="30" customHeight="1" x14ac:dyDescent="0.25">
      <c r="A888" s="22" t="s">
        <v>879</v>
      </c>
      <c r="B888" s="23" t="s">
        <v>127</v>
      </c>
      <c r="C888" s="10" t="s">
        <v>138</v>
      </c>
      <c r="D888" s="10" t="s">
        <v>138</v>
      </c>
      <c r="E888" s="10" t="s">
        <v>880</v>
      </c>
      <c r="F888" s="10"/>
      <c r="G888" s="67">
        <f>G889</f>
        <v>1400</v>
      </c>
      <c r="H888" s="67">
        <v>0</v>
      </c>
      <c r="I888" s="67">
        <v>0</v>
      </c>
    </row>
    <row r="889" spans="1:9" s="4" customFormat="1" ht="21" customHeight="1" x14ac:dyDescent="0.25">
      <c r="A889" s="28" t="s">
        <v>135</v>
      </c>
      <c r="B889" s="23" t="s">
        <v>127</v>
      </c>
      <c r="C889" s="10" t="s">
        <v>138</v>
      </c>
      <c r="D889" s="10" t="s">
        <v>138</v>
      </c>
      <c r="E889" s="10" t="s">
        <v>880</v>
      </c>
      <c r="F889" s="10" t="s">
        <v>136</v>
      </c>
      <c r="G889" s="74">
        <v>1400</v>
      </c>
      <c r="H889" s="67">
        <v>0</v>
      </c>
      <c r="I889" s="67">
        <v>0</v>
      </c>
    </row>
    <row r="890" spans="1:9" s="4" customFormat="1" x14ac:dyDescent="0.25">
      <c r="A890" s="36" t="s">
        <v>236</v>
      </c>
      <c r="B890" s="20" t="s">
        <v>127</v>
      </c>
      <c r="C890" s="12" t="s">
        <v>160</v>
      </c>
      <c r="D890" s="12"/>
      <c r="E890" s="10"/>
      <c r="F890" s="10"/>
      <c r="G890" s="66">
        <f t="shared" ref="G890:H890" si="48">G891</f>
        <v>3312.2704199999998</v>
      </c>
      <c r="H890" s="66">
        <f t="shared" si="48"/>
        <v>0</v>
      </c>
      <c r="I890" s="66">
        <f>I891</f>
        <v>0</v>
      </c>
    </row>
    <row r="891" spans="1:9" s="4" customFormat="1" ht="26.25" x14ac:dyDescent="0.25">
      <c r="A891" s="21" t="s">
        <v>594</v>
      </c>
      <c r="B891" s="20" t="s">
        <v>127</v>
      </c>
      <c r="C891" s="12" t="s">
        <v>160</v>
      </c>
      <c r="D891" s="12" t="s">
        <v>138</v>
      </c>
      <c r="E891" s="10"/>
      <c r="F891" s="10"/>
      <c r="G891" s="66">
        <f>G892</f>
        <v>3312.2704199999998</v>
      </c>
      <c r="H891" s="66">
        <f>H892</f>
        <v>0</v>
      </c>
      <c r="I891" s="66">
        <f>I892</f>
        <v>0</v>
      </c>
    </row>
    <row r="892" spans="1:9" s="4" customFormat="1" ht="51.75" x14ac:dyDescent="0.25">
      <c r="A892" s="21" t="s">
        <v>917</v>
      </c>
      <c r="B892" s="20" t="s">
        <v>127</v>
      </c>
      <c r="C892" s="12" t="s">
        <v>160</v>
      </c>
      <c r="D892" s="12" t="s">
        <v>138</v>
      </c>
      <c r="E892" s="12" t="s">
        <v>195</v>
      </c>
      <c r="F892" s="10"/>
      <c r="G892" s="66">
        <f>G895+G893</f>
        <v>3312.2704199999998</v>
      </c>
      <c r="H892" s="66">
        <f>H895+H893</f>
        <v>0</v>
      </c>
      <c r="I892" s="66">
        <f>I895+I893</f>
        <v>0</v>
      </c>
    </row>
    <row r="893" spans="1:9" s="4" customFormat="1" ht="51.75" x14ac:dyDescent="0.25">
      <c r="A893" s="22" t="s">
        <v>861</v>
      </c>
      <c r="B893" s="23" t="s">
        <v>127</v>
      </c>
      <c r="C893" s="10" t="s">
        <v>160</v>
      </c>
      <c r="D893" s="10" t="s">
        <v>138</v>
      </c>
      <c r="E893" s="10" t="s">
        <v>859</v>
      </c>
      <c r="F893" s="10"/>
      <c r="G893" s="67">
        <f>G894</f>
        <v>2682.2704199999998</v>
      </c>
      <c r="H893" s="67">
        <v>0</v>
      </c>
      <c r="I893" s="67">
        <v>0</v>
      </c>
    </row>
    <row r="894" spans="1:9" s="4" customFormat="1" ht="39" x14ac:dyDescent="0.25">
      <c r="A894" s="22" t="s">
        <v>802</v>
      </c>
      <c r="B894" s="23" t="s">
        <v>127</v>
      </c>
      <c r="C894" s="10" t="s">
        <v>160</v>
      </c>
      <c r="D894" s="10" t="s">
        <v>138</v>
      </c>
      <c r="E894" s="10" t="s">
        <v>859</v>
      </c>
      <c r="F894" s="10" t="s">
        <v>57</v>
      </c>
      <c r="G894" s="74">
        <v>2682.2704199999998</v>
      </c>
      <c r="H894" s="67">
        <v>0</v>
      </c>
      <c r="I894" s="67">
        <v>0</v>
      </c>
    </row>
    <row r="895" spans="1:9" s="4" customFormat="1" ht="78.75" customHeight="1" x14ac:dyDescent="0.25">
      <c r="A895" s="22" t="s">
        <v>237</v>
      </c>
      <c r="B895" s="23" t="s">
        <v>127</v>
      </c>
      <c r="C895" s="10" t="s">
        <v>160</v>
      </c>
      <c r="D895" s="10" t="s">
        <v>138</v>
      </c>
      <c r="E895" s="10" t="s">
        <v>735</v>
      </c>
      <c r="F895" s="10"/>
      <c r="G895" s="67">
        <f t="shared" ref="G895:I895" si="49">G896</f>
        <v>630</v>
      </c>
      <c r="H895" s="67">
        <f t="shared" si="49"/>
        <v>0</v>
      </c>
      <c r="I895" s="67">
        <f t="shared" si="49"/>
        <v>0</v>
      </c>
    </row>
    <row r="896" spans="1:9" s="4" customFormat="1" ht="41.25" customHeight="1" x14ac:dyDescent="0.25">
      <c r="A896" s="22" t="s">
        <v>802</v>
      </c>
      <c r="B896" s="23" t="s">
        <v>127</v>
      </c>
      <c r="C896" s="10" t="s">
        <v>160</v>
      </c>
      <c r="D896" s="10" t="s">
        <v>138</v>
      </c>
      <c r="E896" s="10" t="s">
        <v>735</v>
      </c>
      <c r="F896" s="10" t="s">
        <v>57</v>
      </c>
      <c r="G896" s="67">
        <v>630</v>
      </c>
      <c r="H896" s="67">
        <v>0</v>
      </c>
      <c r="I896" s="67">
        <v>0</v>
      </c>
    </row>
    <row r="897" spans="1:9" s="4" customFormat="1" ht="17.25" customHeight="1" x14ac:dyDescent="0.25">
      <c r="A897" s="21" t="s">
        <v>13</v>
      </c>
      <c r="B897" s="20" t="s">
        <v>127</v>
      </c>
      <c r="C897" s="12" t="s">
        <v>14</v>
      </c>
      <c r="D897" s="12"/>
      <c r="E897" s="12"/>
      <c r="F897" s="10"/>
      <c r="G897" s="66">
        <f>G898+G917+G943</f>
        <v>4544.2</v>
      </c>
      <c r="H897" s="66">
        <f>H898+H917+H943</f>
        <v>3661.7</v>
      </c>
      <c r="I897" s="66">
        <f>I898+I917+I943</f>
        <v>3661.7</v>
      </c>
    </row>
    <row r="898" spans="1:9" s="4" customFormat="1" ht="26.25" x14ac:dyDescent="0.25">
      <c r="A898" s="21" t="s">
        <v>207</v>
      </c>
      <c r="B898" s="20" t="s">
        <v>127</v>
      </c>
      <c r="C898" s="12" t="s">
        <v>14</v>
      </c>
      <c r="D898" s="12" t="s">
        <v>138</v>
      </c>
      <c r="E898" s="12"/>
      <c r="F898" s="12"/>
      <c r="G898" s="75">
        <f>G899+G907+G911</f>
        <v>133.80000000000001</v>
      </c>
      <c r="H898" s="66">
        <f>H899</f>
        <v>133.80000000000001</v>
      </c>
      <c r="I898" s="66">
        <f>I899</f>
        <v>133.80000000000001</v>
      </c>
    </row>
    <row r="899" spans="1:9" s="4" customFormat="1" ht="51.75" x14ac:dyDescent="0.25">
      <c r="A899" s="21" t="s">
        <v>779</v>
      </c>
      <c r="B899" s="20" t="s">
        <v>127</v>
      </c>
      <c r="C899" s="12" t="s">
        <v>14</v>
      </c>
      <c r="D899" s="12" t="s">
        <v>138</v>
      </c>
      <c r="E899" s="12" t="s">
        <v>370</v>
      </c>
      <c r="F899" s="12"/>
      <c r="G899" s="66">
        <f>G900</f>
        <v>133.80000000000001</v>
      </c>
      <c r="H899" s="66">
        <f t="shared" ref="G899:I901" si="50">H900</f>
        <v>133.80000000000001</v>
      </c>
      <c r="I899" s="66">
        <f t="shared" si="50"/>
        <v>133.80000000000001</v>
      </c>
    </row>
    <row r="900" spans="1:9" s="4" customFormat="1" ht="39" x14ac:dyDescent="0.25">
      <c r="A900" s="21" t="s">
        <v>736</v>
      </c>
      <c r="B900" s="20" t="s">
        <v>127</v>
      </c>
      <c r="C900" s="12" t="s">
        <v>14</v>
      </c>
      <c r="D900" s="12" t="s">
        <v>138</v>
      </c>
      <c r="E900" s="12" t="s">
        <v>422</v>
      </c>
      <c r="F900" s="12"/>
      <c r="G900" s="66">
        <f>G901+G905+G903+G915</f>
        <v>133.80000000000001</v>
      </c>
      <c r="H900" s="66">
        <f>H901</f>
        <v>133.80000000000001</v>
      </c>
      <c r="I900" s="66">
        <f t="shared" si="50"/>
        <v>133.80000000000001</v>
      </c>
    </row>
    <row r="901" spans="1:9" s="4" customFormat="1" ht="51.75" x14ac:dyDescent="0.25">
      <c r="A901" s="22" t="s">
        <v>179</v>
      </c>
      <c r="B901" s="23" t="s">
        <v>127</v>
      </c>
      <c r="C901" s="10" t="s">
        <v>14</v>
      </c>
      <c r="D901" s="10" t="s">
        <v>138</v>
      </c>
      <c r="E901" s="10" t="s">
        <v>423</v>
      </c>
      <c r="F901" s="10"/>
      <c r="G901" s="67">
        <f t="shared" si="50"/>
        <v>133.80000000000001</v>
      </c>
      <c r="H901" s="67">
        <f t="shared" si="50"/>
        <v>133.80000000000001</v>
      </c>
      <c r="I901" s="67">
        <f t="shared" si="50"/>
        <v>133.80000000000001</v>
      </c>
    </row>
    <row r="902" spans="1:9" s="4" customFormat="1" ht="39" x14ac:dyDescent="0.25">
      <c r="A902" s="22" t="s">
        <v>802</v>
      </c>
      <c r="B902" s="58" t="s">
        <v>127</v>
      </c>
      <c r="C902" s="57" t="s">
        <v>14</v>
      </c>
      <c r="D902" s="57" t="s">
        <v>138</v>
      </c>
      <c r="E902" s="57" t="s">
        <v>423</v>
      </c>
      <c r="F902" s="57" t="s">
        <v>57</v>
      </c>
      <c r="G902" s="74">
        <v>133.80000000000001</v>
      </c>
      <c r="H902" s="74">
        <v>133.80000000000001</v>
      </c>
      <c r="I902" s="74">
        <v>133.80000000000001</v>
      </c>
    </row>
    <row r="903" spans="1:9" s="4" customFormat="1" ht="90" hidden="1" x14ac:dyDescent="0.25">
      <c r="A903" s="28" t="s">
        <v>318</v>
      </c>
      <c r="B903" s="10" t="s">
        <v>127</v>
      </c>
      <c r="C903" s="10" t="s">
        <v>14</v>
      </c>
      <c r="D903" s="10" t="s">
        <v>138</v>
      </c>
      <c r="E903" s="10" t="s">
        <v>319</v>
      </c>
      <c r="F903" s="10"/>
      <c r="G903" s="67">
        <f>G904</f>
        <v>0</v>
      </c>
      <c r="H903" s="67">
        <v>0</v>
      </c>
      <c r="I903" s="67">
        <v>0</v>
      </c>
    </row>
    <row r="904" spans="1:9" s="4" customFormat="1" ht="26.25" hidden="1" x14ac:dyDescent="0.25">
      <c r="A904" s="22" t="s">
        <v>56</v>
      </c>
      <c r="B904" s="10" t="s">
        <v>127</v>
      </c>
      <c r="C904" s="10" t="s">
        <v>14</v>
      </c>
      <c r="D904" s="10" t="s">
        <v>138</v>
      </c>
      <c r="E904" s="10" t="s">
        <v>319</v>
      </c>
      <c r="F904" s="10" t="s">
        <v>57</v>
      </c>
      <c r="G904" s="67">
        <v>0</v>
      </c>
      <c r="H904" s="67">
        <v>0</v>
      </c>
      <c r="I904" s="67">
        <v>0</v>
      </c>
    </row>
    <row r="905" spans="1:9" s="4" customFormat="1" ht="102.75" hidden="1" x14ac:dyDescent="0.25">
      <c r="A905" s="22" t="s">
        <v>316</v>
      </c>
      <c r="B905" s="10" t="s">
        <v>127</v>
      </c>
      <c r="C905" s="10" t="s">
        <v>14</v>
      </c>
      <c r="D905" s="10" t="s">
        <v>138</v>
      </c>
      <c r="E905" s="10" t="s">
        <v>317</v>
      </c>
      <c r="F905" s="10"/>
      <c r="G905" s="67">
        <f>G906</f>
        <v>0</v>
      </c>
      <c r="H905" s="67">
        <v>0</v>
      </c>
      <c r="I905" s="67">
        <v>0</v>
      </c>
    </row>
    <row r="906" spans="1:9" s="4" customFormat="1" ht="26.25" hidden="1" x14ac:dyDescent="0.25">
      <c r="A906" s="22" t="s">
        <v>56</v>
      </c>
      <c r="B906" s="10" t="s">
        <v>127</v>
      </c>
      <c r="C906" s="10" t="s">
        <v>14</v>
      </c>
      <c r="D906" s="10" t="s">
        <v>138</v>
      </c>
      <c r="E906" s="10" t="s">
        <v>317</v>
      </c>
      <c r="F906" s="10" t="s">
        <v>57</v>
      </c>
      <c r="G906" s="67">
        <v>0</v>
      </c>
      <c r="H906" s="67">
        <v>0</v>
      </c>
      <c r="I906" s="67">
        <v>0</v>
      </c>
    </row>
    <row r="907" spans="1:9" s="4" customFormat="1" ht="39" hidden="1" x14ac:dyDescent="0.25">
      <c r="A907" s="21" t="s">
        <v>268</v>
      </c>
      <c r="B907" s="12" t="s">
        <v>127</v>
      </c>
      <c r="C907" s="12" t="s">
        <v>14</v>
      </c>
      <c r="D907" s="12" t="s">
        <v>138</v>
      </c>
      <c r="E907" s="12" t="s">
        <v>109</v>
      </c>
      <c r="F907" s="12"/>
      <c r="G907" s="66">
        <f>G908</f>
        <v>0</v>
      </c>
      <c r="H907" s="66">
        <v>0</v>
      </c>
      <c r="I907" s="66">
        <v>0</v>
      </c>
    </row>
    <row r="908" spans="1:9" s="4" customFormat="1" ht="26.25" hidden="1" x14ac:dyDescent="0.25">
      <c r="A908" s="21" t="s">
        <v>312</v>
      </c>
      <c r="B908" s="12" t="s">
        <v>127</v>
      </c>
      <c r="C908" s="12" t="s">
        <v>14</v>
      </c>
      <c r="D908" s="12" t="s">
        <v>138</v>
      </c>
      <c r="E908" s="12" t="s">
        <v>313</v>
      </c>
      <c r="F908" s="10"/>
      <c r="G908" s="67">
        <f>G909</f>
        <v>0</v>
      </c>
      <c r="H908" s="67">
        <v>0</v>
      </c>
      <c r="I908" s="67">
        <v>0</v>
      </c>
    </row>
    <row r="909" spans="1:9" s="4" customFormat="1" ht="102.75" hidden="1" x14ac:dyDescent="0.25">
      <c r="A909" s="22" t="s">
        <v>314</v>
      </c>
      <c r="B909" s="10" t="s">
        <v>127</v>
      </c>
      <c r="C909" s="10" t="s">
        <v>14</v>
      </c>
      <c r="D909" s="10" t="s">
        <v>138</v>
      </c>
      <c r="E909" s="10" t="s">
        <v>315</v>
      </c>
      <c r="F909" s="10"/>
      <c r="G909" s="67">
        <f>G910</f>
        <v>0</v>
      </c>
      <c r="H909" s="67">
        <v>0</v>
      </c>
      <c r="I909" s="67">
        <v>0</v>
      </c>
    </row>
    <row r="910" spans="1:9" s="4" customFormat="1" ht="26.25" hidden="1" x14ac:dyDescent="0.25">
      <c r="A910" s="22" t="s">
        <v>56</v>
      </c>
      <c r="B910" s="10" t="s">
        <v>127</v>
      </c>
      <c r="C910" s="10" t="s">
        <v>14</v>
      </c>
      <c r="D910" s="10" t="s">
        <v>138</v>
      </c>
      <c r="E910" s="10" t="s">
        <v>315</v>
      </c>
      <c r="F910" s="10" t="s">
        <v>57</v>
      </c>
      <c r="G910" s="67">
        <v>0</v>
      </c>
      <c r="H910" s="67">
        <v>0</v>
      </c>
      <c r="I910" s="67">
        <v>0</v>
      </c>
    </row>
    <row r="911" spans="1:9" s="4" customFormat="1" ht="39" hidden="1" x14ac:dyDescent="0.25">
      <c r="A911" s="21" t="s">
        <v>482</v>
      </c>
      <c r="B911" s="12" t="s">
        <v>127</v>
      </c>
      <c r="C911" s="12" t="s">
        <v>14</v>
      </c>
      <c r="D911" s="12" t="s">
        <v>138</v>
      </c>
      <c r="E911" s="12" t="s">
        <v>118</v>
      </c>
      <c r="F911" s="12"/>
      <c r="G911" s="66">
        <f>G912</f>
        <v>0</v>
      </c>
      <c r="H911" s="66">
        <v>0</v>
      </c>
      <c r="I911" s="66">
        <v>0</v>
      </c>
    </row>
    <row r="912" spans="1:9" s="4" customFormat="1" ht="26.25" hidden="1" x14ac:dyDescent="0.25">
      <c r="A912" s="21" t="s">
        <v>312</v>
      </c>
      <c r="B912" s="12" t="s">
        <v>127</v>
      </c>
      <c r="C912" s="12" t="s">
        <v>14</v>
      </c>
      <c r="D912" s="12" t="s">
        <v>138</v>
      </c>
      <c r="E912" s="12" t="s">
        <v>284</v>
      </c>
      <c r="F912" s="10"/>
      <c r="G912" s="66">
        <f>G913</f>
        <v>0</v>
      </c>
      <c r="H912" s="66">
        <v>0</v>
      </c>
      <c r="I912" s="66">
        <v>0</v>
      </c>
    </row>
    <row r="913" spans="1:9" s="4" customFormat="1" ht="102.75" hidden="1" x14ac:dyDescent="0.25">
      <c r="A913" s="22" t="s">
        <v>314</v>
      </c>
      <c r="B913" s="10" t="s">
        <v>127</v>
      </c>
      <c r="C913" s="10" t="s">
        <v>14</v>
      </c>
      <c r="D913" s="10" t="s">
        <v>138</v>
      </c>
      <c r="E913" s="10" t="s">
        <v>450</v>
      </c>
      <c r="F913" s="10"/>
      <c r="G913" s="67">
        <f>G914</f>
        <v>0</v>
      </c>
      <c r="H913" s="67">
        <v>0</v>
      </c>
      <c r="I913" s="67">
        <v>0</v>
      </c>
    </row>
    <row r="914" spans="1:9" s="4" customFormat="1" ht="26.25" hidden="1" x14ac:dyDescent="0.25">
      <c r="A914" s="22" t="s">
        <v>56</v>
      </c>
      <c r="B914" s="10" t="s">
        <v>127</v>
      </c>
      <c r="C914" s="10" t="s">
        <v>14</v>
      </c>
      <c r="D914" s="10" t="s">
        <v>138</v>
      </c>
      <c r="E914" s="10" t="s">
        <v>450</v>
      </c>
      <c r="F914" s="10" t="s">
        <v>57</v>
      </c>
      <c r="G914" s="67"/>
      <c r="H914" s="67">
        <v>0</v>
      </c>
      <c r="I914" s="67">
        <v>0</v>
      </c>
    </row>
    <row r="915" spans="1:9" s="4" customFormat="1" ht="102.75" hidden="1" x14ac:dyDescent="0.25">
      <c r="A915" s="22" t="s">
        <v>629</v>
      </c>
      <c r="B915" s="10" t="s">
        <v>127</v>
      </c>
      <c r="C915" s="10" t="s">
        <v>14</v>
      </c>
      <c r="D915" s="10" t="s">
        <v>138</v>
      </c>
      <c r="E915" s="10" t="s">
        <v>631</v>
      </c>
      <c r="F915" s="10"/>
      <c r="G915" s="67">
        <f>G916</f>
        <v>0</v>
      </c>
      <c r="H915" s="67">
        <v>0</v>
      </c>
      <c r="I915" s="67">
        <v>0</v>
      </c>
    </row>
    <row r="916" spans="1:9" s="4" customFormat="1" ht="26.25" hidden="1" x14ac:dyDescent="0.25">
      <c r="A916" s="22" t="s">
        <v>56</v>
      </c>
      <c r="B916" s="10" t="s">
        <v>127</v>
      </c>
      <c r="C916" s="10" t="s">
        <v>14</v>
      </c>
      <c r="D916" s="10" t="s">
        <v>138</v>
      </c>
      <c r="E916" s="10" t="s">
        <v>631</v>
      </c>
      <c r="F916" s="10" t="s">
        <v>57</v>
      </c>
      <c r="G916" s="67"/>
      <c r="H916" s="67"/>
      <c r="I916" s="67"/>
    </row>
    <row r="917" spans="1:9" s="4" customFormat="1" ht="18" customHeight="1" x14ac:dyDescent="0.25">
      <c r="A917" s="27" t="s">
        <v>592</v>
      </c>
      <c r="B917" s="20" t="s">
        <v>127</v>
      </c>
      <c r="C917" s="12" t="s">
        <v>14</v>
      </c>
      <c r="D917" s="12" t="s">
        <v>14</v>
      </c>
      <c r="E917" s="12"/>
      <c r="F917" s="12"/>
      <c r="G917" s="66">
        <f>G921</f>
        <v>3744.1</v>
      </c>
      <c r="H917" s="66">
        <f>H921</f>
        <v>3199.2999999999997</v>
      </c>
      <c r="I917" s="66">
        <f>I921</f>
        <v>3199.2999999999997</v>
      </c>
    </row>
    <row r="918" spans="1:9" s="4" customFormat="1" ht="39" hidden="1" x14ac:dyDescent="0.25">
      <c r="A918" s="21" t="s">
        <v>737</v>
      </c>
      <c r="B918" s="20" t="s">
        <v>127</v>
      </c>
      <c r="C918" s="12" t="s">
        <v>14</v>
      </c>
      <c r="D918" s="12" t="s">
        <v>14</v>
      </c>
      <c r="E918" s="12" t="s">
        <v>30</v>
      </c>
      <c r="F918" s="10"/>
      <c r="G918" s="66">
        <f t="shared" ref="G918:I919" si="51">G919</f>
        <v>0</v>
      </c>
      <c r="H918" s="66">
        <f t="shared" si="51"/>
        <v>0</v>
      </c>
      <c r="I918" s="66">
        <f t="shared" si="51"/>
        <v>0</v>
      </c>
    </row>
    <row r="919" spans="1:9" s="4" customFormat="1" ht="51.75" hidden="1" x14ac:dyDescent="0.25">
      <c r="A919" s="26" t="s">
        <v>31</v>
      </c>
      <c r="B919" s="10" t="s">
        <v>127</v>
      </c>
      <c r="C919" s="10" t="s">
        <v>14</v>
      </c>
      <c r="D919" s="10" t="s">
        <v>14</v>
      </c>
      <c r="E919" s="10" t="s">
        <v>32</v>
      </c>
      <c r="F919" s="10"/>
      <c r="G919" s="67">
        <f t="shared" si="51"/>
        <v>0</v>
      </c>
      <c r="H919" s="67">
        <f t="shared" si="51"/>
        <v>0</v>
      </c>
      <c r="I919" s="67">
        <f t="shared" si="51"/>
        <v>0</v>
      </c>
    </row>
    <row r="920" spans="1:9" s="4" customFormat="1" hidden="1" x14ac:dyDescent="0.25">
      <c r="A920" s="22" t="s">
        <v>11</v>
      </c>
      <c r="B920" s="10" t="s">
        <v>127</v>
      </c>
      <c r="C920" s="10" t="s">
        <v>14</v>
      </c>
      <c r="D920" s="10" t="s">
        <v>14</v>
      </c>
      <c r="E920" s="10" t="s">
        <v>32</v>
      </c>
      <c r="F920" s="10" t="s">
        <v>12</v>
      </c>
      <c r="G920" s="67">
        <v>0</v>
      </c>
      <c r="H920" s="67"/>
      <c r="I920" s="67"/>
    </row>
    <row r="921" spans="1:9" s="4" customFormat="1" ht="64.5" x14ac:dyDescent="0.25">
      <c r="A921" s="21" t="s">
        <v>672</v>
      </c>
      <c r="B921" s="20" t="s">
        <v>127</v>
      </c>
      <c r="C921" s="12" t="s">
        <v>14</v>
      </c>
      <c r="D921" s="12" t="s">
        <v>14</v>
      </c>
      <c r="E921" s="12" t="s">
        <v>789</v>
      </c>
      <c r="F921" s="12"/>
      <c r="G921" s="66">
        <f>G922+G932+G937+G940</f>
        <v>3744.1</v>
      </c>
      <c r="H921" s="66">
        <f>H922+H932+H937+H940</f>
        <v>3199.2999999999997</v>
      </c>
      <c r="I921" s="66">
        <f>I922+I932+I937+I940</f>
        <v>3199.2999999999997</v>
      </c>
    </row>
    <row r="922" spans="1:9" s="4" customFormat="1" ht="26.25" x14ac:dyDescent="0.25">
      <c r="A922" s="21" t="s">
        <v>244</v>
      </c>
      <c r="B922" s="23" t="s">
        <v>127</v>
      </c>
      <c r="C922" s="10" t="s">
        <v>14</v>
      </c>
      <c r="D922" s="10" t="s">
        <v>14</v>
      </c>
      <c r="E922" s="10" t="s">
        <v>794</v>
      </c>
      <c r="F922" s="10"/>
      <c r="G922" s="67">
        <f>G923+G925</f>
        <v>3646.1</v>
      </c>
      <c r="H922" s="67">
        <f>H923+H925</f>
        <v>3101.2999999999997</v>
      </c>
      <c r="I922" s="67">
        <f>I923+I925</f>
        <v>3101.2999999999997</v>
      </c>
    </row>
    <row r="923" spans="1:9" s="4" customFormat="1" ht="51.75" x14ac:dyDescent="0.25">
      <c r="A923" s="22" t="s">
        <v>245</v>
      </c>
      <c r="B923" s="23" t="s">
        <v>127</v>
      </c>
      <c r="C923" s="10" t="s">
        <v>14</v>
      </c>
      <c r="D923" s="10" t="s">
        <v>14</v>
      </c>
      <c r="E923" s="10" t="s">
        <v>795</v>
      </c>
      <c r="F923" s="10"/>
      <c r="G923" s="67">
        <f>G924</f>
        <v>177</v>
      </c>
      <c r="H923" s="67">
        <f>H924</f>
        <v>177</v>
      </c>
      <c r="I923" s="67">
        <f>I924</f>
        <v>177</v>
      </c>
    </row>
    <row r="924" spans="1:9" s="4" customFormat="1" x14ac:dyDescent="0.25">
      <c r="A924" s="22" t="s">
        <v>11</v>
      </c>
      <c r="B924" s="23" t="s">
        <v>127</v>
      </c>
      <c r="C924" s="10" t="s">
        <v>14</v>
      </c>
      <c r="D924" s="10" t="s">
        <v>14</v>
      </c>
      <c r="E924" s="10" t="s">
        <v>795</v>
      </c>
      <c r="F924" s="10" t="s">
        <v>12</v>
      </c>
      <c r="G924" s="67">
        <v>177</v>
      </c>
      <c r="H924" s="67">
        <v>177</v>
      </c>
      <c r="I924" s="67">
        <v>177</v>
      </c>
    </row>
    <row r="925" spans="1:9" s="4" customFormat="1" ht="51.75" x14ac:dyDescent="0.25">
      <c r="A925" s="22" t="s">
        <v>246</v>
      </c>
      <c r="B925" s="23" t="s">
        <v>127</v>
      </c>
      <c r="C925" s="10" t="s">
        <v>14</v>
      </c>
      <c r="D925" s="10" t="s">
        <v>14</v>
      </c>
      <c r="E925" s="10" t="s">
        <v>796</v>
      </c>
      <c r="F925" s="10"/>
      <c r="G925" s="67">
        <f>G926+G928+G930</f>
        <v>3469.1</v>
      </c>
      <c r="H925" s="67">
        <f>H926+H928+H930</f>
        <v>2924.2999999999997</v>
      </c>
      <c r="I925" s="67">
        <f>I926+I928+I930</f>
        <v>2924.2999999999997</v>
      </c>
    </row>
    <row r="926" spans="1:9" s="4" customFormat="1" ht="26.25" x14ac:dyDescent="0.25">
      <c r="A926" s="22" t="s">
        <v>24</v>
      </c>
      <c r="B926" s="23" t="s">
        <v>127</v>
      </c>
      <c r="C926" s="10" t="s">
        <v>14</v>
      </c>
      <c r="D926" s="10" t="s">
        <v>14</v>
      </c>
      <c r="E926" s="10" t="s">
        <v>797</v>
      </c>
      <c r="F926" s="12"/>
      <c r="G926" s="67">
        <f>G927</f>
        <v>3015.1</v>
      </c>
      <c r="H926" s="67">
        <f>H927</f>
        <v>2561.1</v>
      </c>
      <c r="I926" s="67">
        <f>I927</f>
        <v>2561.1</v>
      </c>
    </row>
    <row r="927" spans="1:9" s="4" customFormat="1" x14ac:dyDescent="0.25">
      <c r="A927" s="22" t="s">
        <v>11</v>
      </c>
      <c r="B927" s="23" t="s">
        <v>127</v>
      </c>
      <c r="C927" s="10" t="s">
        <v>14</v>
      </c>
      <c r="D927" s="10" t="s">
        <v>14</v>
      </c>
      <c r="E927" s="10" t="s">
        <v>797</v>
      </c>
      <c r="F927" s="10" t="s">
        <v>12</v>
      </c>
      <c r="G927" s="74">
        <v>3015.1</v>
      </c>
      <c r="H927" s="67">
        <v>2561.1</v>
      </c>
      <c r="I927" s="67">
        <v>2561.1</v>
      </c>
    </row>
    <row r="928" spans="1:9" s="4" customFormat="1" ht="77.25" x14ac:dyDescent="0.25">
      <c r="A928" s="22" t="s">
        <v>748</v>
      </c>
      <c r="B928" s="23" t="s">
        <v>127</v>
      </c>
      <c r="C928" s="10" t="s">
        <v>14</v>
      </c>
      <c r="D928" s="10" t="s">
        <v>14</v>
      </c>
      <c r="E928" s="10" t="s">
        <v>798</v>
      </c>
      <c r="F928" s="10"/>
      <c r="G928" s="67">
        <f>G929</f>
        <v>363.2</v>
      </c>
      <c r="H928" s="67">
        <f>H929</f>
        <v>363.2</v>
      </c>
      <c r="I928" s="67">
        <f>I929</f>
        <v>363.2</v>
      </c>
    </row>
    <row r="929" spans="1:9" s="4" customFormat="1" x14ac:dyDescent="0.25">
      <c r="A929" s="22" t="s">
        <v>11</v>
      </c>
      <c r="B929" s="23" t="s">
        <v>127</v>
      </c>
      <c r="C929" s="10" t="s">
        <v>14</v>
      </c>
      <c r="D929" s="10" t="s">
        <v>14</v>
      </c>
      <c r="E929" s="10" t="s">
        <v>798</v>
      </c>
      <c r="F929" s="10" t="s">
        <v>12</v>
      </c>
      <c r="G929" s="67">
        <v>363.2</v>
      </c>
      <c r="H929" s="67">
        <v>363.2</v>
      </c>
      <c r="I929" s="67">
        <v>363.2</v>
      </c>
    </row>
    <row r="930" spans="1:9" s="4" customFormat="1" ht="39" x14ac:dyDescent="0.25">
      <c r="A930" s="22" t="s">
        <v>782</v>
      </c>
      <c r="B930" s="23" t="s">
        <v>127</v>
      </c>
      <c r="C930" s="10" t="s">
        <v>14</v>
      </c>
      <c r="D930" s="10" t="s">
        <v>14</v>
      </c>
      <c r="E930" s="10" t="s">
        <v>799</v>
      </c>
      <c r="F930" s="10"/>
      <c r="G930" s="67">
        <f>G931</f>
        <v>90.8</v>
      </c>
      <c r="H930" s="67">
        <f>H931</f>
        <v>0</v>
      </c>
      <c r="I930" s="67">
        <f>I931</f>
        <v>0</v>
      </c>
    </row>
    <row r="931" spans="1:9" s="4" customFormat="1" x14ac:dyDescent="0.25">
      <c r="A931" s="22" t="s">
        <v>11</v>
      </c>
      <c r="B931" s="23" t="s">
        <v>127</v>
      </c>
      <c r="C931" s="10" t="s">
        <v>14</v>
      </c>
      <c r="D931" s="10" t="s">
        <v>14</v>
      </c>
      <c r="E931" s="10" t="s">
        <v>799</v>
      </c>
      <c r="F931" s="10" t="s">
        <v>12</v>
      </c>
      <c r="G931" s="67">
        <v>90.8</v>
      </c>
      <c r="H931" s="67">
        <v>0</v>
      </c>
      <c r="I931" s="67">
        <v>0</v>
      </c>
    </row>
    <row r="932" spans="1:9" s="4" customFormat="1" ht="39" x14ac:dyDescent="0.25">
      <c r="A932" s="21" t="s">
        <v>247</v>
      </c>
      <c r="B932" s="20" t="s">
        <v>127</v>
      </c>
      <c r="C932" s="12" t="s">
        <v>14</v>
      </c>
      <c r="D932" s="12" t="s">
        <v>14</v>
      </c>
      <c r="E932" s="12" t="s">
        <v>790</v>
      </c>
      <c r="F932" s="12"/>
      <c r="G932" s="66">
        <f>G933+G935</f>
        <v>58</v>
      </c>
      <c r="H932" s="66">
        <f>H933+H935</f>
        <v>58</v>
      </c>
      <c r="I932" s="66">
        <f>I933+I935</f>
        <v>58</v>
      </c>
    </row>
    <row r="933" spans="1:9" s="4" customFormat="1" ht="52.5" customHeight="1" x14ac:dyDescent="0.25">
      <c r="A933" s="22" t="s">
        <v>33</v>
      </c>
      <c r="B933" s="23" t="s">
        <v>127</v>
      </c>
      <c r="C933" s="10" t="s">
        <v>14</v>
      </c>
      <c r="D933" s="10" t="s">
        <v>14</v>
      </c>
      <c r="E933" s="10" t="s">
        <v>791</v>
      </c>
      <c r="F933" s="12"/>
      <c r="G933" s="67">
        <f>G934</f>
        <v>58</v>
      </c>
      <c r="H933" s="67">
        <f>H934</f>
        <v>58</v>
      </c>
      <c r="I933" s="67">
        <f>I934</f>
        <v>58</v>
      </c>
    </row>
    <row r="934" spans="1:9" s="4" customFormat="1" x14ac:dyDescent="0.25">
      <c r="A934" s="22" t="s">
        <v>11</v>
      </c>
      <c r="B934" s="23" t="s">
        <v>127</v>
      </c>
      <c r="C934" s="10" t="s">
        <v>14</v>
      </c>
      <c r="D934" s="10" t="s">
        <v>14</v>
      </c>
      <c r="E934" s="10" t="s">
        <v>791</v>
      </c>
      <c r="F934" s="10" t="s">
        <v>12</v>
      </c>
      <c r="G934" s="67">
        <v>58</v>
      </c>
      <c r="H934" s="67">
        <v>58</v>
      </c>
      <c r="I934" s="67">
        <v>58</v>
      </c>
    </row>
    <row r="935" spans="1:9" s="4" customFormat="1" ht="39" hidden="1" x14ac:dyDescent="0.25">
      <c r="A935" s="22" t="s">
        <v>522</v>
      </c>
      <c r="B935" s="23" t="s">
        <v>127</v>
      </c>
      <c r="C935" s="10" t="s">
        <v>14</v>
      </c>
      <c r="D935" s="10" t="s">
        <v>14</v>
      </c>
      <c r="E935" s="10" t="s">
        <v>523</v>
      </c>
      <c r="F935" s="10"/>
      <c r="G935" s="67">
        <f>G936</f>
        <v>0</v>
      </c>
      <c r="H935" s="67">
        <f>H936</f>
        <v>0</v>
      </c>
      <c r="I935" s="67">
        <f>I936</f>
        <v>0</v>
      </c>
    </row>
    <row r="936" spans="1:9" s="4" customFormat="1" hidden="1" x14ac:dyDescent="0.25">
      <c r="A936" s="22" t="s">
        <v>11</v>
      </c>
      <c r="B936" s="23" t="s">
        <v>127</v>
      </c>
      <c r="C936" s="10" t="s">
        <v>14</v>
      </c>
      <c r="D936" s="10" t="s">
        <v>14</v>
      </c>
      <c r="E936" s="10" t="s">
        <v>523</v>
      </c>
      <c r="F936" s="10" t="s">
        <v>12</v>
      </c>
      <c r="G936" s="67"/>
      <c r="H936" s="67"/>
      <c r="I936" s="67"/>
    </row>
    <row r="937" spans="1:9" s="4" customFormat="1" ht="51.75" x14ac:dyDescent="0.25">
      <c r="A937" s="21" t="s">
        <v>248</v>
      </c>
      <c r="B937" s="20" t="s">
        <v>127</v>
      </c>
      <c r="C937" s="12" t="s">
        <v>14</v>
      </c>
      <c r="D937" s="12" t="s">
        <v>14</v>
      </c>
      <c r="E937" s="12" t="s">
        <v>792</v>
      </c>
      <c r="F937" s="12"/>
      <c r="G937" s="66">
        <f t="shared" ref="G937:I938" si="52">G938</f>
        <v>20</v>
      </c>
      <c r="H937" s="66">
        <f t="shared" si="52"/>
        <v>20</v>
      </c>
      <c r="I937" s="66">
        <f t="shared" si="52"/>
        <v>20</v>
      </c>
    </row>
    <row r="938" spans="1:9" s="4" customFormat="1" ht="51.75" x14ac:dyDescent="0.25">
      <c r="A938" s="22" t="s">
        <v>249</v>
      </c>
      <c r="B938" s="23" t="s">
        <v>127</v>
      </c>
      <c r="C938" s="10" t="s">
        <v>14</v>
      </c>
      <c r="D938" s="10" t="s">
        <v>14</v>
      </c>
      <c r="E938" s="10" t="s">
        <v>793</v>
      </c>
      <c r="F938" s="10"/>
      <c r="G938" s="67">
        <f t="shared" si="52"/>
        <v>20</v>
      </c>
      <c r="H938" s="67">
        <f t="shared" si="52"/>
        <v>20</v>
      </c>
      <c r="I938" s="67">
        <f t="shared" si="52"/>
        <v>20</v>
      </c>
    </row>
    <row r="939" spans="1:9" s="4" customFormat="1" x14ac:dyDescent="0.25">
      <c r="A939" s="22" t="s">
        <v>11</v>
      </c>
      <c r="B939" s="23" t="s">
        <v>127</v>
      </c>
      <c r="C939" s="10" t="s">
        <v>14</v>
      </c>
      <c r="D939" s="10" t="s">
        <v>14</v>
      </c>
      <c r="E939" s="10" t="s">
        <v>793</v>
      </c>
      <c r="F939" s="10" t="s">
        <v>12</v>
      </c>
      <c r="G939" s="67">
        <v>20</v>
      </c>
      <c r="H939" s="67">
        <v>20</v>
      </c>
      <c r="I939" s="67">
        <v>20</v>
      </c>
    </row>
    <row r="940" spans="1:9" s="4" customFormat="1" ht="39" x14ac:dyDescent="0.25">
      <c r="A940" s="21" t="s">
        <v>899</v>
      </c>
      <c r="B940" s="20" t="s">
        <v>127</v>
      </c>
      <c r="C940" s="12" t="s">
        <v>14</v>
      </c>
      <c r="D940" s="12" t="s">
        <v>14</v>
      </c>
      <c r="E940" s="12" t="s">
        <v>901</v>
      </c>
      <c r="F940" s="10"/>
      <c r="G940" s="67">
        <f t="shared" ref="G940:I941" si="53">G941</f>
        <v>20</v>
      </c>
      <c r="H940" s="67">
        <f t="shared" si="53"/>
        <v>20</v>
      </c>
      <c r="I940" s="67">
        <f t="shared" si="53"/>
        <v>20</v>
      </c>
    </row>
    <row r="941" spans="1:9" s="4" customFormat="1" ht="51.75" x14ac:dyDescent="0.25">
      <c r="A941" s="22" t="s">
        <v>900</v>
      </c>
      <c r="B941" s="23" t="s">
        <v>127</v>
      </c>
      <c r="C941" s="10" t="s">
        <v>14</v>
      </c>
      <c r="D941" s="10" t="s">
        <v>14</v>
      </c>
      <c r="E941" s="10" t="s">
        <v>902</v>
      </c>
      <c r="F941" s="10"/>
      <c r="G941" s="67">
        <f t="shared" si="53"/>
        <v>20</v>
      </c>
      <c r="H941" s="67">
        <f t="shared" si="53"/>
        <v>20</v>
      </c>
      <c r="I941" s="67">
        <f t="shared" si="53"/>
        <v>20</v>
      </c>
    </row>
    <row r="942" spans="1:9" s="4" customFormat="1" x14ac:dyDescent="0.25">
      <c r="A942" s="22" t="s">
        <v>11</v>
      </c>
      <c r="B942" s="23" t="s">
        <v>127</v>
      </c>
      <c r="C942" s="10" t="s">
        <v>14</v>
      </c>
      <c r="D942" s="10" t="s">
        <v>14</v>
      </c>
      <c r="E942" s="10" t="s">
        <v>902</v>
      </c>
      <c r="F942" s="10" t="s">
        <v>12</v>
      </c>
      <c r="G942" s="67">
        <v>20</v>
      </c>
      <c r="H942" s="67">
        <v>20</v>
      </c>
      <c r="I942" s="67">
        <v>20</v>
      </c>
    </row>
    <row r="943" spans="1:9" s="4" customFormat="1" x14ac:dyDescent="0.25">
      <c r="A943" s="21" t="s">
        <v>94</v>
      </c>
      <c r="B943" s="20" t="s">
        <v>127</v>
      </c>
      <c r="C943" s="12" t="s">
        <v>14</v>
      </c>
      <c r="D943" s="12" t="s">
        <v>95</v>
      </c>
      <c r="E943" s="10"/>
      <c r="F943" s="10"/>
      <c r="G943" s="66">
        <f>G945+G947</f>
        <v>666.3</v>
      </c>
      <c r="H943" s="66">
        <f>H945+H947</f>
        <v>328.6</v>
      </c>
      <c r="I943" s="66">
        <f>I945+I947</f>
        <v>328.6</v>
      </c>
    </row>
    <row r="944" spans="1:9" s="4" customFormat="1" ht="39" x14ac:dyDescent="0.25">
      <c r="A944" s="21" t="s">
        <v>706</v>
      </c>
      <c r="B944" s="20" t="s">
        <v>127</v>
      </c>
      <c r="C944" s="12" t="s">
        <v>14</v>
      </c>
      <c r="D944" s="12" t="s">
        <v>95</v>
      </c>
      <c r="E944" s="12" t="s">
        <v>705</v>
      </c>
      <c r="F944" s="10"/>
      <c r="G944" s="66">
        <f>G945</f>
        <v>258.60000000000002</v>
      </c>
      <c r="H944" s="66">
        <f>H945</f>
        <v>258.60000000000002</v>
      </c>
      <c r="I944" s="66">
        <f>I945</f>
        <v>258.60000000000002</v>
      </c>
    </row>
    <row r="945" spans="1:9" s="4" customFormat="1" ht="64.5" x14ac:dyDescent="0.25">
      <c r="A945" s="22" t="s">
        <v>752</v>
      </c>
      <c r="B945" s="23" t="s">
        <v>127</v>
      </c>
      <c r="C945" s="10" t="s">
        <v>14</v>
      </c>
      <c r="D945" s="10" t="s">
        <v>95</v>
      </c>
      <c r="E945" s="10" t="s">
        <v>738</v>
      </c>
      <c r="F945" s="10"/>
      <c r="G945" s="67">
        <f t="shared" ref="G945:I945" si="54">G946</f>
        <v>258.60000000000002</v>
      </c>
      <c r="H945" s="67">
        <f t="shared" si="54"/>
        <v>258.60000000000002</v>
      </c>
      <c r="I945" s="67">
        <f t="shared" si="54"/>
        <v>258.60000000000002</v>
      </c>
    </row>
    <row r="946" spans="1:9" s="4" customFormat="1" ht="26.25" x14ac:dyDescent="0.25">
      <c r="A946" s="22" t="s">
        <v>781</v>
      </c>
      <c r="B946" s="23" t="s">
        <v>127</v>
      </c>
      <c r="C946" s="10" t="s">
        <v>14</v>
      </c>
      <c r="D946" s="10" t="s">
        <v>95</v>
      </c>
      <c r="E946" s="10" t="s">
        <v>738</v>
      </c>
      <c r="F946" s="10" t="s">
        <v>132</v>
      </c>
      <c r="G946" s="67">
        <v>258.60000000000002</v>
      </c>
      <c r="H946" s="67">
        <v>258.60000000000002</v>
      </c>
      <c r="I946" s="67">
        <v>258.60000000000002</v>
      </c>
    </row>
    <row r="947" spans="1:9" s="4" customFormat="1" ht="39" x14ac:dyDescent="0.25">
      <c r="A947" s="21" t="s">
        <v>674</v>
      </c>
      <c r="B947" s="20" t="s">
        <v>127</v>
      </c>
      <c r="C947" s="12" t="s">
        <v>14</v>
      </c>
      <c r="D947" s="12" t="s">
        <v>95</v>
      </c>
      <c r="E947" s="12" t="s">
        <v>30</v>
      </c>
      <c r="F947" s="10"/>
      <c r="G947" s="67">
        <f>G948+G950</f>
        <v>407.7</v>
      </c>
      <c r="H947" s="67">
        <f>H948+H950</f>
        <v>70</v>
      </c>
      <c r="I947" s="67">
        <f>I948+I950</f>
        <v>70</v>
      </c>
    </row>
    <row r="948" spans="1:9" s="4" customFormat="1" ht="51.75" x14ac:dyDescent="0.25">
      <c r="A948" s="26" t="s">
        <v>31</v>
      </c>
      <c r="B948" s="10" t="s">
        <v>127</v>
      </c>
      <c r="C948" s="10" t="s">
        <v>14</v>
      </c>
      <c r="D948" s="10" t="s">
        <v>95</v>
      </c>
      <c r="E948" s="10" t="s">
        <v>32</v>
      </c>
      <c r="F948" s="10"/>
      <c r="G948" s="67">
        <f t="shared" ref="G948" si="55">G949</f>
        <v>407.7</v>
      </c>
      <c r="H948" s="67">
        <f>H949</f>
        <v>70</v>
      </c>
      <c r="I948" s="67">
        <f>I949</f>
        <v>70</v>
      </c>
    </row>
    <row r="949" spans="1:9" s="4" customFormat="1" x14ac:dyDescent="0.25">
      <c r="A949" s="22" t="s">
        <v>11</v>
      </c>
      <c r="B949" s="10" t="s">
        <v>127</v>
      </c>
      <c r="C949" s="10" t="s">
        <v>14</v>
      </c>
      <c r="D949" s="10" t="s">
        <v>95</v>
      </c>
      <c r="E949" s="10" t="s">
        <v>32</v>
      </c>
      <c r="F949" s="10" t="s">
        <v>12</v>
      </c>
      <c r="G949" s="67">
        <v>407.7</v>
      </c>
      <c r="H949" s="67">
        <v>70</v>
      </c>
      <c r="I949" s="67">
        <v>70</v>
      </c>
    </row>
    <row r="950" spans="1:9" s="4" customFormat="1" ht="39" hidden="1" x14ac:dyDescent="0.25">
      <c r="A950" s="22" t="s">
        <v>854</v>
      </c>
      <c r="B950" s="23" t="s">
        <v>127</v>
      </c>
      <c r="C950" s="10" t="s">
        <v>14</v>
      </c>
      <c r="D950" s="10" t="s">
        <v>95</v>
      </c>
      <c r="E950" s="10" t="s">
        <v>540</v>
      </c>
      <c r="F950" s="10"/>
      <c r="G950" s="67">
        <f>G951</f>
        <v>0</v>
      </c>
      <c r="H950" s="67">
        <f>H951</f>
        <v>0</v>
      </c>
      <c r="I950" s="67">
        <f>I951</f>
        <v>0</v>
      </c>
    </row>
    <row r="951" spans="1:9" s="4" customFormat="1" hidden="1" x14ac:dyDescent="0.25">
      <c r="A951" s="22" t="s">
        <v>541</v>
      </c>
      <c r="B951" s="23" t="s">
        <v>127</v>
      </c>
      <c r="C951" s="10" t="s">
        <v>14</v>
      </c>
      <c r="D951" s="10" t="s">
        <v>95</v>
      </c>
      <c r="E951" s="10" t="s">
        <v>540</v>
      </c>
      <c r="F951" s="10" t="s">
        <v>12</v>
      </c>
      <c r="G951" s="67">
        <v>0</v>
      </c>
      <c r="H951" s="67">
        <v>0</v>
      </c>
      <c r="I951" s="67">
        <v>0</v>
      </c>
    </row>
    <row r="952" spans="1:9" s="4" customFormat="1" x14ac:dyDescent="0.25">
      <c r="A952" s="21" t="s">
        <v>101</v>
      </c>
      <c r="B952" s="20" t="s">
        <v>127</v>
      </c>
      <c r="C952" s="12" t="s">
        <v>102</v>
      </c>
      <c r="D952" s="12"/>
      <c r="E952" s="12"/>
      <c r="F952" s="12"/>
      <c r="G952" s="66">
        <f>G953+G962+G957</f>
        <v>13030.324000000001</v>
      </c>
      <c r="H952" s="66">
        <f>H953+H962</f>
        <v>12343.824000000001</v>
      </c>
      <c r="I952" s="66">
        <f>I953+I962</f>
        <v>12343.824000000001</v>
      </c>
    </row>
    <row r="953" spans="1:9" s="4" customFormat="1" x14ac:dyDescent="0.25">
      <c r="A953" s="21" t="s">
        <v>279</v>
      </c>
      <c r="B953" s="20" t="s">
        <v>127</v>
      </c>
      <c r="C953" s="12" t="s">
        <v>102</v>
      </c>
      <c r="D953" s="12" t="s">
        <v>38</v>
      </c>
      <c r="E953" s="12"/>
      <c r="F953" s="12"/>
      <c r="G953" s="66">
        <f>G955</f>
        <v>5361.6</v>
      </c>
      <c r="H953" s="66">
        <f>H955</f>
        <v>5275.1</v>
      </c>
      <c r="I953" s="66">
        <f>I955</f>
        <v>5275.1</v>
      </c>
    </row>
    <row r="954" spans="1:9" s="4" customFormat="1" ht="39" x14ac:dyDescent="0.25">
      <c r="A954" s="21" t="s">
        <v>706</v>
      </c>
      <c r="B954" s="20" t="s">
        <v>127</v>
      </c>
      <c r="C954" s="12" t="s">
        <v>102</v>
      </c>
      <c r="D954" s="12" t="s">
        <v>38</v>
      </c>
      <c r="E954" s="12" t="s">
        <v>705</v>
      </c>
      <c r="F954" s="12"/>
      <c r="G954" s="66">
        <f>G955</f>
        <v>5361.6</v>
      </c>
      <c r="H954" s="66">
        <f>H955</f>
        <v>5275.1</v>
      </c>
      <c r="I954" s="66">
        <f>I955</f>
        <v>5275.1</v>
      </c>
    </row>
    <row r="955" spans="1:9" s="4" customFormat="1" ht="64.5" x14ac:dyDescent="0.25">
      <c r="A955" s="22" t="s">
        <v>280</v>
      </c>
      <c r="B955" s="23" t="s">
        <v>127</v>
      </c>
      <c r="C955" s="10" t="s">
        <v>102</v>
      </c>
      <c r="D955" s="10" t="s">
        <v>38</v>
      </c>
      <c r="E955" s="10" t="s">
        <v>800</v>
      </c>
      <c r="F955" s="10"/>
      <c r="G955" s="67">
        <f t="shared" ref="G955:H955" si="56">G956</f>
        <v>5361.6</v>
      </c>
      <c r="H955" s="67">
        <f t="shared" si="56"/>
        <v>5275.1</v>
      </c>
      <c r="I955" s="67">
        <f>I956</f>
        <v>5275.1</v>
      </c>
    </row>
    <row r="956" spans="1:9" s="4" customFormat="1" ht="26.25" x14ac:dyDescent="0.25">
      <c r="A956" s="22" t="s">
        <v>85</v>
      </c>
      <c r="B956" s="23" t="s">
        <v>127</v>
      </c>
      <c r="C956" s="10" t="s">
        <v>102</v>
      </c>
      <c r="D956" s="10" t="s">
        <v>38</v>
      </c>
      <c r="E956" s="10" t="s">
        <v>800</v>
      </c>
      <c r="F956" s="10" t="s">
        <v>86</v>
      </c>
      <c r="G956" s="74">
        <v>5361.6</v>
      </c>
      <c r="H956" s="67">
        <v>5275.1</v>
      </c>
      <c r="I956" s="67">
        <v>5275.1</v>
      </c>
    </row>
    <row r="957" spans="1:9" s="4" customFormat="1" hidden="1" x14ac:dyDescent="0.25">
      <c r="A957" s="21" t="s">
        <v>103</v>
      </c>
      <c r="B957" s="20" t="s">
        <v>127</v>
      </c>
      <c r="C957" s="12" t="s">
        <v>102</v>
      </c>
      <c r="D957" s="12" t="s">
        <v>104</v>
      </c>
      <c r="E957" s="12"/>
      <c r="F957" s="12"/>
      <c r="G957" s="66">
        <f>G958+G960</f>
        <v>0</v>
      </c>
      <c r="H957" s="66">
        <v>0</v>
      </c>
      <c r="I957" s="66">
        <v>0</v>
      </c>
    </row>
    <row r="958" spans="1:9" s="4" customFormat="1" ht="77.25" hidden="1" x14ac:dyDescent="0.25">
      <c r="A958" s="22" t="s">
        <v>467</v>
      </c>
      <c r="B958" s="23" t="s">
        <v>127</v>
      </c>
      <c r="C958" s="10" t="s">
        <v>102</v>
      </c>
      <c r="D958" s="10" t="s">
        <v>104</v>
      </c>
      <c r="E958" s="10" t="s">
        <v>516</v>
      </c>
      <c r="F958" s="10"/>
      <c r="G958" s="67">
        <f>G959</f>
        <v>0</v>
      </c>
      <c r="H958" s="67">
        <v>0</v>
      </c>
      <c r="I958" s="67">
        <v>0</v>
      </c>
    </row>
    <row r="959" spans="1:9" s="4" customFormat="1" ht="26.25" hidden="1" x14ac:dyDescent="0.25">
      <c r="A959" s="22" t="s">
        <v>77</v>
      </c>
      <c r="B959" s="23" t="s">
        <v>127</v>
      </c>
      <c r="C959" s="10" t="s">
        <v>102</v>
      </c>
      <c r="D959" s="10" t="s">
        <v>104</v>
      </c>
      <c r="E959" s="10" t="s">
        <v>516</v>
      </c>
      <c r="F959" s="10" t="s">
        <v>78</v>
      </c>
      <c r="G959" s="67">
        <v>0</v>
      </c>
      <c r="H959" s="67">
        <v>0</v>
      </c>
      <c r="I959" s="67">
        <v>0</v>
      </c>
    </row>
    <row r="960" spans="1:9" s="4" customFormat="1" ht="51.75" hidden="1" x14ac:dyDescent="0.25">
      <c r="A960" s="28" t="s">
        <v>468</v>
      </c>
      <c r="B960" s="23" t="s">
        <v>127</v>
      </c>
      <c r="C960" s="10" t="s">
        <v>102</v>
      </c>
      <c r="D960" s="10" t="s">
        <v>104</v>
      </c>
      <c r="E960" s="10" t="s">
        <v>517</v>
      </c>
      <c r="F960" s="10"/>
      <c r="G960" s="67">
        <f>G961</f>
        <v>0</v>
      </c>
      <c r="H960" s="67">
        <v>0</v>
      </c>
      <c r="I960" s="67">
        <v>0</v>
      </c>
    </row>
    <row r="961" spans="1:9" s="4" customFormat="1" ht="26.25" hidden="1" x14ac:dyDescent="0.25">
      <c r="A961" s="22" t="s">
        <v>77</v>
      </c>
      <c r="B961" s="23" t="s">
        <v>127</v>
      </c>
      <c r="C961" s="10" t="s">
        <v>102</v>
      </c>
      <c r="D961" s="10" t="s">
        <v>104</v>
      </c>
      <c r="E961" s="10" t="s">
        <v>517</v>
      </c>
      <c r="F961" s="10" t="s">
        <v>78</v>
      </c>
      <c r="G961" s="67">
        <v>0</v>
      </c>
      <c r="H961" s="67">
        <v>0</v>
      </c>
      <c r="I961" s="67">
        <v>0</v>
      </c>
    </row>
    <row r="962" spans="1:9" s="4" customFormat="1" x14ac:dyDescent="0.25">
      <c r="A962" s="21" t="s">
        <v>106</v>
      </c>
      <c r="B962" s="20" t="s">
        <v>127</v>
      </c>
      <c r="C962" s="12" t="s">
        <v>102</v>
      </c>
      <c r="D962" s="12" t="s">
        <v>6</v>
      </c>
      <c r="E962" s="12"/>
      <c r="F962" s="12"/>
      <c r="G962" s="66">
        <f>G963+G969</f>
        <v>7668.7240000000002</v>
      </c>
      <c r="H962" s="66">
        <f>H963+H969</f>
        <v>7068.7240000000002</v>
      </c>
      <c r="I962" s="66">
        <f>I963+I969</f>
        <v>7068.7240000000002</v>
      </c>
    </row>
    <row r="963" spans="1:9" s="4" customFormat="1" ht="39" x14ac:dyDescent="0.25">
      <c r="A963" s="21" t="s">
        <v>674</v>
      </c>
      <c r="B963" s="20" t="s">
        <v>127</v>
      </c>
      <c r="C963" s="12" t="s">
        <v>102</v>
      </c>
      <c r="D963" s="12" t="s">
        <v>6</v>
      </c>
      <c r="E963" s="12" t="s">
        <v>30</v>
      </c>
      <c r="F963" s="10"/>
      <c r="G963" s="67">
        <f t="shared" ref="G963:I963" si="57">G964</f>
        <v>6122.3</v>
      </c>
      <c r="H963" s="67">
        <f t="shared" si="57"/>
        <v>5522.3</v>
      </c>
      <c r="I963" s="67">
        <f t="shared" si="57"/>
        <v>5522.3</v>
      </c>
    </row>
    <row r="964" spans="1:9" s="4" customFormat="1" x14ac:dyDescent="0.25">
      <c r="A964" s="21" t="s">
        <v>100</v>
      </c>
      <c r="B964" s="20" t="s">
        <v>127</v>
      </c>
      <c r="C964" s="12" t="s">
        <v>102</v>
      </c>
      <c r="D964" s="12" t="s">
        <v>6</v>
      </c>
      <c r="E964" s="12" t="s">
        <v>34</v>
      </c>
      <c r="F964" s="10"/>
      <c r="G964" s="71">
        <f>G967+G965</f>
        <v>6122.3</v>
      </c>
      <c r="H964" s="71">
        <f>H967</f>
        <v>5522.3</v>
      </c>
      <c r="I964" s="71">
        <f>I967</f>
        <v>5522.3</v>
      </c>
    </row>
    <row r="965" spans="1:9" s="4" customFormat="1" ht="51.75" hidden="1" x14ac:dyDescent="0.25">
      <c r="A965" s="22" t="s">
        <v>498</v>
      </c>
      <c r="B965" s="23" t="s">
        <v>127</v>
      </c>
      <c r="C965" s="10" t="s">
        <v>102</v>
      </c>
      <c r="D965" s="10" t="s">
        <v>6</v>
      </c>
      <c r="E965" s="10" t="s">
        <v>228</v>
      </c>
      <c r="F965" s="10"/>
      <c r="G965" s="71">
        <f>G966</f>
        <v>0</v>
      </c>
      <c r="H965" s="71">
        <v>0</v>
      </c>
      <c r="I965" s="71">
        <v>0</v>
      </c>
    </row>
    <row r="966" spans="1:9" s="4" customFormat="1" hidden="1" x14ac:dyDescent="0.25">
      <c r="A966" s="22" t="s">
        <v>163</v>
      </c>
      <c r="B966" s="23" t="s">
        <v>127</v>
      </c>
      <c r="C966" s="10" t="s">
        <v>102</v>
      </c>
      <c r="D966" s="10" t="s">
        <v>6</v>
      </c>
      <c r="E966" s="10" t="s">
        <v>228</v>
      </c>
      <c r="F966" s="10" t="s">
        <v>164</v>
      </c>
      <c r="G966" s="71"/>
      <c r="H966" s="71">
        <v>0</v>
      </c>
      <c r="I966" s="71">
        <v>0</v>
      </c>
    </row>
    <row r="967" spans="1:9" s="4" customFormat="1" ht="51.75" x14ac:dyDescent="0.25">
      <c r="A967" s="22" t="s">
        <v>498</v>
      </c>
      <c r="B967" s="23" t="s">
        <v>127</v>
      </c>
      <c r="C967" s="10" t="s">
        <v>102</v>
      </c>
      <c r="D967" s="10" t="s">
        <v>6</v>
      </c>
      <c r="E967" s="10" t="s">
        <v>815</v>
      </c>
      <c r="F967" s="10"/>
      <c r="G967" s="67">
        <f t="shared" ref="G967:I967" si="58">G968</f>
        <v>6122.3</v>
      </c>
      <c r="H967" s="67">
        <f t="shared" si="58"/>
        <v>5522.3</v>
      </c>
      <c r="I967" s="67">
        <f t="shared" si="58"/>
        <v>5522.3</v>
      </c>
    </row>
    <row r="968" spans="1:9" s="4" customFormat="1" x14ac:dyDescent="0.25">
      <c r="A968" s="22" t="s">
        <v>163</v>
      </c>
      <c r="B968" s="23" t="s">
        <v>127</v>
      </c>
      <c r="C968" s="10" t="s">
        <v>102</v>
      </c>
      <c r="D968" s="10" t="s">
        <v>6</v>
      </c>
      <c r="E968" s="10" t="s">
        <v>816</v>
      </c>
      <c r="F968" s="10" t="s">
        <v>164</v>
      </c>
      <c r="G968" s="74">
        <v>6122.3</v>
      </c>
      <c r="H968" s="67">
        <v>5522.3</v>
      </c>
      <c r="I968" s="67">
        <v>5522.3</v>
      </c>
    </row>
    <row r="969" spans="1:9" s="4" customFormat="1" ht="64.5" x14ac:dyDescent="0.25">
      <c r="A969" s="21" t="s">
        <v>913</v>
      </c>
      <c r="B969" s="20" t="s">
        <v>127</v>
      </c>
      <c r="C969" s="12" t="s">
        <v>102</v>
      </c>
      <c r="D969" s="12" t="s">
        <v>6</v>
      </c>
      <c r="E969" s="12" t="s">
        <v>153</v>
      </c>
      <c r="F969" s="12"/>
      <c r="G969" s="67">
        <f t="shared" ref="G969:I970" si="59">G970</f>
        <v>1546.424</v>
      </c>
      <c r="H969" s="67">
        <f t="shared" si="59"/>
        <v>1546.424</v>
      </c>
      <c r="I969" s="67">
        <f t="shared" si="59"/>
        <v>1546.424</v>
      </c>
    </row>
    <row r="970" spans="1:9" s="4" customFormat="1" ht="115.5" x14ac:dyDescent="0.25">
      <c r="A970" s="22" t="s">
        <v>801</v>
      </c>
      <c r="B970" s="23" t="s">
        <v>127</v>
      </c>
      <c r="C970" s="10" t="s">
        <v>102</v>
      </c>
      <c r="D970" s="10" t="s">
        <v>6</v>
      </c>
      <c r="E970" s="10" t="s">
        <v>739</v>
      </c>
      <c r="F970" s="10"/>
      <c r="G970" s="67">
        <f t="shared" si="59"/>
        <v>1546.424</v>
      </c>
      <c r="H970" s="67">
        <f t="shared" si="59"/>
        <v>1546.424</v>
      </c>
      <c r="I970" s="67">
        <f t="shared" si="59"/>
        <v>1546.424</v>
      </c>
    </row>
    <row r="971" spans="1:9" s="4" customFormat="1" ht="26.25" x14ac:dyDescent="0.25">
      <c r="A971" s="22" t="s">
        <v>77</v>
      </c>
      <c r="B971" s="23" t="s">
        <v>127</v>
      </c>
      <c r="C971" s="10" t="s">
        <v>102</v>
      </c>
      <c r="D971" s="10" t="s">
        <v>6</v>
      </c>
      <c r="E971" s="10" t="s">
        <v>739</v>
      </c>
      <c r="F971" s="10" t="s">
        <v>78</v>
      </c>
      <c r="G971" s="67">
        <v>1546.424</v>
      </c>
      <c r="H971" s="67">
        <v>1546.424</v>
      </c>
      <c r="I971" s="67">
        <v>1546.424</v>
      </c>
    </row>
    <row r="972" spans="1:9" s="4" customFormat="1" ht="26.25" x14ac:dyDescent="0.25">
      <c r="A972" s="21" t="s">
        <v>157</v>
      </c>
      <c r="B972" s="20" t="s">
        <v>158</v>
      </c>
      <c r="C972" s="12"/>
      <c r="D972" s="12"/>
      <c r="E972" s="12"/>
      <c r="F972" s="12"/>
      <c r="G972" s="66">
        <f>G973</f>
        <v>3100.143</v>
      </c>
      <c r="H972" s="66">
        <f>H973</f>
        <v>3018.3</v>
      </c>
      <c r="I972" s="66">
        <f>I973</f>
        <v>3018.3</v>
      </c>
    </row>
    <row r="973" spans="1:9" s="4" customFormat="1" x14ac:dyDescent="0.25">
      <c r="A973" s="21" t="s">
        <v>108</v>
      </c>
      <c r="B973" s="20" t="s">
        <v>158</v>
      </c>
      <c r="C973" s="12" t="s">
        <v>38</v>
      </c>
      <c r="D973" s="12"/>
      <c r="E973" s="12"/>
      <c r="F973" s="12"/>
      <c r="G973" s="66">
        <f t="shared" ref="G973:I973" si="60">G974</f>
        <v>3100.143</v>
      </c>
      <c r="H973" s="66">
        <f t="shared" si="60"/>
        <v>3018.3</v>
      </c>
      <c r="I973" s="66">
        <f t="shared" si="60"/>
        <v>3018.3</v>
      </c>
    </row>
    <row r="974" spans="1:9" s="4" customFormat="1" ht="37.5" customHeight="1" x14ac:dyDescent="0.25">
      <c r="A974" s="21" t="s">
        <v>159</v>
      </c>
      <c r="B974" s="20" t="s">
        <v>158</v>
      </c>
      <c r="C974" s="12" t="s">
        <v>38</v>
      </c>
      <c r="D974" s="12" t="s">
        <v>160</v>
      </c>
      <c r="E974" s="12"/>
      <c r="F974" s="12"/>
      <c r="G974" s="66">
        <f>G977+G982+G985</f>
        <v>3100.143</v>
      </c>
      <c r="H974" s="66">
        <f>H977+H982+H985</f>
        <v>3018.3</v>
      </c>
      <c r="I974" s="66">
        <f>I977+I982+I985</f>
        <v>3018.3</v>
      </c>
    </row>
    <row r="975" spans="1:9" s="4" customFormat="1" ht="37.5" customHeight="1" x14ac:dyDescent="0.25">
      <c r="A975" s="21" t="s">
        <v>740</v>
      </c>
      <c r="B975" s="20" t="s">
        <v>158</v>
      </c>
      <c r="C975" s="12" t="s">
        <v>38</v>
      </c>
      <c r="D975" s="12" t="s">
        <v>160</v>
      </c>
      <c r="E975" s="12" t="s">
        <v>741</v>
      </c>
      <c r="F975" s="12"/>
      <c r="G975" s="66">
        <f>G976+G981+G985</f>
        <v>3100.143</v>
      </c>
      <c r="H975" s="66">
        <f>H976+H981+H985</f>
        <v>3018.3</v>
      </c>
      <c r="I975" s="66">
        <f>I976+I981+I985</f>
        <v>3018.3</v>
      </c>
    </row>
    <row r="976" spans="1:9" s="4" customFormat="1" ht="37.5" customHeight="1" x14ac:dyDescent="0.25">
      <c r="A976" s="21" t="s">
        <v>784</v>
      </c>
      <c r="B976" s="20" t="s">
        <v>158</v>
      </c>
      <c r="C976" s="12" t="s">
        <v>38</v>
      </c>
      <c r="D976" s="12" t="s">
        <v>160</v>
      </c>
      <c r="E976" s="12" t="s">
        <v>743</v>
      </c>
      <c r="F976" s="12"/>
      <c r="G976" s="66">
        <f>G977</f>
        <v>1550.6000000000001</v>
      </c>
      <c r="H976" s="66">
        <f>H977</f>
        <v>1550.6000000000001</v>
      </c>
      <c r="I976" s="66">
        <f>I977</f>
        <v>1550.6000000000001</v>
      </c>
    </row>
    <row r="977" spans="1:9" s="4" customFormat="1" ht="26.25" x14ac:dyDescent="0.25">
      <c r="A977" s="22" t="s">
        <v>742</v>
      </c>
      <c r="B977" s="23" t="s">
        <v>158</v>
      </c>
      <c r="C977" s="10" t="s">
        <v>38</v>
      </c>
      <c r="D977" s="10" t="s">
        <v>160</v>
      </c>
      <c r="E977" s="10" t="s">
        <v>161</v>
      </c>
      <c r="F977" s="10"/>
      <c r="G977" s="67">
        <f>G978+G979+G980</f>
        <v>1550.6000000000001</v>
      </c>
      <c r="H977" s="67">
        <f>H978+H979+H980</f>
        <v>1550.6000000000001</v>
      </c>
      <c r="I977" s="67">
        <f>I978+I979+I980</f>
        <v>1550.6000000000001</v>
      </c>
    </row>
    <row r="978" spans="1:9" s="4" customFormat="1" ht="26.25" x14ac:dyDescent="0.25">
      <c r="A978" s="22" t="s">
        <v>781</v>
      </c>
      <c r="B978" s="23" t="s">
        <v>158</v>
      </c>
      <c r="C978" s="10" t="s">
        <v>38</v>
      </c>
      <c r="D978" s="10" t="s">
        <v>160</v>
      </c>
      <c r="E978" s="10" t="s">
        <v>161</v>
      </c>
      <c r="F978" s="10" t="s">
        <v>132</v>
      </c>
      <c r="G978" s="67">
        <v>1509.7</v>
      </c>
      <c r="H978" s="67">
        <v>1509.7</v>
      </c>
      <c r="I978" s="67">
        <v>1509.7</v>
      </c>
    </row>
    <row r="979" spans="1:9" s="4" customFormat="1" ht="39" x14ac:dyDescent="0.25">
      <c r="A979" s="22" t="s">
        <v>802</v>
      </c>
      <c r="B979" s="23" t="s">
        <v>158</v>
      </c>
      <c r="C979" s="10" t="s">
        <v>38</v>
      </c>
      <c r="D979" s="10" t="s">
        <v>160</v>
      </c>
      <c r="E979" s="10" t="s">
        <v>161</v>
      </c>
      <c r="F979" s="10" t="s">
        <v>57</v>
      </c>
      <c r="G979" s="67">
        <v>40.9</v>
      </c>
      <c r="H979" s="67">
        <v>40.9</v>
      </c>
      <c r="I979" s="67">
        <v>40.9</v>
      </c>
    </row>
    <row r="980" spans="1:9" s="4" customFormat="1" hidden="1" x14ac:dyDescent="0.25">
      <c r="A980" s="28" t="s">
        <v>135</v>
      </c>
      <c r="B980" s="10" t="s">
        <v>158</v>
      </c>
      <c r="C980" s="10" t="s">
        <v>38</v>
      </c>
      <c r="D980" s="10" t="s">
        <v>160</v>
      </c>
      <c r="E980" s="10" t="s">
        <v>161</v>
      </c>
      <c r="F980" s="10" t="s">
        <v>136</v>
      </c>
      <c r="G980" s="67">
        <v>0</v>
      </c>
      <c r="H980" s="67">
        <v>0</v>
      </c>
      <c r="I980" s="67">
        <v>0</v>
      </c>
    </row>
    <row r="981" spans="1:9" s="4" customFormat="1" ht="26.25" x14ac:dyDescent="0.25">
      <c r="A981" s="22" t="s">
        <v>744</v>
      </c>
      <c r="B981" s="23" t="s">
        <v>158</v>
      </c>
      <c r="C981" s="10" t="s">
        <v>38</v>
      </c>
      <c r="D981" s="10" t="s">
        <v>160</v>
      </c>
      <c r="E981" s="10" t="s">
        <v>745</v>
      </c>
      <c r="F981" s="10"/>
      <c r="G981" s="67">
        <f>G983+G984</f>
        <v>1141.6410000000001</v>
      </c>
      <c r="H981" s="67">
        <f>H983+H984</f>
        <v>1081.2</v>
      </c>
      <c r="I981" s="67">
        <f>I983+I984</f>
        <v>1081.2</v>
      </c>
    </row>
    <row r="982" spans="1:9" s="4" customFormat="1" hidden="1" x14ac:dyDescent="0.25">
      <c r="A982" s="22" t="s">
        <v>573</v>
      </c>
      <c r="B982" s="23" t="s">
        <v>158</v>
      </c>
      <c r="C982" s="10" t="s">
        <v>38</v>
      </c>
      <c r="D982" s="10" t="s">
        <v>160</v>
      </c>
      <c r="E982" s="10" t="s">
        <v>745</v>
      </c>
      <c r="F982" s="10"/>
      <c r="G982" s="67">
        <f>G983+G984</f>
        <v>1141.6410000000001</v>
      </c>
      <c r="H982" s="67">
        <f>H983+H984</f>
        <v>1081.2</v>
      </c>
      <c r="I982" s="67">
        <f>I983+I984</f>
        <v>1081.2</v>
      </c>
    </row>
    <row r="983" spans="1:9" s="4" customFormat="1" ht="26.25" x14ac:dyDescent="0.25">
      <c r="A983" s="22" t="s">
        <v>781</v>
      </c>
      <c r="B983" s="23" t="s">
        <v>158</v>
      </c>
      <c r="C983" s="10" t="s">
        <v>38</v>
      </c>
      <c r="D983" s="10" t="s">
        <v>160</v>
      </c>
      <c r="E983" s="10" t="s">
        <v>745</v>
      </c>
      <c r="F983" s="10" t="s">
        <v>132</v>
      </c>
      <c r="G983" s="67">
        <v>1115.7180000000001</v>
      </c>
      <c r="H983" s="67">
        <v>1055.232</v>
      </c>
      <c r="I983" s="67">
        <v>1055.232</v>
      </c>
    </row>
    <row r="984" spans="1:9" s="4" customFormat="1" ht="39" x14ac:dyDescent="0.25">
      <c r="A984" s="22" t="s">
        <v>802</v>
      </c>
      <c r="B984" s="23" t="s">
        <v>158</v>
      </c>
      <c r="C984" s="10" t="s">
        <v>38</v>
      </c>
      <c r="D984" s="10" t="s">
        <v>160</v>
      </c>
      <c r="E984" s="10" t="s">
        <v>745</v>
      </c>
      <c r="F984" s="10" t="s">
        <v>57</v>
      </c>
      <c r="G984" s="67">
        <v>25.922999999999998</v>
      </c>
      <c r="H984" s="67">
        <v>25.968</v>
      </c>
      <c r="I984" s="67">
        <v>25.968</v>
      </c>
    </row>
    <row r="985" spans="1:9" s="4" customFormat="1" ht="26.25" x14ac:dyDescent="0.25">
      <c r="A985" s="22" t="s">
        <v>746</v>
      </c>
      <c r="B985" s="23" t="s">
        <v>158</v>
      </c>
      <c r="C985" s="10" t="s">
        <v>38</v>
      </c>
      <c r="D985" s="10" t="s">
        <v>160</v>
      </c>
      <c r="E985" s="10" t="s">
        <v>574</v>
      </c>
      <c r="F985" s="10"/>
      <c r="G985" s="67">
        <f>G986+G987</f>
        <v>407.90199999999999</v>
      </c>
      <c r="H985" s="67">
        <f>H986+H987</f>
        <v>386.5</v>
      </c>
      <c r="I985" s="67">
        <f>I986+I987</f>
        <v>386.5</v>
      </c>
    </row>
    <row r="986" spans="1:9" s="4" customFormat="1" ht="26.25" x14ac:dyDescent="0.25">
      <c r="A986" s="22" t="s">
        <v>781</v>
      </c>
      <c r="B986" s="23" t="s">
        <v>158</v>
      </c>
      <c r="C986" s="10" t="s">
        <v>38</v>
      </c>
      <c r="D986" s="10" t="s">
        <v>160</v>
      </c>
      <c r="E986" s="10" t="s">
        <v>574</v>
      </c>
      <c r="F986" s="10" t="s">
        <v>132</v>
      </c>
      <c r="G986" s="67">
        <v>368.88299999999998</v>
      </c>
      <c r="H986" s="67">
        <v>347.46300000000002</v>
      </c>
      <c r="I986" s="67">
        <v>347.46300000000002</v>
      </c>
    </row>
    <row r="987" spans="1:9" s="4" customFormat="1" ht="39" x14ac:dyDescent="0.25">
      <c r="A987" s="22" t="s">
        <v>802</v>
      </c>
      <c r="B987" s="23" t="s">
        <v>158</v>
      </c>
      <c r="C987" s="10" t="s">
        <v>38</v>
      </c>
      <c r="D987" s="10" t="s">
        <v>160</v>
      </c>
      <c r="E987" s="10" t="s">
        <v>574</v>
      </c>
      <c r="F987" s="10" t="s">
        <v>57</v>
      </c>
      <c r="G987" s="67">
        <v>39.018999999999998</v>
      </c>
      <c r="H987" s="67">
        <v>39.036999999999999</v>
      </c>
      <c r="I987" s="67">
        <v>39.036999999999999</v>
      </c>
    </row>
    <row r="988" spans="1:9" x14ac:dyDescent="0.25">
      <c r="A988" s="22" t="s">
        <v>276</v>
      </c>
      <c r="B988" s="23"/>
      <c r="C988" s="10"/>
      <c r="D988" s="10"/>
      <c r="E988" s="10"/>
      <c r="F988" s="10"/>
      <c r="G988" s="67">
        <v>0</v>
      </c>
      <c r="H988" s="67">
        <v>9356.9287999999997</v>
      </c>
      <c r="I988" s="67">
        <v>18245.484850000001</v>
      </c>
    </row>
    <row r="989" spans="1:9" x14ac:dyDescent="0.25">
      <c r="A989" s="37" t="s">
        <v>282</v>
      </c>
      <c r="B989" s="38"/>
      <c r="C989" s="15"/>
      <c r="D989" s="15"/>
      <c r="E989" s="15"/>
      <c r="F989" s="15"/>
      <c r="G989" s="97">
        <f>G11+G203+G521+G634+G972</f>
        <v>859518.54088999995</v>
      </c>
      <c r="H989" s="72">
        <f>H11+H203+H521+H634+H972+H988</f>
        <v>630650.21790000005</v>
      </c>
      <c r="I989" s="72">
        <f>I11+I203+I521+I634+I972+I988</f>
        <v>692367.74240000022</v>
      </c>
    </row>
    <row r="993" spans="1:9" x14ac:dyDescent="0.25">
      <c r="E993" s="16"/>
    </row>
    <row r="997" spans="1:9" x14ac:dyDescent="0.25">
      <c r="A997" s="1"/>
      <c r="B997" s="1"/>
      <c r="C997" s="1"/>
      <c r="D997" s="1"/>
      <c r="E997" s="1"/>
      <c r="F997" s="1"/>
      <c r="G997" s="73"/>
      <c r="H997" s="73"/>
      <c r="I997" s="73"/>
    </row>
    <row r="998" spans="1:9" x14ac:dyDescent="0.25">
      <c r="A998" s="1"/>
      <c r="B998" s="1"/>
      <c r="C998" s="1"/>
      <c r="D998" s="1"/>
      <c r="E998" s="1"/>
      <c r="F998" s="1"/>
      <c r="G998" s="73"/>
      <c r="H998" s="73"/>
      <c r="I998" s="73"/>
    </row>
    <row r="999" spans="1:9" x14ac:dyDescent="0.25">
      <c r="A999" s="1"/>
      <c r="B999" s="1"/>
      <c r="C999" s="1"/>
      <c r="D999" s="1"/>
      <c r="E999" s="1"/>
      <c r="F999" s="1"/>
      <c r="G999" s="73"/>
      <c r="H999" s="73"/>
      <c r="I999" s="73"/>
    </row>
    <row r="1000" spans="1:9" x14ac:dyDescent="0.25">
      <c r="A1000" s="1"/>
      <c r="B1000" s="1"/>
      <c r="C1000" s="1"/>
      <c r="D1000" s="1"/>
      <c r="E1000" s="1"/>
      <c r="F1000" s="1"/>
      <c r="G1000" s="73"/>
      <c r="H1000" s="73"/>
      <c r="I1000" s="73"/>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0"/>
  <sheetViews>
    <sheetView view="pageBreakPreview" topLeftCell="A90" zoomScaleNormal="100" zoomScaleSheetLayoutView="100" workbookViewId="0">
      <selection activeCell="G633" sqref="G6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921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05">
        <f>G12+G18+G96+G160</f>
        <v>147083.2616</v>
      </c>
      <c r="H11" s="105">
        <f>H12+H18+H96+H160</f>
        <v>127179.9051</v>
      </c>
      <c r="I11" s="105">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67">
        <v>19101.099999999999</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90626.761599999998</v>
      </c>
      <c r="H96" s="66">
        <f>H97+H153</f>
        <v>72912.605100000001</v>
      </c>
      <c r="I96" s="66">
        <f>I97+I153</f>
        <v>72914.019199999995</v>
      </c>
    </row>
    <row r="97" spans="1:9" s="4" customFormat="1" x14ac:dyDescent="0.25">
      <c r="A97" s="21" t="s">
        <v>37</v>
      </c>
      <c r="B97" s="20" t="s">
        <v>5</v>
      </c>
      <c r="C97" s="12" t="s">
        <v>36</v>
      </c>
      <c r="D97" s="12" t="s">
        <v>38</v>
      </c>
      <c r="E97" s="12"/>
      <c r="F97" s="12"/>
      <c r="G97" s="66">
        <f>G98+G150</f>
        <v>77308.861600000004</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77308.861600000004</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76831.861600000004</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18766.099999999999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108" t="s">
        <v>484</v>
      </c>
      <c r="B139" s="109" t="s">
        <v>5</v>
      </c>
      <c r="C139" s="83" t="s">
        <v>36</v>
      </c>
      <c r="D139" s="83" t="s">
        <v>38</v>
      </c>
      <c r="E139" s="83" t="s">
        <v>485</v>
      </c>
      <c r="F139" s="83"/>
      <c r="G139" s="70">
        <f>G140</f>
        <v>69.161600000000007</v>
      </c>
      <c r="H139" s="70">
        <f>H140</f>
        <v>75.505099999999999</v>
      </c>
      <c r="I139" s="70">
        <f>I140</f>
        <v>76.919200000000004</v>
      </c>
    </row>
    <row r="140" spans="1:9" s="4" customFormat="1" ht="19.5" customHeight="1" x14ac:dyDescent="0.25">
      <c r="A140" s="96" t="s">
        <v>11</v>
      </c>
      <c r="B140" s="109" t="s">
        <v>5</v>
      </c>
      <c r="C140" s="83" t="s">
        <v>36</v>
      </c>
      <c r="D140" s="83" t="s">
        <v>38</v>
      </c>
      <c r="E140" s="110" t="s">
        <v>486</v>
      </c>
      <c r="F140" s="83" t="s">
        <v>12</v>
      </c>
      <c r="G140" s="111">
        <v>69.161600000000007</v>
      </c>
      <c r="H140" s="111">
        <v>75.505099999999999</v>
      </c>
      <c r="I140" s="111">
        <v>76.919200000000004</v>
      </c>
    </row>
    <row r="141" spans="1:9" s="4" customFormat="1" ht="27" customHeight="1" x14ac:dyDescent="0.25">
      <c r="A141" s="112" t="s">
        <v>925</v>
      </c>
      <c r="B141" s="61" t="s">
        <v>5</v>
      </c>
      <c r="C141" s="62" t="s">
        <v>36</v>
      </c>
      <c r="D141" s="62" t="s">
        <v>38</v>
      </c>
      <c r="E141" s="113" t="s">
        <v>926</v>
      </c>
      <c r="F141" s="62"/>
      <c r="G141" s="114">
        <f>G142</f>
        <v>15000</v>
      </c>
      <c r="H141" s="69">
        <v>0</v>
      </c>
      <c r="I141" s="69">
        <v>0</v>
      </c>
    </row>
    <row r="142" spans="1:9" s="4" customFormat="1" ht="45" customHeight="1" x14ac:dyDescent="0.25">
      <c r="A142" s="108" t="s">
        <v>927</v>
      </c>
      <c r="B142" s="109" t="s">
        <v>5</v>
      </c>
      <c r="C142" s="83" t="s">
        <v>36</v>
      </c>
      <c r="D142" s="83" t="s">
        <v>38</v>
      </c>
      <c r="E142" s="110" t="s">
        <v>928</v>
      </c>
      <c r="F142" s="83"/>
      <c r="G142" s="70">
        <f>G143</f>
        <v>15000</v>
      </c>
      <c r="H142" s="70">
        <v>0</v>
      </c>
      <c r="I142" s="70">
        <v>0</v>
      </c>
    </row>
    <row r="143" spans="1:9" s="4" customFormat="1" x14ac:dyDescent="0.25">
      <c r="A143" s="96" t="s">
        <v>11</v>
      </c>
      <c r="B143" s="109" t="s">
        <v>5</v>
      </c>
      <c r="C143" s="83" t="s">
        <v>36</v>
      </c>
      <c r="D143" s="83" t="s">
        <v>38</v>
      </c>
      <c r="E143" s="83" t="s">
        <v>928</v>
      </c>
      <c r="F143" s="83" t="s">
        <v>12</v>
      </c>
      <c r="G143" s="111">
        <v>15000</v>
      </c>
      <c r="H143" s="70">
        <v>0</v>
      </c>
      <c r="I143" s="70">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56" t="s">
        <v>756</v>
      </c>
      <c r="B199" s="58" t="s">
        <v>5</v>
      </c>
      <c r="C199" s="57" t="s">
        <v>53</v>
      </c>
      <c r="D199" s="57" t="s">
        <v>104</v>
      </c>
      <c r="E199" s="57"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56" t="s">
        <v>257</v>
      </c>
      <c r="B201" s="58" t="s">
        <v>5</v>
      </c>
      <c r="C201" s="57" t="s">
        <v>53</v>
      </c>
      <c r="D201" s="57" t="s">
        <v>104</v>
      </c>
      <c r="E201" s="57"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104">
        <f>G217+G487+G210+G204</f>
        <v>544648.29999999981</v>
      </c>
      <c r="H203" s="104">
        <f>H217+H487+H210+H204</f>
        <v>356836.66000000003</v>
      </c>
      <c r="I203" s="104">
        <f>I217+I487+I210+I204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G218+G278+G411+G431+G447</f>
        <v>532122.59999999986</v>
      </c>
      <c r="H217" s="66">
        <f>H218+H278+H411+H431+H447</f>
        <v>344310.96</v>
      </c>
      <c r="I217" s="66">
        <f>I218+I278+I411+I431+I447</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48"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108" t="s">
        <v>940</v>
      </c>
      <c r="B229" s="115" t="s">
        <v>64</v>
      </c>
      <c r="C229" s="110" t="s">
        <v>14</v>
      </c>
      <c r="D229" s="110" t="s">
        <v>38</v>
      </c>
      <c r="E229" s="110" t="s">
        <v>941</v>
      </c>
      <c r="F229" s="110"/>
      <c r="G229" s="111">
        <f>G230+G231</f>
        <v>4.5999999999999996</v>
      </c>
      <c r="H229" s="111">
        <f>H231</f>
        <v>4.5999999999999996</v>
      </c>
      <c r="I229" s="111">
        <f>I231</f>
        <v>4.5999999999999996</v>
      </c>
    </row>
    <row r="230" spans="1:9" s="4" customFormat="1" ht="18.75" hidden="1" customHeight="1" x14ac:dyDescent="0.25">
      <c r="A230" s="96" t="s">
        <v>11</v>
      </c>
      <c r="B230" s="115" t="s">
        <v>64</v>
      </c>
      <c r="C230" s="110" t="s">
        <v>14</v>
      </c>
      <c r="D230" s="110" t="s">
        <v>38</v>
      </c>
      <c r="E230" s="110" t="s">
        <v>941</v>
      </c>
      <c r="F230" s="110" t="s">
        <v>12</v>
      </c>
      <c r="G230" s="111">
        <v>0</v>
      </c>
      <c r="H230" s="111">
        <v>0</v>
      </c>
      <c r="I230" s="111">
        <v>0</v>
      </c>
    </row>
    <row r="231" spans="1:9" s="4" customFormat="1" ht="18" customHeight="1" x14ac:dyDescent="0.25">
      <c r="A231" s="96" t="s">
        <v>22</v>
      </c>
      <c r="B231" s="115" t="s">
        <v>64</v>
      </c>
      <c r="C231" s="110" t="s">
        <v>14</v>
      </c>
      <c r="D231" s="110" t="s">
        <v>38</v>
      </c>
      <c r="E231" s="110" t="s">
        <v>941</v>
      </c>
      <c r="F231" s="110" t="s">
        <v>23</v>
      </c>
      <c r="G231" s="111">
        <v>4.5999999999999996</v>
      </c>
      <c r="H231" s="111">
        <v>4.5999999999999996</v>
      </c>
      <c r="I231" s="111">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101">
        <f>G234+G235</f>
        <v>34531.259999999995</v>
      </c>
      <c r="H233" s="101">
        <f>H234+H235</f>
        <v>34531.259999999995</v>
      </c>
      <c r="I233" s="101">
        <f>I234+I235</f>
        <v>34530.660000000003</v>
      </c>
    </row>
    <row r="234" spans="1:9" s="4" customFormat="1" x14ac:dyDescent="0.25">
      <c r="A234" s="22" t="s">
        <v>11</v>
      </c>
      <c r="B234" s="23" t="s">
        <v>64</v>
      </c>
      <c r="C234" s="10" t="s">
        <v>14</v>
      </c>
      <c r="D234" s="10" t="s">
        <v>38</v>
      </c>
      <c r="E234" s="10" t="s">
        <v>71</v>
      </c>
      <c r="F234" s="10" t="s">
        <v>12</v>
      </c>
      <c r="G234" s="111">
        <v>3581.5</v>
      </c>
      <c r="H234" s="111">
        <v>3581.5</v>
      </c>
      <c r="I234" s="111">
        <v>3581.5</v>
      </c>
    </row>
    <row r="235" spans="1:9" s="4" customFormat="1" x14ac:dyDescent="0.25">
      <c r="A235" s="22" t="s">
        <v>22</v>
      </c>
      <c r="B235" s="23" t="s">
        <v>64</v>
      </c>
      <c r="C235" s="10" t="s">
        <v>14</v>
      </c>
      <c r="D235" s="10" t="s">
        <v>38</v>
      </c>
      <c r="E235" s="10" t="s">
        <v>71</v>
      </c>
      <c r="F235" s="10" t="s">
        <v>23</v>
      </c>
      <c r="G235" s="111">
        <v>30949.759999999998</v>
      </c>
      <c r="H235" s="111">
        <v>30949.759999999998</v>
      </c>
      <c r="I235" s="111">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56" t="s">
        <v>756</v>
      </c>
      <c r="B253" s="23" t="s">
        <v>64</v>
      </c>
      <c r="C253" s="10" t="s">
        <v>14</v>
      </c>
      <c r="D253" s="10" t="s">
        <v>38</v>
      </c>
      <c r="E253" s="57"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56" t="s">
        <v>748</v>
      </c>
      <c r="B256" s="23" t="s">
        <v>64</v>
      </c>
      <c r="C256" s="10" t="s">
        <v>14</v>
      </c>
      <c r="D256" s="10" t="s">
        <v>38</v>
      </c>
      <c r="E256" s="57"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111">
        <v>3311.76</v>
      </c>
      <c r="H258" s="111">
        <v>3311.76</v>
      </c>
      <c r="I258" s="111">
        <v>3311.76</v>
      </c>
    </row>
    <row r="259" spans="1:9" s="4" customFormat="1" ht="30.75" customHeight="1" x14ac:dyDescent="0.25">
      <c r="A259" s="56" t="s">
        <v>257</v>
      </c>
      <c r="B259" s="23" t="s">
        <v>64</v>
      </c>
      <c r="C259" s="10" t="s">
        <v>14</v>
      </c>
      <c r="D259" s="10" t="s">
        <v>38</v>
      </c>
      <c r="E259" s="57"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56" t="s">
        <v>782</v>
      </c>
      <c r="B261" s="23" t="s">
        <v>64</v>
      </c>
      <c r="C261" s="10" t="s">
        <v>14</v>
      </c>
      <c r="D261" s="10" t="s">
        <v>38</v>
      </c>
      <c r="E261" s="57"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111">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112" t="s">
        <v>933</v>
      </c>
      <c r="B268" s="116" t="s">
        <v>64</v>
      </c>
      <c r="C268" s="113" t="s">
        <v>14</v>
      </c>
      <c r="D268" s="113" t="s">
        <v>38</v>
      </c>
      <c r="E268" s="113" t="s">
        <v>934</v>
      </c>
      <c r="F268" s="62"/>
      <c r="G268" s="114">
        <f>G269</f>
        <v>0</v>
      </c>
      <c r="H268" s="114">
        <f>H269</f>
        <v>0</v>
      </c>
      <c r="I268" s="114">
        <f>I269</f>
        <v>64041.854350000001</v>
      </c>
    </row>
    <row r="269" spans="1:9" s="4" customFormat="1" ht="90" x14ac:dyDescent="0.25">
      <c r="A269" s="108" t="s">
        <v>935</v>
      </c>
      <c r="B269" s="115" t="s">
        <v>64</v>
      </c>
      <c r="C269" s="110" t="s">
        <v>14</v>
      </c>
      <c r="D269" s="110" t="s">
        <v>38</v>
      </c>
      <c r="E269" s="110" t="s">
        <v>936</v>
      </c>
      <c r="F269" s="83"/>
      <c r="G269" s="111">
        <v>0</v>
      </c>
      <c r="H269" s="111">
        <v>0</v>
      </c>
      <c r="I269" s="111">
        <f>I270</f>
        <v>64041.854350000001</v>
      </c>
    </row>
    <row r="270" spans="1:9" s="4" customFormat="1" x14ac:dyDescent="0.25">
      <c r="A270" s="96" t="s">
        <v>22</v>
      </c>
      <c r="B270" s="115" t="s">
        <v>64</v>
      </c>
      <c r="C270" s="110" t="s">
        <v>14</v>
      </c>
      <c r="D270" s="110" t="s">
        <v>38</v>
      </c>
      <c r="E270" s="110" t="s">
        <v>936</v>
      </c>
      <c r="F270" s="110" t="s">
        <v>23</v>
      </c>
      <c r="G270" s="111">
        <v>0</v>
      </c>
      <c r="H270" s="111">
        <v>0</v>
      </c>
      <c r="I270" s="111">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 t="shared" ref="G278:I279" si="6">G279</f>
        <v>314714.99202999991</v>
      </c>
      <c r="H278" s="66">
        <f t="shared" si="6"/>
        <v>217196.04</v>
      </c>
      <c r="I278" s="66">
        <f t="shared" si="6"/>
        <v>215966.53999999998</v>
      </c>
    </row>
    <row r="279" spans="1:9" s="4" customFormat="1" ht="39" x14ac:dyDescent="0.25">
      <c r="A279" s="21" t="s">
        <v>674</v>
      </c>
      <c r="B279" s="20" t="s">
        <v>64</v>
      </c>
      <c r="C279" s="12" t="s">
        <v>14</v>
      </c>
      <c r="D279" s="12" t="s">
        <v>16</v>
      </c>
      <c r="E279" s="12" t="s">
        <v>30</v>
      </c>
      <c r="F279" s="12"/>
      <c r="G279" s="66">
        <f t="shared" si="6"/>
        <v>314714.99202999991</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314714.99202999991</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111">
        <v>83.6</v>
      </c>
    </row>
    <row r="294" spans="1:9" s="4" customFormat="1" x14ac:dyDescent="0.25">
      <c r="A294" s="22" t="s">
        <v>22</v>
      </c>
      <c r="B294" s="23" t="s">
        <v>64</v>
      </c>
      <c r="C294" s="10" t="s">
        <v>14</v>
      </c>
      <c r="D294" s="10" t="s">
        <v>16</v>
      </c>
      <c r="E294" s="10" t="s">
        <v>571</v>
      </c>
      <c r="F294" s="10" t="s">
        <v>23</v>
      </c>
      <c r="G294" s="67">
        <v>467</v>
      </c>
      <c r="H294" s="67">
        <v>467</v>
      </c>
      <c r="I294" s="111">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103" t="s">
        <v>940</v>
      </c>
      <c r="B297" s="23" t="s">
        <v>64</v>
      </c>
      <c r="C297" s="83" t="s">
        <v>14</v>
      </c>
      <c r="D297" s="83" t="s">
        <v>16</v>
      </c>
      <c r="E297" s="110" t="s">
        <v>942</v>
      </c>
      <c r="F297" s="110"/>
      <c r="G297" s="111">
        <f>G298+G299</f>
        <v>48.3</v>
      </c>
      <c r="H297" s="111">
        <f>H298+H299</f>
        <v>48.3</v>
      </c>
      <c r="I297" s="111">
        <f>I298+I299</f>
        <v>48.3</v>
      </c>
    </row>
    <row r="298" spans="1:9" s="4" customFormat="1" ht="18.75" customHeight="1" x14ac:dyDescent="0.25">
      <c r="A298" s="28" t="s">
        <v>11</v>
      </c>
      <c r="B298" s="23" t="s">
        <v>64</v>
      </c>
      <c r="C298" s="83" t="s">
        <v>14</v>
      </c>
      <c r="D298" s="83" t="s">
        <v>16</v>
      </c>
      <c r="E298" s="110" t="s">
        <v>942</v>
      </c>
      <c r="F298" s="110" t="s">
        <v>12</v>
      </c>
      <c r="G298" s="111">
        <v>11.5</v>
      </c>
      <c r="H298" s="111">
        <v>11.5</v>
      </c>
      <c r="I298" s="111">
        <v>11.5</v>
      </c>
    </row>
    <row r="299" spans="1:9" s="4" customFormat="1" ht="15.75" customHeight="1" x14ac:dyDescent="0.25">
      <c r="A299" s="22" t="s">
        <v>22</v>
      </c>
      <c r="B299" s="23" t="s">
        <v>64</v>
      </c>
      <c r="C299" s="83" t="s">
        <v>14</v>
      </c>
      <c r="D299" s="83" t="s">
        <v>16</v>
      </c>
      <c r="E299" s="110" t="s">
        <v>942</v>
      </c>
      <c r="F299" s="110" t="s">
        <v>23</v>
      </c>
      <c r="G299" s="111">
        <v>36.799999999999997</v>
      </c>
      <c r="H299" s="111">
        <v>36.799999999999997</v>
      </c>
      <c r="I299" s="111">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111">
        <v>4435.84</v>
      </c>
      <c r="H305" s="111">
        <v>4435.84</v>
      </c>
      <c r="I305" s="111">
        <v>4435.84</v>
      </c>
    </row>
    <row r="306" spans="1:9" s="4" customFormat="1" x14ac:dyDescent="0.25">
      <c r="A306" s="22" t="s">
        <v>22</v>
      </c>
      <c r="B306" s="23" t="s">
        <v>64</v>
      </c>
      <c r="C306" s="10" t="s">
        <v>14</v>
      </c>
      <c r="D306" s="10" t="s">
        <v>16</v>
      </c>
      <c r="E306" s="10" t="s">
        <v>168</v>
      </c>
      <c r="F306" s="10" t="s">
        <v>23</v>
      </c>
      <c r="G306" s="111">
        <v>20792.400000000001</v>
      </c>
      <c r="H306" s="111">
        <v>20792.400000000001</v>
      </c>
      <c r="I306" s="111">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111">
        <v>15785.2</v>
      </c>
      <c r="H308" s="111">
        <v>15785.2</v>
      </c>
      <c r="I308" s="111">
        <v>15785.2</v>
      </c>
    </row>
    <row r="309" spans="1:9" s="4" customFormat="1" x14ac:dyDescent="0.25">
      <c r="A309" s="22" t="s">
        <v>22</v>
      </c>
      <c r="B309" s="23" t="s">
        <v>64</v>
      </c>
      <c r="C309" s="10" t="s">
        <v>14</v>
      </c>
      <c r="D309" s="10" t="s">
        <v>16</v>
      </c>
      <c r="E309" s="10" t="s">
        <v>169</v>
      </c>
      <c r="F309" s="10" t="s">
        <v>23</v>
      </c>
      <c r="G309" s="111">
        <v>80528.3</v>
      </c>
      <c r="H309" s="111">
        <v>80528.3</v>
      </c>
      <c r="I309" s="111">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111">
        <v>28.6</v>
      </c>
      <c r="H338" s="111">
        <v>28.6</v>
      </c>
      <c r="I338" s="111">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101">
        <f>G343+G344</f>
        <v>31998.739999999998</v>
      </c>
      <c r="H342" s="101">
        <f>H343+H344</f>
        <v>31998.739999999998</v>
      </c>
      <c r="I342" s="101">
        <f>I343+I344</f>
        <v>31998.739999999998</v>
      </c>
    </row>
    <row r="343" spans="1:9" s="4" customFormat="1" x14ac:dyDescent="0.25">
      <c r="A343" s="22" t="s">
        <v>11</v>
      </c>
      <c r="B343" s="23" t="s">
        <v>64</v>
      </c>
      <c r="C343" s="10" t="s">
        <v>14</v>
      </c>
      <c r="D343" s="10" t="s">
        <v>16</v>
      </c>
      <c r="E343" s="10" t="s">
        <v>171</v>
      </c>
      <c r="F343" s="10" t="s">
        <v>12</v>
      </c>
      <c r="G343" s="111">
        <v>4672.5680000000002</v>
      </c>
      <c r="H343" s="111">
        <v>4672.5680000000002</v>
      </c>
      <c r="I343" s="111">
        <v>4672.5680000000002</v>
      </c>
    </row>
    <row r="344" spans="1:9" s="4" customFormat="1" x14ac:dyDescent="0.25">
      <c r="A344" s="22" t="s">
        <v>22</v>
      </c>
      <c r="B344" s="23" t="s">
        <v>64</v>
      </c>
      <c r="C344" s="10" t="s">
        <v>14</v>
      </c>
      <c r="D344" s="10" t="s">
        <v>16</v>
      </c>
      <c r="E344" s="10" t="s">
        <v>171</v>
      </c>
      <c r="F344" s="10" t="s">
        <v>23</v>
      </c>
      <c r="G344" s="111">
        <v>27326.171999999999</v>
      </c>
      <c r="H344" s="111">
        <v>27326.171999999999</v>
      </c>
      <c r="I344" s="111">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101">
        <f>G351+G352</f>
        <v>12172.5</v>
      </c>
      <c r="H350" s="101">
        <f>H351+H352</f>
        <v>11133</v>
      </c>
      <c r="I350" s="101">
        <f>I351+I352</f>
        <v>10641.8</v>
      </c>
    </row>
    <row r="351" spans="1:9" s="4" customFormat="1" ht="16.5" customHeight="1" x14ac:dyDescent="0.25">
      <c r="A351" s="22" t="s">
        <v>11</v>
      </c>
      <c r="B351" s="10" t="s">
        <v>64</v>
      </c>
      <c r="C351" s="10" t="s">
        <v>14</v>
      </c>
      <c r="D351" s="10" t="s">
        <v>16</v>
      </c>
      <c r="E351" s="10" t="s">
        <v>388</v>
      </c>
      <c r="F351" s="10" t="s">
        <v>12</v>
      </c>
      <c r="G351" s="111">
        <v>2011.6690000000001</v>
      </c>
      <c r="H351" s="111">
        <v>2011.6690000000001</v>
      </c>
      <c r="I351" s="111">
        <v>2011.6690000000001</v>
      </c>
    </row>
    <row r="352" spans="1:9" s="4" customFormat="1" x14ac:dyDescent="0.25">
      <c r="A352" s="22" t="s">
        <v>22</v>
      </c>
      <c r="B352" s="10" t="s">
        <v>64</v>
      </c>
      <c r="C352" s="10" t="s">
        <v>14</v>
      </c>
      <c r="D352" s="10" t="s">
        <v>16</v>
      </c>
      <c r="E352" s="10" t="s">
        <v>388</v>
      </c>
      <c r="F352" s="10" t="s">
        <v>23</v>
      </c>
      <c r="G352" s="111">
        <v>10160.831</v>
      </c>
      <c r="H352" s="111">
        <v>9121.3310000000001</v>
      </c>
      <c r="I352" s="111">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101">
        <f>G362+G363</f>
        <v>7999.66</v>
      </c>
      <c r="H361" s="67">
        <f>H362+H363</f>
        <v>0</v>
      </c>
      <c r="I361" s="67">
        <f>I362+I363</f>
        <v>0</v>
      </c>
    </row>
    <row r="362" spans="1:9" s="4" customFormat="1" x14ac:dyDescent="0.25">
      <c r="A362" s="22" t="s">
        <v>11</v>
      </c>
      <c r="B362" s="23" t="s">
        <v>64</v>
      </c>
      <c r="C362" s="10" t="s">
        <v>14</v>
      </c>
      <c r="D362" s="10" t="s">
        <v>16</v>
      </c>
      <c r="E362" s="10" t="s">
        <v>185</v>
      </c>
      <c r="F362" s="10" t="s">
        <v>12</v>
      </c>
      <c r="G362" s="111">
        <v>1168.1420000000001</v>
      </c>
      <c r="H362" s="67">
        <v>0</v>
      </c>
      <c r="I362" s="67">
        <v>0</v>
      </c>
    </row>
    <row r="363" spans="1:9" s="4" customFormat="1" x14ac:dyDescent="0.25">
      <c r="A363" s="22" t="s">
        <v>22</v>
      </c>
      <c r="B363" s="23" t="s">
        <v>64</v>
      </c>
      <c r="C363" s="10" t="s">
        <v>14</v>
      </c>
      <c r="D363" s="10" t="s">
        <v>16</v>
      </c>
      <c r="E363" s="10" t="s">
        <v>185</v>
      </c>
      <c r="F363" s="10" t="s">
        <v>23</v>
      </c>
      <c r="G363" s="111">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111">
        <v>3010.4</v>
      </c>
      <c r="H376" s="111">
        <v>3010.4</v>
      </c>
      <c r="I376" s="111">
        <v>3010.4</v>
      </c>
    </row>
    <row r="377" spans="1:9" s="4" customFormat="1" x14ac:dyDescent="0.25">
      <c r="A377" s="22" t="s">
        <v>22</v>
      </c>
      <c r="B377" s="23" t="s">
        <v>64</v>
      </c>
      <c r="C377" s="10" t="s">
        <v>14</v>
      </c>
      <c r="D377" s="10" t="s">
        <v>16</v>
      </c>
      <c r="E377" s="10" t="s">
        <v>206</v>
      </c>
      <c r="F377" s="10" t="s">
        <v>23</v>
      </c>
      <c r="G377" s="111">
        <v>14601.5</v>
      </c>
      <c r="H377" s="111">
        <v>14601.5</v>
      </c>
      <c r="I377" s="111">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76" t="s">
        <v>889</v>
      </c>
      <c r="B383" s="20" t="s">
        <v>64</v>
      </c>
      <c r="C383" s="12" t="s">
        <v>14</v>
      </c>
      <c r="D383" s="12" t="s">
        <v>16</v>
      </c>
      <c r="E383" s="77" t="s">
        <v>890</v>
      </c>
      <c r="F383" s="10"/>
      <c r="G383" s="66">
        <f>G393+G395+G391+G397+G399</f>
        <v>88797.212029999995</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68.25" customHeight="1" x14ac:dyDescent="0.25">
      <c r="A391" s="102" t="s">
        <v>760</v>
      </c>
      <c r="B391" s="23" t="s">
        <v>64</v>
      </c>
      <c r="C391" s="83" t="s">
        <v>14</v>
      </c>
      <c r="D391" s="83" t="s">
        <v>16</v>
      </c>
      <c r="E391" s="110" t="s">
        <v>922</v>
      </c>
      <c r="F391" s="83"/>
      <c r="G391" s="111">
        <f>G392</f>
        <v>84885.591469999999</v>
      </c>
      <c r="H391" s="70">
        <f>H392</f>
        <v>0</v>
      </c>
      <c r="I391" s="70">
        <f>I392</f>
        <v>0</v>
      </c>
    </row>
    <row r="392" spans="1:10" s="4" customFormat="1" x14ac:dyDescent="0.25">
      <c r="A392" s="22" t="s">
        <v>22</v>
      </c>
      <c r="B392" s="23" t="s">
        <v>64</v>
      </c>
      <c r="C392" s="83" t="s">
        <v>14</v>
      </c>
      <c r="D392" s="83" t="s">
        <v>16</v>
      </c>
      <c r="E392" s="110" t="s">
        <v>922</v>
      </c>
      <c r="F392" s="83" t="s">
        <v>23</v>
      </c>
      <c r="G392" s="111">
        <v>84885.591469999999</v>
      </c>
      <c r="H392" s="70">
        <v>0</v>
      </c>
      <c r="I392" s="70">
        <v>0</v>
      </c>
    </row>
    <row r="393" spans="1:10" s="4" customFormat="1" ht="131.25" customHeight="1" x14ac:dyDescent="0.25">
      <c r="A393" s="28" t="s">
        <v>758</v>
      </c>
      <c r="B393" s="10" t="s">
        <v>64</v>
      </c>
      <c r="C393" s="10" t="s">
        <v>14</v>
      </c>
      <c r="D393" s="10" t="s">
        <v>16</v>
      </c>
      <c r="E393" s="57" t="s">
        <v>891</v>
      </c>
      <c r="F393" s="10"/>
      <c r="G393" s="67">
        <f>G394</f>
        <v>2336</v>
      </c>
      <c r="H393" s="67">
        <f>H394</f>
        <v>0</v>
      </c>
      <c r="I393" s="67">
        <f>I394</f>
        <v>0</v>
      </c>
    </row>
    <row r="394" spans="1:10" s="4" customFormat="1" x14ac:dyDescent="0.25">
      <c r="A394" s="22" t="s">
        <v>22</v>
      </c>
      <c r="B394" s="10" t="s">
        <v>64</v>
      </c>
      <c r="C394" s="10" t="s">
        <v>14</v>
      </c>
      <c r="D394" s="10" t="s">
        <v>16</v>
      </c>
      <c r="E394" s="10" t="s">
        <v>891</v>
      </c>
      <c r="F394" s="10" t="s">
        <v>23</v>
      </c>
      <c r="G394" s="67">
        <v>2336</v>
      </c>
      <c r="H394" s="67">
        <v>0</v>
      </c>
      <c r="I394" s="67">
        <v>0</v>
      </c>
    </row>
    <row r="395" spans="1:10" s="4" customFormat="1" ht="77.25" x14ac:dyDescent="0.25">
      <c r="A395" s="22" t="s">
        <v>759</v>
      </c>
      <c r="B395" s="10" t="s">
        <v>64</v>
      </c>
      <c r="C395" s="10" t="s">
        <v>14</v>
      </c>
      <c r="D395" s="10" t="s">
        <v>16</v>
      </c>
      <c r="E395" s="57" t="s">
        <v>892</v>
      </c>
      <c r="F395" s="10"/>
      <c r="G395" s="101">
        <f>G396</f>
        <v>505.93412000000001</v>
      </c>
      <c r="H395" s="67">
        <f>H396</f>
        <v>0</v>
      </c>
      <c r="I395" s="67">
        <f>I396</f>
        <v>0</v>
      </c>
    </row>
    <row r="396" spans="1:10" s="4" customFormat="1" ht="18" customHeight="1" x14ac:dyDescent="0.25">
      <c r="A396" s="22" t="s">
        <v>22</v>
      </c>
      <c r="B396" s="10" t="s">
        <v>64</v>
      </c>
      <c r="C396" s="10" t="s">
        <v>14</v>
      </c>
      <c r="D396" s="10" t="s">
        <v>16</v>
      </c>
      <c r="E396" s="10" t="s">
        <v>892</v>
      </c>
      <c r="F396" s="10" t="s">
        <v>23</v>
      </c>
      <c r="G396" s="111">
        <v>505.93412000000001</v>
      </c>
      <c r="H396" s="70">
        <v>0</v>
      </c>
      <c r="I396" s="111">
        <v>0</v>
      </c>
    </row>
    <row r="397" spans="1:10" s="4" customFormat="1" ht="102.75" x14ac:dyDescent="0.25">
      <c r="A397" s="108" t="s">
        <v>614</v>
      </c>
      <c r="B397" s="109" t="s">
        <v>64</v>
      </c>
      <c r="C397" s="83" t="s">
        <v>14</v>
      </c>
      <c r="D397" s="83" t="s">
        <v>16</v>
      </c>
      <c r="E397" s="110" t="s">
        <v>923</v>
      </c>
      <c r="F397" s="83"/>
      <c r="G397" s="111">
        <f>G398</f>
        <v>1069.18</v>
      </c>
      <c r="H397" s="70">
        <f>H398</f>
        <v>0</v>
      </c>
      <c r="I397" s="70">
        <f>I398</f>
        <v>0</v>
      </c>
    </row>
    <row r="398" spans="1:10" s="4" customFormat="1" x14ac:dyDescent="0.25">
      <c r="A398" s="96" t="s">
        <v>22</v>
      </c>
      <c r="B398" s="109" t="s">
        <v>64</v>
      </c>
      <c r="C398" s="83" t="s">
        <v>14</v>
      </c>
      <c r="D398" s="83" t="s">
        <v>16</v>
      </c>
      <c r="E398" s="83" t="s">
        <v>923</v>
      </c>
      <c r="F398" s="83" t="s">
        <v>23</v>
      </c>
      <c r="G398" s="111">
        <v>1069.18</v>
      </c>
      <c r="H398" s="70">
        <v>0</v>
      </c>
      <c r="I398" s="70">
        <v>0</v>
      </c>
    </row>
    <row r="399" spans="1:10" s="4" customFormat="1" ht="51.75" x14ac:dyDescent="0.25">
      <c r="A399" s="108" t="s">
        <v>588</v>
      </c>
      <c r="B399" s="109" t="s">
        <v>64</v>
      </c>
      <c r="C399" s="83" t="s">
        <v>14</v>
      </c>
      <c r="D399" s="83" t="s">
        <v>16</v>
      </c>
      <c r="E399" s="110" t="s">
        <v>924</v>
      </c>
      <c r="F399" s="83"/>
      <c r="G399" s="111">
        <f>G400</f>
        <v>0.50644</v>
      </c>
      <c r="H399" s="70">
        <f>H400</f>
        <v>0</v>
      </c>
      <c r="I399" s="70">
        <f>I400</f>
        <v>0</v>
      </c>
    </row>
    <row r="400" spans="1:10" s="4" customFormat="1" x14ac:dyDescent="0.25">
      <c r="A400" s="96" t="s">
        <v>22</v>
      </c>
      <c r="B400" s="109" t="s">
        <v>64</v>
      </c>
      <c r="C400" s="83" t="s">
        <v>14</v>
      </c>
      <c r="D400" s="83" t="s">
        <v>16</v>
      </c>
      <c r="E400" s="83" t="s">
        <v>924</v>
      </c>
      <c r="F400" s="83" t="s">
        <v>23</v>
      </c>
      <c r="G400" s="111">
        <v>0.50644</v>
      </c>
      <c r="H400" s="70">
        <v>0</v>
      </c>
      <c r="I400" s="70">
        <v>0</v>
      </c>
    </row>
    <row r="401" spans="1:9" s="4" customFormat="1" ht="21" customHeight="1" x14ac:dyDescent="0.25">
      <c r="A401" s="78" t="s">
        <v>894</v>
      </c>
      <c r="B401" s="79" t="s">
        <v>64</v>
      </c>
      <c r="C401" s="77" t="s">
        <v>14</v>
      </c>
      <c r="D401" s="77" t="s">
        <v>16</v>
      </c>
      <c r="E401" s="77" t="s">
        <v>893</v>
      </c>
      <c r="F401" s="77"/>
      <c r="G401" s="66">
        <f>G409+G404+G406+G402</f>
        <v>17752.640000000003</v>
      </c>
      <c r="H401" s="66">
        <f>H409+H404+H406+H402</f>
        <v>17764.760000000002</v>
      </c>
      <c r="I401" s="66">
        <f>I409+I404+I406+I402</f>
        <v>17779.460000000003</v>
      </c>
    </row>
    <row r="402" spans="1:9" s="4" customFormat="1" ht="115.5" x14ac:dyDescent="0.25">
      <c r="A402" s="108" t="s">
        <v>872</v>
      </c>
      <c r="B402" s="115" t="s">
        <v>64</v>
      </c>
      <c r="C402" s="110" t="s">
        <v>14</v>
      </c>
      <c r="D402" s="110" t="s">
        <v>16</v>
      </c>
      <c r="E402" s="110" t="s">
        <v>939</v>
      </c>
      <c r="F402" s="87"/>
      <c r="G402" s="111">
        <f>G403</f>
        <v>234.36</v>
      </c>
      <c r="H402" s="111">
        <f>H403</f>
        <v>234.36</v>
      </c>
      <c r="I402" s="111">
        <f>I403</f>
        <v>234.36</v>
      </c>
    </row>
    <row r="403" spans="1:9" s="4" customFormat="1" ht="18" customHeight="1" x14ac:dyDescent="0.25">
      <c r="A403" s="96" t="s">
        <v>22</v>
      </c>
      <c r="B403" s="115" t="s">
        <v>64</v>
      </c>
      <c r="C403" s="110" t="s">
        <v>14</v>
      </c>
      <c r="D403" s="110" t="s">
        <v>16</v>
      </c>
      <c r="E403" s="110" t="s">
        <v>939</v>
      </c>
      <c r="F403" s="113" t="s">
        <v>23</v>
      </c>
      <c r="G403" s="111">
        <v>234.36</v>
      </c>
      <c r="H403" s="111">
        <v>234.36</v>
      </c>
      <c r="I403" s="111">
        <v>234.36</v>
      </c>
    </row>
    <row r="404" spans="1:9" s="4" customFormat="1" ht="115.5" x14ac:dyDescent="0.25">
      <c r="A404" s="108" t="s">
        <v>768</v>
      </c>
      <c r="B404" s="115" t="s">
        <v>64</v>
      </c>
      <c r="C404" s="110" t="s">
        <v>14</v>
      </c>
      <c r="D404" s="110" t="s">
        <v>16</v>
      </c>
      <c r="E404" s="110" t="s">
        <v>937</v>
      </c>
      <c r="F404" s="89"/>
      <c r="G404" s="70">
        <f>G405</f>
        <v>800.58</v>
      </c>
      <c r="H404" s="70">
        <f>H405</f>
        <v>812.7</v>
      </c>
      <c r="I404" s="70">
        <f>I405</f>
        <v>827.4</v>
      </c>
    </row>
    <row r="405" spans="1:9" s="4" customFormat="1" ht="18" customHeight="1" x14ac:dyDescent="0.25">
      <c r="A405" s="96" t="s">
        <v>22</v>
      </c>
      <c r="B405" s="115" t="s">
        <v>64</v>
      </c>
      <c r="C405" s="110" t="s">
        <v>14</v>
      </c>
      <c r="D405" s="110" t="s">
        <v>16</v>
      </c>
      <c r="E405" s="110" t="s">
        <v>937</v>
      </c>
      <c r="F405" s="110" t="s">
        <v>23</v>
      </c>
      <c r="G405" s="111">
        <v>800.58</v>
      </c>
      <c r="H405" s="111">
        <v>812.7</v>
      </c>
      <c r="I405" s="111">
        <v>827.4</v>
      </c>
    </row>
    <row r="406" spans="1:9" s="4" customFormat="1" ht="90" x14ac:dyDescent="0.25">
      <c r="A406" s="108" t="s">
        <v>395</v>
      </c>
      <c r="B406" s="115" t="s">
        <v>64</v>
      </c>
      <c r="C406" s="110" t="s">
        <v>14</v>
      </c>
      <c r="D406" s="110" t="s">
        <v>16</v>
      </c>
      <c r="E406" s="110" t="s">
        <v>938</v>
      </c>
      <c r="F406" s="110"/>
      <c r="G406" s="111">
        <f>G407+G408</f>
        <v>16717.7</v>
      </c>
      <c r="H406" s="111">
        <f>H407+H408</f>
        <v>16717.7</v>
      </c>
      <c r="I406" s="111">
        <f>I407+I408</f>
        <v>16717.7</v>
      </c>
    </row>
    <row r="407" spans="1:9" s="4" customFormat="1" x14ac:dyDescent="0.25">
      <c r="A407" s="96" t="s">
        <v>11</v>
      </c>
      <c r="B407" s="115" t="s">
        <v>64</v>
      </c>
      <c r="C407" s="110" t="s">
        <v>14</v>
      </c>
      <c r="D407" s="110" t="s">
        <v>16</v>
      </c>
      <c r="E407" s="110" t="s">
        <v>938</v>
      </c>
      <c r="F407" s="110" t="s">
        <v>12</v>
      </c>
      <c r="G407" s="111">
        <v>2812.32</v>
      </c>
      <c r="H407" s="111">
        <v>2812.32</v>
      </c>
      <c r="I407" s="111">
        <v>2812.32</v>
      </c>
    </row>
    <row r="408" spans="1:9" s="4" customFormat="1" ht="18" customHeight="1" x14ac:dyDescent="0.25">
      <c r="A408" s="96" t="s">
        <v>22</v>
      </c>
      <c r="B408" s="115" t="s">
        <v>64</v>
      </c>
      <c r="C408" s="110" t="s">
        <v>14</v>
      </c>
      <c r="D408" s="110" t="s">
        <v>16</v>
      </c>
      <c r="E408" s="110" t="s">
        <v>938</v>
      </c>
      <c r="F408" s="110" t="s">
        <v>23</v>
      </c>
      <c r="G408" s="111">
        <v>13905.38</v>
      </c>
      <c r="H408" s="111">
        <v>13905.38</v>
      </c>
      <c r="I408" s="111">
        <v>13905.38</v>
      </c>
    </row>
    <row r="409" spans="1:9" s="4" customFormat="1" ht="120" hidden="1" customHeight="1" x14ac:dyDescent="0.25">
      <c r="A409" s="56" t="s">
        <v>768</v>
      </c>
      <c r="B409" s="23" t="s">
        <v>64</v>
      </c>
      <c r="C409" s="10" t="s">
        <v>14</v>
      </c>
      <c r="D409" s="10" t="s">
        <v>16</v>
      </c>
      <c r="E409" s="57"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57" t="s">
        <v>895</v>
      </c>
      <c r="F410" s="10" t="s">
        <v>23</v>
      </c>
      <c r="G410" s="67">
        <v>0</v>
      </c>
      <c r="H410" s="67">
        <v>0</v>
      </c>
      <c r="I410" s="67">
        <v>0</v>
      </c>
    </row>
    <row r="411" spans="1:9" s="4" customFormat="1" x14ac:dyDescent="0.25">
      <c r="A411" s="21" t="s">
        <v>172</v>
      </c>
      <c r="B411" s="20" t="s">
        <v>64</v>
      </c>
      <c r="C411" s="12" t="s">
        <v>14</v>
      </c>
      <c r="D411" s="12" t="s">
        <v>104</v>
      </c>
      <c r="E411" s="12"/>
      <c r="F411" s="12"/>
      <c r="G411" s="66">
        <f t="shared" ref="G411:I412" si="8">G412</f>
        <v>7654</v>
      </c>
      <c r="H411" s="66">
        <f t="shared" si="8"/>
        <v>7654</v>
      </c>
      <c r="I411" s="66">
        <f t="shared" si="8"/>
        <v>7654</v>
      </c>
    </row>
    <row r="412" spans="1:9" s="4" customFormat="1" ht="39" x14ac:dyDescent="0.25">
      <c r="A412" s="21" t="s">
        <v>674</v>
      </c>
      <c r="B412" s="20" t="s">
        <v>64</v>
      </c>
      <c r="C412" s="12" t="s">
        <v>14</v>
      </c>
      <c r="D412" s="12" t="s">
        <v>104</v>
      </c>
      <c r="E412" s="12" t="s">
        <v>30</v>
      </c>
      <c r="F412" s="12"/>
      <c r="G412" s="66">
        <f t="shared" si="8"/>
        <v>7654</v>
      </c>
      <c r="H412" s="66">
        <f t="shared" si="8"/>
        <v>7654</v>
      </c>
      <c r="I412" s="66">
        <f t="shared" si="8"/>
        <v>7654</v>
      </c>
    </row>
    <row r="413" spans="1:9" s="4" customFormat="1" ht="26.25" x14ac:dyDescent="0.25">
      <c r="A413" s="21" t="s">
        <v>258</v>
      </c>
      <c r="B413" s="20" t="s">
        <v>64</v>
      </c>
      <c r="C413" s="12" t="s">
        <v>14</v>
      </c>
      <c r="D413" s="12" t="s">
        <v>104</v>
      </c>
      <c r="E413" s="12" t="s">
        <v>88</v>
      </c>
      <c r="F413" s="12"/>
      <c r="G413" s="66">
        <f>G414</f>
        <v>7654</v>
      </c>
      <c r="H413" s="66">
        <f>H414</f>
        <v>7654</v>
      </c>
      <c r="I413" s="66">
        <f>I414</f>
        <v>7654</v>
      </c>
    </row>
    <row r="414" spans="1:9" s="4" customFormat="1" ht="51.75" x14ac:dyDescent="0.25">
      <c r="A414" s="22" t="s">
        <v>259</v>
      </c>
      <c r="B414" s="23" t="s">
        <v>64</v>
      </c>
      <c r="C414" s="10" t="s">
        <v>14</v>
      </c>
      <c r="D414" s="10" t="s">
        <v>104</v>
      </c>
      <c r="E414" s="10" t="s">
        <v>89</v>
      </c>
      <c r="F414" s="10"/>
      <c r="G414" s="67">
        <f>G415</f>
        <v>7654</v>
      </c>
      <c r="H414" s="67">
        <f>H415+H421</f>
        <v>7654</v>
      </c>
      <c r="I414" s="67">
        <f>I415+I421</f>
        <v>7654</v>
      </c>
    </row>
    <row r="415" spans="1:9" s="4" customFormat="1" ht="39" x14ac:dyDescent="0.25">
      <c r="A415" s="22" t="s">
        <v>260</v>
      </c>
      <c r="B415" s="23" t="s">
        <v>64</v>
      </c>
      <c r="C415" s="10" t="s">
        <v>14</v>
      </c>
      <c r="D415" s="10" t="s">
        <v>104</v>
      </c>
      <c r="E415" s="10" t="s">
        <v>90</v>
      </c>
      <c r="F415" s="10"/>
      <c r="G415" s="67">
        <f>G416+G419+G427+G429</f>
        <v>7654</v>
      </c>
      <c r="H415" s="67">
        <f>H416+H419+H429</f>
        <v>7654</v>
      </c>
      <c r="I415" s="67">
        <f>I416+I419+I429</f>
        <v>7654</v>
      </c>
    </row>
    <row r="416" spans="1:9" s="4" customFormat="1" ht="26.25" x14ac:dyDescent="0.25">
      <c r="A416" s="22" t="s">
        <v>24</v>
      </c>
      <c r="B416" s="23" t="s">
        <v>64</v>
      </c>
      <c r="C416" s="10" t="s">
        <v>14</v>
      </c>
      <c r="D416" s="10" t="s">
        <v>104</v>
      </c>
      <c r="E416" s="10" t="s">
        <v>91</v>
      </c>
      <c r="F416" s="10"/>
      <c r="G416" s="67">
        <f>G418+G417</f>
        <v>5141.8</v>
      </c>
      <c r="H416" s="67">
        <f>H418</f>
        <v>5141.8</v>
      </c>
      <c r="I416" s="67">
        <f>I418</f>
        <v>5141.8</v>
      </c>
    </row>
    <row r="417" spans="1:9" s="4" customFormat="1" hidden="1" x14ac:dyDescent="0.25">
      <c r="A417" s="22" t="s">
        <v>11</v>
      </c>
      <c r="B417" s="23" t="s">
        <v>64</v>
      </c>
      <c r="C417" s="10" t="s">
        <v>14</v>
      </c>
      <c r="D417" s="10" t="s">
        <v>104</v>
      </c>
      <c r="E417" s="10" t="s">
        <v>91</v>
      </c>
      <c r="F417" s="10" t="s">
        <v>12</v>
      </c>
      <c r="G417" s="67">
        <v>0</v>
      </c>
      <c r="H417" s="67">
        <v>0</v>
      </c>
      <c r="I417" s="67">
        <v>0</v>
      </c>
    </row>
    <row r="418" spans="1:9" s="4" customFormat="1" x14ac:dyDescent="0.25">
      <c r="A418" s="22" t="s">
        <v>22</v>
      </c>
      <c r="B418" s="23" t="s">
        <v>64</v>
      </c>
      <c r="C418" s="10" t="s">
        <v>14</v>
      </c>
      <c r="D418" s="10" t="s">
        <v>104</v>
      </c>
      <c r="E418" s="10" t="s">
        <v>91</v>
      </c>
      <c r="F418" s="10" t="s">
        <v>23</v>
      </c>
      <c r="G418" s="67">
        <v>5141.8</v>
      </c>
      <c r="H418" s="67">
        <v>5141.8</v>
      </c>
      <c r="I418" s="67">
        <v>5141.8</v>
      </c>
    </row>
    <row r="419" spans="1:9" s="4" customFormat="1" ht="77.25" x14ac:dyDescent="0.25">
      <c r="A419" s="22" t="s">
        <v>352</v>
      </c>
      <c r="B419" s="23" t="s">
        <v>64</v>
      </c>
      <c r="C419" s="10" t="s">
        <v>14</v>
      </c>
      <c r="D419" s="10" t="s">
        <v>104</v>
      </c>
      <c r="E419" s="10" t="s">
        <v>230</v>
      </c>
      <c r="F419" s="10"/>
      <c r="G419" s="67">
        <f>G420</f>
        <v>1689.7</v>
      </c>
      <c r="H419" s="67">
        <f>H420</f>
        <v>1689.7</v>
      </c>
      <c r="I419" s="67">
        <f>I420</f>
        <v>1689.7</v>
      </c>
    </row>
    <row r="420" spans="1:9" s="4" customFormat="1" x14ac:dyDescent="0.25">
      <c r="A420" s="22" t="s">
        <v>22</v>
      </c>
      <c r="B420" s="23" t="s">
        <v>64</v>
      </c>
      <c r="C420" s="10" t="s">
        <v>14</v>
      </c>
      <c r="D420" s="10" t="s">
        <v>104</v>
      </c>
      <c r="E420" s="10" t="s">
        <v>230</v>
      </c>
      <c r="F420" s="10" t="s">
        <v>23</v>
      </c>
      <c r="G420" s="67">
        <v>1689.7</v>
      </c>
      <c r="H420" s="67">
        <v>1689.7</v>
      </c>
      <c r="I420" s="67">
        <v>1689.7</v>
      </c>
    </row>
    <row r="421" spans="1:9" s="4" customFormat="1" ht="64.5" hidden="1" x14ac:dyDescent="0.25">
      <c r="A421" s="22" t="s">
        <v>333</v>
      </c>
      <c r="B421" s="23" t="s">
        <v>64</v>
      </c>
      <c r="C421" s="10" t="s">
        <v>14</v>
      </c>
      <c r="D421" s="10" t="s">
        <v>104</v>
      </c>
      <c r="E421" s="10" t="s">
        <v>334</v>
      </c>
      <c r="F421" s="10"/>
      <c r="G421" s="67">
        <f>G422</f>
        <v>0</v>
      </c>
      <c r="H421" s="67">
        <v>0</v>
      </c>
      <c r="I421" s="67">
        <v>0</v>
      </c>
    </row>
    <row r="422" spans="1:9" s="4" customFormat="1" hidden="1" x14ac:dyDescent="0.25">
      <c r="A422" s="22" t="s">
        <v>22</v>
      </c>
      <c r="B422" s="23" t="s">
        <v>64</v>
      </c>
      <c r="C422" s="10" t="s">
        <v>14</v>
      </c>
      <c r="D422" s="10" t="s">
        <v>104</v>
      </c>
      <c r="E422" s="10" t="s">
        <v>334</v>
      </c>
      <c r="F422" s="10" t="s">
        <v>23</v>
      </c>
      <c r="G422" s="67">
        <v>0</v>
      </c>
      <c r="H422" s="67">
        <v>0</v>
      </c>
      <c r="I422" s="67">
        <v>0</v>
      </c>
    </row>
    <row r="423" spans="1:9" s="4" customFormat="1" ht="90" hidden="1" x14ac:dyDescent="0.25">
      <c r="A423" s="28" t="s">
        <v>201</v>
      </c>
      <c r="B423" s="10" t="s">
        <v>64</v>
      </c>
      <c r="C423" s="10" t="s">
        <v>14</v>
      </c>
      <c r="D423" s="10" t="s">
        <v>104</v>
      </c>
      <c r="E423" s="10" t="s">
        <v>203</v>
      </c>
      <c r="F423" s="10"/>
      <c r="G423" s="67">
        <f>G424</f>
        <v>0</v>
      </c>
      <c r="H423" s="67">
        <f>H424</f>
        <v>0</v>
      </c>
      <c r="I423" s="67">
        <f>I424</f>
        <v>0</v>
      </c>
    </row>
    <row r="424" spans="1:9" s="4" customFormat="1" hidden="1" x14ac:dyDescent="0.25">
      <c r="A424" s="22" t="s">
        <v>22</v>
      </c>
      <c r="B424" s="10" t="s">
        <v>64</v>
      </c>
      <c r="C424" s="10" t="s">
        <v>14</v>
      </c>
      <c r="D424" s="10" t="s">
        <v>104</v>
      </c>
      <c r="E424" s="10" t="s">
        <v>203</v>
      </c>
      <c r="F424" s="10" t="s">
        <v>23</v>
      </c>
      <c r="G424" s="67">
        <v>0</v>
      </c>
      <c r="H424" s="67">
        <v>0</v>
      </c>
      <c r="I424" s="67">
        <v>0</v>
      </c>
    </row>
    <row r="425" spans="1:9" s="4" customFormat="1" ht="26.25" hidden="1" x14ac:dyDescent="0.25">
      <c r="A425" s="22" t="s">
        <v>204</v>
      </c>
      <c r="B425" s="10" t="s">
        <v>64</v>
      </c>
      <c r="C425" s="10" t="s">
        <v>14</v>
      </c>
      <c r="D425" s="10" t="s">
        <v>104</v>
      </c>
      <c r="E425" s="10" t="s">
        <v>205</v>
      </c>
      <c r="F425" s="10"/>
      <c r="G425" s="67">
        <f>G426</f>
        <v>0</v>
      </c>
      <c r="H425" s="67">
        <f>H426</f>
        <v>0</v>
      </c>
      <c r="I425" s="67">
        <f>I426</f>
        <v>0</v>
      </c>
    </row>
    <row r="426" spans="1:9" s="4" customFormat="1" ht="21.75" hidden="1" customHeight="1" x14ac:dyDescent="0.25">
      <c r="A426" s="22" t="s">
        <v>22</v>
      </c>
      <c r="B426" s="10" t="s">
        <v>64</v>
      </c>
      <c r="C426" s="10" t="s">
        <v>14</v>
      </c>
      <c r="D426" s="10" t="s">
        <v>104</v>
      </c>
      <c r="E426" s="10" t="s">
        <v>205</v>
      </c>
      <c r="F426" s="10" t="s">
        <v>23</v>
      </c>
      <c r="G426" s="67">
        <v>0</v>
      </c>
      <c r="H426" s="67">
        <v>0</v>
      </c>
      <c r="I426" s="67">
        <v>0</v>
      </c>
    </row>
    <row r="427" spans="1:9" s="3" customFormat="1" ht="82.5" hidden="1" customHeight="1" x14ac:dyDescent="0.25">
      <c r="A427" s="24" t="s">
        <v>747</v>
      </c>
      <c r="B427" s="10" t="s">
        <v>64</v>
      </c>
      <c r="C427" s="10" t="s">
        <v>14</v>
      </c>
      <c r="D427" s="10" t="s">
        <v>104</v>
      </c>
      <c r="E427" s="10" t="s">
        <v>558</v>
      </c>
      <c r="F427" s="10"/>
      <c r="G427" s="67">
        <f>G428</f>
        <v>0</v>
      </c>
      <c r="H427" s="67">
        <v>0</v>
      </c>
      <c r="I427" s="67">
        <v>0</v>
      </c>
    </row>
    <row r="428" spans="1:9" s="4" customFormat="1" ht="17.25" hidden="1" customHeight="1" x14ac:dyDescent="0.25">
      <c r="A428" s="22" t="s">
        <v>22</v>
      </c>
      <c r="B428" s="10" t="s">
        <v>64</v>
      </c>
      <c r="C428" s="10" t="s">
        <v>14</v>
      </c>
      <c r="D428" s="10" t="s">
        <v>104</v>
      </c>
      <c r="E428" s="10" t="s">
        <v>558</v>
      </c>
      <c r="F428" s="10" t="s">
        <v>23</v>
      </c>
      <c r="G428" s="67">
        <v>0</v>
      </c>
      <c r="H428" s="67">
        <v>0</v>
      </c>
      <c r="I428" s="67">
        <v>0</v>
      </c>
    </row>
    <row r="429" spans="1:9" s="4" customFormat="1" ht="102.75" x14ac:dyDescent="0.25">
      <c r="A429" s="56" t="s">
        <v>769</v>
      </c>
      <c r="B429" s="23" t="s">
        <v>64</v>
      </c>
      <c r="C429" s="10" t="s">
        <v>14</v>
      </c>
      <c r="D429" s="10" t="s">
        <v>104</v>
      </c>
      <c r="E429" s="57" t="s">
        <v>896</v>
      </c>
      <c r="F429" s="10"/>
      <c r="G429" s="67">
        <f t="shared" ref="G429:I429" si="9">G430</f>
        <v>822.5</v>
      </c>
      <c r="H429" s="67">
        <f t="shared" si="9"/>
        <v>822.5</v>
      </c>
      <c r="I429" s="67">
        <f t="shared" si="9"/>
        <v>822.5</v>
      </c>
    </row>
    <row r="430" spans="1:9" s="4" customFormat="1" x14ac:dyDescent="0.25">
      <c r="A430" s="22" t="s">
        <v>22</v>
      </c>
      <c r="B430" s="23" t="s">
        <v>64</v>
      </c>
      <c r="C430" s="10" t="s">
        <v>14</v>
      </c>
      <c r="D430" s="10" t="s">
        <v>104</v>
      </c>
      <c r="E430" s="10" t="s">
        <v>896</v>
      </c>
      <c r="F430" s="10" t="s">
        <v>23</v>
      </c>
      <c r="G430" s="67">
        <v>822.5</v>
      </c>
      <c r="H430" s="67">
        <v>822.5</v>
      </c>
      <c r="I430" s="67">
        <v>822.5</v>
      </c>
    </row>
    <row r="431" spans="1:9" s="4" customFormat="1" x14ac:dyDescent="0.25">
      <c r="A431" s="21" t="s">
        <v>592</v>
      </c>
      <c r="B431" s="20" t="s">
        <v>64</v>
      </c>
      <c r="C431" s="12" t="s">
        <v>14</v>
      </c>
      <c r="D431" s="12" t="s">
        <v>14</v>
      </c>
      <c r="E431" s="12"/>
      <c r="F431" s="12"/>
      <c r="G431" s="66">
        <f>G432+G437+G444</f>
        <v>14</v>
      </c>
      <c r="H431" s="66">
        <f>H432+H437+H444</f>
        <v>14</v>
      </c>
      <c r="I431" s="66">
        <f>I432+I437+I444</f>
        <v>14</v>
      </c>
    </row>
    <row r="432" spans="1:9" s="4" customFormat="1" ht="39" hidden="1" x14ac:dyDescent="0.25">
      <c r="A432" s="21" t="s">
        <v>424</v>
      </c>
      <c r="B432" s="20" t="s">
        <v>64</v>
      </c>
      <c r="C432" s="12" t="s">
        <v>14</v>
      </c>
      <c r="D432" s="12" t="s">
        <v>14</v>
      </c>
      <c r="E432" s="12" t="s">
        <v>30</v>
      </c>
      <c r="F432" s="12"/>
      <c r="G432" s="66">
        <f>G433</f>
        <v>0</v>
      </c>
      <c r="H432" s="66">
        <f>H433</f>
        <v>0</v>
      </c>
      <c r="I432" s="66">
        <f>I433</f>
        <v>0</v>
      </c>
    </row>
    <row r="433" spans="1:9" s="4" customFormat="1" ht="51.75" hidden="1" x14ac:dyDescent="0.25">
      <c r="A433" s="22" t="s">
        <v>31</v>
      </c>
      <c r="B433" s="23" t="s">
        <v>64</v>
      </c>
      <c r="C433" s="10" t="s">
        <v>14</v>
      </c>
      <c r="D433" s="10" t="s">
        <v>14</v>
      </c>
      <c r="E433" s="10" t="s">
        <v>32</v>
      </c>
      <c r="F433" s="10"/>
      <c r="G433" s="67">
        <f>G434+G435+G436</f>
        <v>0</v>
      </c>
      <c r="H433" s="67">
        <f>H434</f>
        <v>0</v>
      </c>
      <c r="I433" s="67">
        <f>I434</f>
        <v>0</v>
      </c>
    </row>
    <row r="434" spans="1:9" s="4" customFormat="1" ht="26.25" hidden="1" x14ac:dyDescent="0.25">
      <c r="A434" s="22" t="s">
        <v>56</v>
      </c>
      <c r="B434" s="23" t="s">
        <v>64</v>
      </c>
      <c r="C434" s="10" t="s">
        <v>14</v>
      </c>
      <c r="D434" s="10" t="s">
        <v>14</v>
      </c>
      <c r="E434" s="10" t="s">
        <v>32</v>
      </c>
      <c r="F434" s="10" t="s">
        <v>57</v>
      </c>
      <c r="G434" s="67"/>
      <c r="H434" s="67"/>
      <c r="I434" s="67"/>
    </row>
    <row r="435" spans="1:9" s="4" customFormat="1" hidden="1" x14ac:dyDescent="0.25">
      <c r="A435" s="28" t="s">
        <v>11</v>
      </c>
      <c r="B435" s="10" t="s">
        <v>64</v>
      </c>
      <c r="C435" s="10" t="s">
        <v>14</v>
      </c>
      <c r="D435" s="10" t="s">
        <v>14</v>
      </c>
      <c r="E435" s="10" t="s">
        <v>32</v>
      </c>
      <c r="F435" s="10" t="s">
        <v>12</v>
      </c>
      <c r="G435" s="67"/>
      <c r="H435" s="67">
        <v>0</v>
      </c>
      <c r="I435" s="67">
        <v>0</v>
      </c>
    </row>
    <row r="436" spans="1:9" s="4" customFormat="1" hidden="1" x14ac:dyDescent="0.25">
      <c r="A436" s="22" t="s">
        <v>22</v>
      </c>
      <c r="B436" s="10" t="s">
        <v>64</v>
      </c>
      <c r="C436" s="10" t="s">
        <v>14</v>
      </c>
      <c r="D436" s="10" t="s">
        <v>14</v>
      </c>
      <c r="E436" s="10" t="s">
        <v>32</v>
      </c>
      <c r="F436" s="10" t="s">
        <v>23</v>
      </c>
      <c r="G436" s="67"/>
      <c r="H436" s="67">
        <v>0</v>
      </c>
      <c r="I436" s="67">
        <v>0</v>
      </c>
    </row>
    <row r="437" spans="1:9" s="4" customFormat="1" ht="64.5" x14ac:dyDescent="0.25">
      <c r="A437" s="21" t="s">
        <v>672</v>
      </c>
      <c r="B437" s="20" t="s">
        <v>64</v>
      </c>
      <c r="C437" s="12" t="s">
        <v>14</v>
      </c>
      <c r="D437" s="12" t="s">
        <v>14</v>
      </c>
      <c r="E437" s="12" t="s">
        <v>789</v>
      </c>
      <c r="F437" s="12"/>
      <c r="G437" s="66">
        <f>G438+G441</f>
        <v>9</v>
      </c>
      <c r="H437" s="66">
        <f>H438+H441</f>
        <v>9</v>
      </c>
      <c r="I437" s="66">
        <f>I438+I441</f>
        <v>9</v>
      </c>
    </row>
    <row r="438" spans="1:9" s="4" customFormat="1" ht="39" x14ac:dyDescent="0.25">
      <c r="A438" s="21" t="s">
        <v>247</v>
      </c>
      <c r="B438" s="20" t="s">
        <v>64</v>
      </c>
      <c r="C438" s="12" t="s">
        <v>14</v>
      </c>
      <c r="D438" s="12" t="s">
        <v>14</v>
      </c>
      <c r="E438" s="12" t="s">
        <v>790</v>
      </c>
      <c r="F438" s="12"/>
      <c r="G438" s="66">
        <f t="shared" ref="G438:I439" si="10">G439</f>
        <v>5</v>
      </c>
      <c r="H438" s="66">
        <f t="shared" si="10"/>
        <v>5</v>
      </c>
      <c r="I438" s="66">
        <f t="shared" si="10"/>
        <v>5</v>
      </c>
    </row>
    <row r="439" spans="1:9" s="4" customFormat="1" ht="51.75" customHeight="1" x14ac:dyDescent="0.25">
      <c r="A439" s="22" t="s">
        <v>33</v>
      </c>
      <c r="B439" s="23" t="s">
        <v>64</v>
      </c>
      <c r="C439" s="10" t="s">
        <v>14</v>
      </c>
      <c r="D439" s="10" t="s">
        <v>14</v>
      </c>
      <c r="E439" s="10" t="s">
        <v>791</v>
      </c>
      <c r="F439" s="10"/>
      <c r="G439" s="67">
        <f t="shared" si="10"/>
        <v>5</v>
      </c>
      <c r="H439" s="67">
        <f t="shared" si="10"/>
        <v>5</v>
      </c>
      <c r="I439" s="67">
        <f t="shared" si="10"/>
        <v>5</v>
      </c>
    </row>
    <row r="440" spans="1:9" s="4" customFormat="1" ht="39" x14ac:dyDescent="0.25">
      <c r="A440" s="22" t="s">
        <v>802</v>
      </c>
      <c r="B440" s="23" t="s">
        <v>64</v>
      </c>
      <c r="C440" s="10" t="s">
        <v>14</v>
      </c>
      <c r="D440" s="10" t="s">
        <v>14</v>
      </c>
      <c r="E440" s="10" t="s">
        <v>791</v>
      </c>
      <c r="F440" s="10" t="s">
        <v>57</v>
      </c>
      <c r="G440" s="67">
        <v>5</v>
      </c>
      <c r="H440" s="67">
        <v>5</v>
      </c>
      <c r="I440" s="67">
        <v>5</v>
      </c>
    </row>
    <row r="441" spans="1:9" s="4" customFormat="1" ht="51.75" x14ac:dyDescent="0.25">
      <c r="A441" s="21" t="s">
        <v>248</v>
      </c>
      <c r="B441" s="20" t="s">
        <v>64</v>
      </c>
      <c r="C441" s="12" t="s">
        <v>14</v>
      </c>
      <c r="D441" s="12" t="s">
        <v>14</v>
      </c>
      <c r="E441" s="12" t="s">
        <v>792</v>
      </c>
      <c r="F441" s="12"/>
      <c r="G441" s="66">
        <f t="shared" ref="G441:I442" si="11">G442</f>
        <v>4</v>
      </c>
      <c r="H441" s="66">
        <f t="shared" si="11"/>
        <v>4</v>
      </c>
      <c r="I441" s="66">
        <f t="shared" si="11"/>
        <v>4</v>
      </c>
    </row>
    <row r="442" spans="1:9" s="4" customFormat="1" ht="51.75" x14ac:dyDescent="0.25">
      <c r="A442" s="22" t="s">
        <v>249</v>
      </c>
      <c r="B442" s="23" t="s">
        <v>64</v>
      </c>
      <c r="C442" s="10" t="s">
        <v>14</v>
      </c>
      <c r="D442" s="10" t="s">
        <v>14</v>
      </c>
      <c r="E442" s="10" t="s">
        <v>793</v>
      </c>
      <c r="F442" s="10"/>
      <c r="G442" s="67">
        <f t="shared" si="11"/>
        <v>4</v>
      </c>
      <c r="H442" s="67">
        <f t="shared" si="11"/>
        <v>4</v>
      </c>
      <c r="I442" s="67">
        <f t="shared" si="11"/>
        <v>4</v>
      </c>
    </row>
    <row r="443" spans="1:9" s="4" customFormat="1" ht="26.25" x14ac:dyDescent="0.25">
      <c r="A443" s="22" t="s">
        <v>56</v>
      </c>
      <c r="B443" s="23" t="s">
        <v>64</v>
      </c>
      <c r="C443" s="10" t="s">
        <v>14</v>
      </c>
      <c r="D443" s="10" t="s">
        <v>14</v>
      </c>
      <c r="E443" s="10" t="s">
        <v>793</v>
      </c>
      <c r="F443" s="10" t="s">
        <v>57</v>
      </c>
      <c r="G443" s="67">
        <v>4</v>
      </c>
      <c r="H443" s="67">
        <v>4</v>
      </c>
      <c r="I443" s="67">
        <v>4</v>
      </c>
    </row>
    <row r="444" spans="1:9" s="4" customFormat="1" ht="51.75" x14ac:dyDescent="0.25">
      <c r="A444" s="21" t="s">
        <v>673</v>
      </c>
      <c r="B444" s="20" t="s">
        <v>64</v>
      </c>
      <c r="C444" s="12" t="s">
        <v>92</v>
      </c>
      <c r="D444" s="12" t="s">
        <v>14</v>
      </c>
      <c r="E444" s="12" t="s">
        <v>109</v>
      </c>
      <c r="F444" s="10"/>
      <c r="G444" s="66">
        <f t="shared" ref="G444:I445" si="12">G445</f>
        <v>5</v>
      </c>
      <c r="H444" s="66">
        <f t="shared" si="12"/>
        <v>5</v>
      </c>
      <c r="I444" s="66">
        <f t="shared" si="12"/>
        <v>5</v>
      </c>
    </row>
    <row r="445" spans="1:9" s="4" customFormat="1" ht="39" x14ac:dyDescent="0.25">
      <c r="A445" s="22" t="s">
        <v>261</v>
      </c>
      <c r="B445" s="23" t="s">
        <v>64</v>
      </c>
      <c r="C445" s="10" t="s">
        <v>14</v>
      </c>
      <c r="D445" s="10" t="s">
        <v>14</v>
      </c>
      <c r="E445" s="10" t="s">
        <v>426</v>
      </c>
      <c r="F445" s="10"/>
      <c r="G445" s="67">
        <f t="shared" si="12"/>
        <v>5</v>
      </c>
      <c r="H445" s="67">
        <f t="shared" si="12"/>
        <v>5</v>
      </c>
      <c r="I445" s="67">
        <f t="shared" si="12"/>
        <v>5</v>
      </c>
    </row>
    <row r="446" spans="1:9" s="4" customFormat="1" ht="39" x14ac:dyDescent="0.25">
      <c r="A446" s="22" t="s">
        <v>802</v>
      </c>
      <c r="B446" s="23" t="s">
        <v>64</v>
      </c>
      <c r="C446" s="10" t="s">
        <v>14</v>
      </c>
      <c r="D446" s="10" t="s">
        <v>14</v>
      </c>
      <c r="E446" s="10" t="s">
        <v>426</v>
      </c>
      <c r="F446" s="10" t="s">
        <v>57</v>
      </c>
      <c r="G446" s="67">
        <v>5</v>
      </c>
      <c r="H446" s="67">
        <v>5</v>
      </c>
      <c r="I446" s="67">
        <v>5</v>
      </c>
    </row>
    <row r="447" spans="1:9" s="4" customFormat="1" ht="18" customHeight="1" x14ac:dyDescent="0.25">
      <c r="A447" s="21" t="s">
        <v>94</v>
      </c>
      <c r="B447" s="20" t="s">
        <v>64</v>
      </c>
      <c r="C447" s="12" t="s">
        <v>14</v>
      </c>
      <c r="D447" s="12" t="s">
        <v>95</v>
      </c>
      <c r="E447" s="12"/>
      <c r="F447" s="12"/>
      <c r="G447" s="66">
        <f>G448+G479+G482+G484</f>
        <v>13197.90797</v>
      </c>
      <c r="H447" s="66">
        <f>H448+H479+H482</f>
        <v>13197.900000000001</v>
      </c>
      <c r="I447" s="66">
        <f>I448+I479+I482</f>
        <v>11114.7</v>
      </c>
    </row>
    <row r="448" spans="1:9" s="4" customFormat="1" ht="43.5" customHeight="1" x14ac:dyDescent="0.25">
      <c r="A448" s="21" t="s">
        <v>674</v>
      </c>
      <c r="B448" s="20" t="s">
        <v>64</v>
      </c>
      <c r="C448" s="12" t="s">
        <v>14</v>
      </c>
      <c r="D448" s="12" t="s">
        <v>95</v>
      </c>
      <c r="E448" s="12" t="s">
        <v>30</v>
      </c>
      <c r="F448" s="12"/>
      <c r="G448" s="66">
        <f>G449+G459+G467+G470+G475+G457+G455+G451+G463+G465</f>
        <v>13191.90797</v>
      </c>
      <c r="H448" s="66">
        <f>H449+H459+H467+H470+H475+H457+H455+H451+H463+H465</f>
        <v>13191.900000000001</v>
      </c>
      <c r="I448" s="66">
        <f>I449+I459+I467+I470+I475+I457+I455+I451+I463+I465</f>
        <v>11108.7</v>
      </c>
    </row>
    <row r="449" spans="1:9" s="4" customFormat="1" ht="39" x14ac:dyDescent="0.25">
      <c r="A449" s="22" t="s">
        <v>96</v>
      </c>
      <c r="B449" s="23" t="s">
        <v>64</v>
      </c>
      <c r="C449" s="10" t="s">
        <v>14</v>
      </c>
      <c r="D449" s="10" t="s">
        <v>95</v>
      </c>
      <c r="E449" s="10" t="s">
        <v>97</v>
      </c>
      <c r="F449" s="10"/>
      <c r="G449" s="67">
        <f>G450</f>
        <v>82.5</v>
      </c>
      <c r="H449" s="67">
        <f>H450</f>
        <v>82.5</v>
      </c>
      <c r="I449" s="67">
        <f>I450</f>
        <v>82.5</v>
      </c>
    </row>
    <row r="450" spans="1:9" s="4" customFormat="1" x14ac:dyDescent="0.25">
      <c r="A450" s="22" t="s">
        <v>98</v>
      </c>
      <c r="B450" s="23" t="s">
        <v>64</v>
      </c>
      <c r="C450" s="10" t="s">
        <v>14</v>
      </c>
      <c r="D450" s="10" t="s">
        <v>95</v>
      </c>
      <c r="E450" s="10" t="s">
        <v>97</v>
      </c>
      <c r="F450" s="10" t="s">
        <v>99</v>
      </c>
      <c r="G450" s="67">
        <v>82.5</v>
      </c>
      <c r="H450" s="67">
        <v>82.5</v>
      </c>
      <c r="I450" s="67">
        <v>82.5</v>
      </c>
    </row>
    <row r="451" spans="1:9" s="4" customFormat="1" ht="51.75" x14ac:dyDescent="0.25">
      <c r="A451" s="22" t="s">
        <v>31</v>
      </c>
      <c r="B451" s="23" t="s">
        <v>64</v>
      </c>
      <c r="C451" s="10" t="s">
        <v>14</v>
      </c>
      <c r="D451" s="10" t="s">
        <v>95</v>
      </c>
      <c r="E451" s="10" t="s">
        <v>32</v>
      </c>
      <c r="F451" s="10"/>
      <c r="G451" s="67">
        <f>G452+G453+G454</f>
        <v>2083.2079699999999</v>
      </c>
      <c r="H451" s="67">
        <f>H452</f>
        <v>2083.1999999999998</v>
      </c>
      <c r="I451" s="67">
        <f>I452</f>
        <v>0</v>
      </c>
    </row>
    <row r="452" spans="1:9" s="4" customFormat="1" ht="39" x14ac:dyDescent="0.25">
      <c r="A452" s="22" t="s">
        <v>802</v>
      </c>
      <c r="B452" s="23" t="s">
        <v>64</v>
      </c>
      <c r="C452" s="10" t="s">
        <v>14</v>
      </c>
      <c r="D452" s="10" t="s">
        <v>95</v>
      </c>
      <c r="E452" s="10" t="s">
        <v>32</v>
      </c>
      <c r="F452" s="10" t="s">
        <v>57</v>
      </c>
      <c r="G452" s="101">
        <v>2083.2079699999999</v>
      </c>
      <c r="H452" s="67">
        <v>2083.1999999999998</v>
      </c>
      <c r="I452" s="67">
        <v>0</v>
      </c>
    </row>
    <row r="453" spans="1:9" s="4" customFormat="1" ht="17.25" hidden="1" customHeight="1" x14ac:dyDescent="0.25">
      <c r="A453" s="22" t="s">
        <v>11</v>
      </c>
      <c r="B453" s="23" t="s">
        <v>64</v>
      </c>
      <c r="C453" s="10" t="s">
        <v>14</v>
      </c>
      <c r="D453" s="10" t="s">
        <v>95</v>
      </c>
      <c r="E453" s="10" t="s">
        <v>32</v>
      </c>
      <c r="F453" s="10" t="s">
        <v>12</v>
      </c>
      <c r="G453" s="67">
        <v>0</v>
      </c>
      <c r="H453" s="67">
        <v>0</v>
      </c>
      <c r="I453" s="67">
        <v>0</v>
      </c>
    </row>
    <row r="454" spans="1:9" s="4" customFormat="1" ht="15.75" hidden="1" customHeight="1" x14ac:dyDescent="0.25">
      <c r="A454" s="22" t="s">
        <v>22</v>
      </c>
      <c r="B454" s="23" t="s">
        <v>64</v>
      </c>
      <c r="C454" s="10" t="s">
        <v>14</v>
      </c>
      <c r="D454" s="10" t="s">
        <v>95</v>
      </c>
      <c r="E454" s="10" t="s">
        <v>32</v>
      </c>
      <c r="F454" s="10" t="s">
        <v>23</v>
      </c>
      <c r="G454" s="67">
        <v>0</v>
      </c>
      <c r="H454" s="67">
        <v>0</v>
      </c>
      <c r="I454" s="67">
        <v>0</v>
      </c>
    </row>
    <row r="455" spans="1:9" s="4" customFormat="1" ht="39.75" customHeight="1" x14ac:dyDescent="0.25">
      <c r="A455" s="22" t="s">
        <v>344</v>
      </c>
      <c r="B455" s="23" t="s">
        <v>64</v>
      </c>
      <c r="C455" s="10" t="s">
        <v>14</v>
      </c>
      <c r="D455" s="10" t="s">
        <v>95</v>
      </c>
      <c r="E455" s="10" t="s">
        <v>339</v>
      </c>
      <c r="F455" s="10"/>
      <c r="G455" s="67">
        <f>G456</f>
        <v>10807.2</v>
      </c>
      <c r="H455" s="67">
        <f>H456</f>
        <v>10807.2</v>
      </c>
      <c r="I455" s="67">
        <f>I456</f>
        <v>10807.2</v>
      </c>
    </row>
    <row r="456" spans="1:9" s="4" customFormat="1" x14ac:dyDescent="0.25">
      <c r="A456" s="22" t="s">
        <v>22</v>
      </c>
      <c r="B456" s="23" t="s">
        <v>64</v>
      </c>
      <c r="C456" s="10" t="s">
        <v>14</v>
      </c>
      <c r="D456" s="10" t="s">
        <v>95</v>
      </c>
      <c r="E456" s="10" t="s">
        <v>339</v>
      </c>
      <c r="F456" s="10" t="s">
        <v>23</v>
      </c>
      <c r="G456" s="67">
        <v>10807.2</v>
      </c>
      <c r="H456" s="67">
        <v>10807.2</v>
      </c>
      <c r="I456" s="67">
        <v>10807.2</v>
      </c>
    </row>
    <row r="457" spans="1:9" s="4" customFormat="1" ht="77.25" hidden="1" x14ac:dyDescent="0.25">
      <c r="A457" s="22" t="s">
        <v>393</v>
      </c>
      <c r="B457" s="23" t="s">
        <v>64</v>
      </c>
      <c r="C457" s="10" t="s">
        <v>14</v>
      </c>
      <c r="D457" s="10" t="s">
        <v>95</v>
      </c>
      <c r="E457" s="10" t="s">
        <v>394</v>
      </c>
      <c r="F457" s="10"/>
      <c r="G457" s="67">
        <f>G458</f>
        <v>0</v>
      </c>
      <c r="H457" s="67">
        <v>0</v>
      </c>
      <c r="I457" s="67">
        <v>0</v>
      </c>
    </row>
    <row r="458" spans="1:9" s="4" customFormat="1" ht="26.25" hidden="1" x14ac:dyDescent="0.25">
      <c r="A458" s="22" t="s">
        <v>56</v>
      </c>
      <c r="B458" s="23" t="s">
        <v>64</v>
      </c>
      <c r="C458" s="10" t="s">
        <v>14</v>
      </c>
      <c r="D458" s="10" t="s">
        <v>95</v>
      </c>
      <c r="E458" s="10" t="s">
        <v>394</v>
      </c>
      <c r="F458" s="10" t="s">
        <v>57</v>
      </c>
      <c r="G458" s="67"/>
      <c r="H458" s="67">
        <v>0</v>
      </c>
      <c r="I458" s="67">
        <v>0</v>
      </c>
    </row>
    <row r="459" spans="1:9" s="4" customFormat="1" ht="11.25" hidden="1" customHeight="1" x14ac:dyDescent="0.25">
      <c r="A459" s="22" t="s">
        <v>386</v>
      </c>
      <c r="B459" s="23" t="s">
        <v>64</v>
      </c>
      <c r="C459" s="10" t="s">
        <v>14</v>
      </c>
      <c r="D459" s="10" t="s">
        <v>383</v>
      </c>
      <c r="E459" s="10" t="s">
        <v>384</v>
      </c>
      <c r="F459" s="10"/>
      <c r="G459" s="67">
        <f>G460</f>
        <v>0</v>
      </c>
      <c r="H459" s="67">
        <v>0</v>
      </c>
      <c r="I459" s="67">
        <v>0</v>
      </c>
    </row>
    <row r="460" spans="1:9" s="4" customFormat="1" ht="13.5" hidden="1" customHeight="1" x14ac:dyDescent="0.25">
      <c r="A460" s="22" t="s">
        <v>56</v>
      </c>
      <c r="B460" s="23" t="s">
        <v>64</v>
      </c>
      <c r="C460" s="10" t="s">
        <v>14</v>
      </c>
      <c r="D460" s="10" t="s">
        <v>95</v>
      </c>
      <c r="E460" s="10" t="s">
        <v>384</v>
      </c>
      <c r="F460" s="10" t="s">
        <v>57</v>
      </c>
      <c r="G460" s="67"/>
      <c r="H460" s="67">
        <v>0</v>
      </c>
      <c r="I460" s="67">
        <v>0</v>
      </c>
    </row>
    <row r="461" spans="1:9" s="4" customFormat="1" ht="16.5" hidden="1" customHeight="1" x14ac:dyDescent="0.25">
      <c r="A461" s="22" t="s">
        <v>333</v>
      </c>
      <c r="B461" s="23" t="s">
        <v>64</v>
      </c>
      <c r="C461" s="10" t="s">
        <v>14</v>
      </c>
      <c r="D461" s="10" t="s">
        <v>95</v>
      </c>
      <c r="E461" s="10" t="s">
        <v>550</v>
      </c>
      <c r="F461" s="10"/>
      <c r="G461" s="67">
        <f>G462</f>
        <v>0</v>
      </c>
      <c r="H461" s="67">
        <v>0</v>
      </c>
      <c r="I461" s="67">
        <v>0</v>
      </c>
    </row>
    <row r="462" spans="1:9" s="4" customFormat="1" ht="15.75" hidden="1" customHeight="1" x14ac:dyDescent="0.25">
      <c r="A462" s="22" t="s">
        <v>22</v>
      </c>
      <c r="B462" s="23" t="s">
        <v>64</v>
      </c>
      <c r="C462" s="10" t="s">
        <v>14</v>
      </c>
      <c r="D462" s="10" t="s">
        <v>95</v>
      </c>
      <c r="E462" s="10" t="s">
        <v>550</v>
      </c>
      <c r="F462" s="10" t="s">
        <v>23</v>
      </c>
      <c r="G462" s="67"/>
      <c r="H462" s="67">
        <v>0</v>
      </c>
      <c r="I462" s="67">
        <v>0</v>
      </c>
    </row>
    <row r="463" spans="1:9" s="4" customFormat="1" ht="102.75" x14ac:dyDescent="0.25">
      <c r="A463" s="22" t="s">
        <v>666</v>
      </c>
      <c r="B463" s="23" t="s">
        <v>64</v>
      </c>
      <c r="C463" s="10" t="s">
        <v>14</v>
      </c>
      <c r="D463" s="10" t="s">
        <v>95</v>
      </c>
      <c r="E463" s="10" t="s">
        <v>663</v>
      </c>
      <c r="F463" s="10"/>
      <c r="G463" s="67">
        <f>G464</f>
        <v>108</v>
      </c>
      <c r="H463" s="67">
        <f>H464</f>
        <v>108</v>
      </c>
      <c r="I463" s="67">
        <f>I464</f>
        <v>108</v>
      </c>
    </row>
    <row r="464" spans="1:9" s="4" customFormat="1" x14ac:dyDescent="0.25">
      <c r="A464" s="22" t="s">
        <v>98</v>
      </c>
      <c r="B464" s="23" t="s">
        <v>64</v>
      </c>
      <c r="C464" s="10" t="s">
        <v>14</v>
      </c>
      <c r="D464" s="10" t="s">
        <v>95</v>
      </c>
      <c r="E464" s="10" t="s">
        <v>663</v>
      </c>
      <c r="F464" s="10" t="s">
        <v>99</v>
      </c>
      <c r="G464" s="67">
        <v>108</v>
      </c>
      <c r="H464" s="67">
        <v>108</v>
      </c>
      <c r="I464" s="67">
        <v>108</v>
      </c>
    </row>
    <row r="465" spans="1:9" s="4" customFormat="1" ht="64.5" x14ac:dyDescent="0.25">
      <c r="A465" s="22" t="s">
        <v>810</v>
      </c>
      <c r="B465" s="23" t="s">
        <v>64</v>
      </c>
      <c r="C465" s="10" t="s">
        <v>14</v>
      </c>
      <c r="D465" s="10" t="s">
        <v>95</v>
      </c>
      <c r="E465" s="10" t="s">
        <v>811</v>
      </c>
      <c r="F465" s="10"/>
      <c r="G465" s="67">
        <f>G466</f>
        <v>56</v>
      </c>
      <c r="H465" s="67">
        <f>H466</f>
        <v>56</v>
      </c>
      <c r="I465" s="67">
        <f>I466</f>
        <v>56</v>
      </c>
    </row>
    <row r="466" spans="1:9" s="4" customFormat="1" x14ac:dyDescent="0.25">
      <c r="A466" s="22" t="s">
        <v>98</v>
      </c>
      <c r="B466" s="23" t="s">
        <v>64</v>
      </c>
      <c r="C466" s="10" t="s">
        <v>14</v>
      </c>
      <c r="D466" s="10" t="s">
        <v>95</v>
      </c>
      <c r="E466" s="10" t="s">
        <v>811</v>
      </c>
      <c r="F466" s="10" t="s">
        <v>99</v>
      </c>
      <c r="G466" s="67">
        <v>56</v>
      </c>
      <c r="H466" s="67">
        <v>56</v>
      </c>
      <c r="I466" s="67">
        <v>56</v>
      </c>
    </row>
    <row r="467" spans="1:9" s="4" customFormat="1" ht="14.25" hidden="1" customHeight="1" x14ac:dyDescent="0.25">
      <c r="A467" s="21" t="s">
        <v>255</v>
      </c>
      <c r="B467" s="12" t="s">
        <v>64</v>
      </c>
      <c r="C467" s="12" t="s">
        <v>14</v>
      </c>
      <c r="D467" s="12" t="s">
        <v>95</v>
      </c>
      <c r="E467" s="12" t="s">
        <v>80</v>
      </c>
      <c r="F467" s="12"/>
      <c r="G467" s="66">
        <f t="shared" ref="G467:I468" si="13">G468</f>
        <v>0</v>
      </c>
      <c r="H467" s="66">
        <f t="shared" si="13"/>
        <v>0</v>
      </c>
      <c r="I467" s="66">
        <f t="shared" si="13"/>
        <v>0</v>
      </c>
    </row>
    <row r="468" spans="1:9" s="4" customFormat="1" ht="38.25" hidden="1" customHeight="1" x14ac:dyDescent="0.25">
      <c r="A468" s="22" t="s">
        <v>82</v>
      </c>
      <c r="B468" s="10" t="s">
        <v>64</v>
      </c>
      <c r="C468" s="10" t="s">
        <v>14</v>
      </c>
      <c r="D468" s="10" t="s">
        <v>95</v>
      </c>
      <c r="E468" s="10" t="s">
        <v>358</v>
      </c>
      <c r="F468" s="10"/>
      <c r="G468" s="67">
        <f t="shared" si="13"/>
        <v>0</v>
      </c>
      <c r="H468" s="67">
        <f t="shared" si="13"/>
        <v>0</v>
      </c>
      <c r="I468" s="67">
        <f t="shared" si="13"/>
        <v>0</v>
      </c>
    </row>
    <row r="469" spans="1:9" s="4" customFormat="1" ht="41.25" hidden="1" customHeight="1" x14ac:dyDescent="0.25">
      <c r="A469" s="22" t="s">
        <v>802</v>
      </c>
      <c r="B469" s="10" t="s">
        <v>64</v>
      </c>
      <c r="C469" s="10" t="s">
        <v>14</v>
      </c>
      <c r="D469" s="10" t="s">
        <v>95</v>
      </c>
      <c r="E469" s="10" t="s">
        <v>358</v>
      </c>
      <c r="F469" s="10" t="s">
        <v>57</v>
      </c>
      <c r="G469" s="67">
        <v>0</v>
      </c>
      <c r="H469" s="67">
        <v>0</v>
      </c>
      <c r="I469" s="67">
        <v>0</v>
      </c>
    </row>
    <row r="470" spans="1:9" s="4" customFormat="1" ht="26.25" x14ac:dyDescent="0.25">
      <c r="A470" s="21" t="s">
        <v>258</v>
      </c>
      <c r="B470" s="20" t="s">
        <v>64</v>
      </c>
      <c r="C470" s="12" t="s">
        <v>14</v>
      </c>
      <c r="D470" s="12" t="s">
        <v>95</v>
      </c>
      <c r="E470" s="12" t="s">
        <v>88</v>
      </c>
      <c r="F470" s="10"/>
      <c r="G470" s="66">
        <f>G471</f>
        <v>50</v>
      </c>
      <c r="H470" s="66">
        <f>H471</f>
        <v>50</v>
      </c>
      <c r="I470" s="66">
        <f>I471</f>
        <v>50</v>
      </c>
    </row>
    <row r="471" spans="1:9" s="4" customFormat="1" ht="39" x14ac:dyDescent="0.25">
      <c r="A471" s="22" t="s">
        <v>231</v>
      </c>
      <c r="B471" s="23" t="s">
        <v>64</v>
      </c>
      <c r="C471" s="10" t="s">
        <v>14</v>
      </c>
      <c r="D471" s="10" t="s">
        <v>95</v>
      </c>
      <c r="E471" s="10" t="s">
        <v>232</v>
      </c>
      <c r="F471" s="10"/>
      <c r="G471" s="67">
        <f>G472+G473+G474</f>
        <v>50</v>
      </c>
      <c r="H471" s="67">
        <f>H472+H473</f>
        <v>50</v>
      </c>
      <c r="I471" s="67">
        <f>I472+I473</f>
        <v>50</v>
      </c>
    </row>
    <row r="472" spans="1:9" s="4" customFormat="1" ht="39" x14ac:dyDescent="0.25">
      <c r="A472" s="22" t="s">
        <v>802</v>
      </c>
      <c r="B472" s="23" t="s">
        <v>64</v>
      </c>
      <c r="C472" s="10" t="s">
        <v>14</v>
      </c>
      <c r="D472" s="10" t="s">
        <v>95</v>
      </c>
      <c r="E472" s="10" t="s">
        <v>232</v>
      </c>
      <c r="F472" s="10" t="s">
        <v>57</v>
      </c>
      <c r="G472" s="67">
        <v>50</v>
      </c>
      <c r="H472" s="67">
        <v>50</v>
      </c>
      <c r="I472" s="67">
        <v>50</v>
      </c>
    </row>
    <row r="473" spans="1:9" s="4" customFormat="1" hidden="1" x14ac:dyDescent="0.25">
      <c r="A473" s="22" t="s">
        <v>22</v>
      </c>
      <c r="B473" s="23" t="s">
        <v>64</v>
      </c>
      <c r="C473" s="10" t="s">
        <v>14</v>
      </c>
      <c r="D473" s="10" t="s">
        <v>95</v>
      </c>
      <c r="E473" s="10" t="s">
        <v>232</v>
      </c>
      <c r="F473" s="10" t="s">
        <v>23</v>
      </c>
      <c r="G473" s="67">
        <v>0</v>
      </c>
      <c r="H473" s="67">
        <v>0</v>
      </c>
      <c r="I473" s="67">
        <v>0</v>
      </c>
    </row>
    <row r="474" spans="1:9" s="4" customFormat="1" ht="64.5" hidden="1" x14ac:dyDescent="0.25">
      <c r="A474" s="28" t="s">
        <v>506</v>
      </c>
      <c r="B474" s="23" t="s">
        <v>64</v>
      </c>
      <c r="C474" s="10" t="s">
        <v>14</v>
      </c>
      <c r="D474" s="10" t="s">
        <v>95</v>
      </c>
      <c r="E474" s="10" t="s">
        <v>232</v>
      </c>
      <c r="F474" s="10" t="s">
        <v>285</v>
      </c>
      <c r="G474" s="67">
        <v>0</v>
      </c>
      <c r="H474" s="67">
        <v>0</v>
      </c>
      <c r="I474" s="67">
        <v>0</v>
      </c>
    </row>
    <row r="475" spans="1:9" s="4" customFormat="1" x14ac:dyDescent="0.25">
      <c r="A475" s="21" t="s">
        <v>100</v>
      </c>
      <c r="B475" s="20" t="s">
        <v>64</v>
      </c>
      <c r="C475" s="12" t="s">
        <v>14</v>
      </c>
      <c r="D475" s="12" t="s">
        <v>95</v>
      </c>
      <c r="E475" s="12" t="s">
        <v>34</v>
      </c>
      <c r="F475" s="12"/>
      <c r="G475" s="66">
        <f t="shared" ref="G475:I477" si="14">G476</f>
        <v>5</v>
      </c>
      <c r="H475" s="66">
        <f t="shared" si="14"/>
        <v>5</v>
      </c>
      <c r="I475" s="66">
        <f t="shared" si="14"/>
        <v>5</v>
      </c>
    </row>
    <row r="476" spans="1:9" s="4" customFormat="1" ht="26.25" x14ac:dyDescent="0.25">
      <c r="A476" s="22" t="s">
        <v>262</v>
      </c>
      <c r="B476" s="23" t="s">
        <v>64</v>
      </c>
      <c r="C476" s="10" t="s">
        <v>14</v>
      </c>
      <c r="D476" s="10" t="s">
        <v>95</v>
      </c>
      <c r="E476" s="10" t="s">
        <v>93</v>
      </c>
      <c r="F476" s="10"/>
      <c r="G476" s="67">
        <f t="shared" si="14"/>
        <v>5</v>
      </c>
      <c r="H476" s="67">
        <f t="shared" si="14"/>
        <v>5</v>
      </c>
      <c r="I476" s="67">
        <f t="shared" si="14"/>
        <v>5</v>
      </c>
    </row>
    <row r="477" spans="1:9" s="4" customFormat="1" ht="64.5" x14ac:dyDescent="0.25">
      <c r="A477" s="22" t="s">
        <v>752</v>
      </c>
      <c r="B477" s="23" t="s">
        <v>64</v>
      </c>
      <c r="C477" s="10" t="s">
        <v>14</v>
      </c>
      <c r="D477" s="10" t="s">
        <v>95</v>
      </c>
      <c r="E477" s="10" t="s">
        <v>222</v>
      </c>
      <c r="F477" s="10"/>
      <c r="G477" s="67">
        <f t="shared" si="14"/>
        <v>5</v>
      </c>
      <c r="H477" s="67">
        <f t="shared" si="14"/>
        <v>5</v>
      </c>
      <c r="I477" s="67">
        <f t="shared" si="14"/>
        <v>5</v>
      </c>
    </row>
    <row r="478" spans="1:9" s="4" customFormat="1" ht="39" x14ac:dyDescent="0.25">
      <c r="A478" s="22" t="s">
        <v>802</v>
      </c>
      <c r="B478" s="23" t="s">
        <v>64</v>
      </c>
      <c r="C478" s="10" t="s">
        <v>14</v>
      </c>
      <c r="D478" s="10" t="s">
        <v>95</v>
      </c>
      <c r="E478" s="10" t="s">
        <v>222</v>
      </c>
      <c r="F478" s="10" t="s">
        <v>57</v>
      </c>
      <c r="G478" s="67">
        <v>5</v>
      </c>
      <c r="H478" s="67">
        <v>5</v>
      </c>
      <c r="I478" s="67">
        <v>5</v>
      </c>
    </row>
    <row r="479" spans="1:9" s="4" customFormat="1" ht="51.75" x14ac:dyDescent="0.25">
      <c r="A479" s="21" t="s">
        <v>673</v>
      </c>
      <c r="B479" s="20" t="s">
        <v>64</v>
      </c>
      <c r="C479" s="12" t="s">
        <v>92</v>
      </c>
      <c r="D479" s="12" t="s">
        <v>95</v>
      </c>
      <c r="E479" s="12" t="s">
        <v>109</v>
      </c>
      <c r="F479" s="12"/>
      <c r="G479" s="66">
        <f t="shared" ref="G479:I480" si="15">G480</f>
        <v>6</v>
      </c>
      <c r="H479" s="66">
        <f t="shared" si="15"/>
        <v>6</v>
      </c>
      <c r="I479" s="66">
        <f t="shared" si="15"/>
        <v>6</v>
      </c>
    </row>
    <row r="480" spans="1:9" s="4" customFormat="1" ht="39" x14ac:dyDescent="0.25">
      <c r="A480" s="22" t="s">
        <v>263</v>
      </c>
      <c r="B480" s="23" t="s">
        <v>64</v>
      </c>
      <c r="C480" s="10" t="s">
        <v>14</v>
      </c>
      <c r="D480" s="10" t="s">
        <v>95</v>
      </c>
      <c r="E480" s="10" t="s">
        <v>427</v>
      </c>
      <c r="F480" s="10"/>
      <c r="G480" s="67">
        <f t="shared" si="15"/>
        <v>6</v>
      </c>
      <c r="H480" s="67">
        <f t="shared" si="15"/>
        <v>6</v>
      </c>
      <c r="I480" s="67">
        <f t="shared" si="15"/>
        <v>6</v>
      </c>
    </row>
    <row r="481" spans="1:9" s="4" customFormat="1" ht="26.25" x14ac:dyDescent="0.25">
      <c r="A481" s="22" t="s">
        <v>56</v>
      </c>
      <c r="B481" s="23" t="s">
        <v>64</v>
      </c>
      <c r="C481" s="10" t="s">
        <v>14</v>
      </c>
      <c r="D481" s="10" t="s">
        <v>95</v>
      </c>
      <c r="E481" s="10" t="s">
        <v>427</v>
      </c>
      <c r="F481" s="10" t="s">
        <v>57</v>
      </c>
      <c r="G481" s="67">
        <v>6</v>
      </c>
      <c r="H481" s="67">
        <v>6</v>
      </c>
      <c r="I481" s="67">
        <v>6</v>
      </c>
    </row>
    <row r="482" spans="1:9" s="4" customFormat="1" ht="64.5" hidden="1" x14ac:dyDescent="0.25">
      <c r="A482" s="28" t="s">
        <v>321</v>
      </c>
      <c r="B482" s="10" t="s">
        <v>64</v>
      </c>
      <c r="C482" s="10" t="s">
        <v>14</v>
      </c>
      <c r="D482" s="10" t="s">
        <v>95</v>
      </c>
      <c r="E482" s="10" t="s">
        <v>325</v>
      </c>
      <c r="F482" s="10"/>
      <c r="G482" s="67">
        <f>G483</f>
        <v>0</v>
      </c>
      <c r="H482" s="67">
        <v>0</v>
      </c>
      <c r="I482" s="67">
        <v>0</v>
      </c>
    </row>
    <row r="483" spans="1:9" s="4" customFormat="1" ht="14.25" hidden="1" customHeight="1" x14ac:dyDescent="0.25">
      <c r="A483" s="22" t="s">
        <v>22</v>
      </c>
      <c r="B483" s="10" t="s">
        <v>64</v>
      </c>
      <c r="C483" s="10" t="s">
        <v>14</v>
      </c>
      <c r="D483" s="10" t="s">
        <v>95</v>
      </c>
      <c r="E483" s="10" t="s">
        <v>325</v>
      </c>
      <c r="F483" s="10" t="s">
        <v>23</v>
      </c>
      <c r="G483" s="67"/>
      <c r="H483" s="67">
        <v>0</v>
      </c>
      <c r="I483" s="67">
        <v>0</v>
      </c>
    </row>
    <row r="484" spans="1:9" s="4" customFormat="1" ht="39" hidden="1" x14ac:dyDescent="0.25">
      <c r="A484" s="21" t="s">
        <v>848</v>
      </c>
      <c r="B484" s="20" t="s">
        <v>64</v>
      </c>
      <c r="C484" s="12" t="s">
        <v>14</v>
      </c>
      <c r="D484" s="12" t="s">
        <v>95</v>
      </c>
      <c r="E484" s="12" t="s">
        <v>849</v>
      </c>
      <c r="F484" s="12"/>
      <c r="G484" s="66">
        <f>G485</f>
        <v>0</v>
      </c>
      <c r="H484" s="66">
        <v>0</v>
      </c>
      <c r="I484" s="66">
        <v>0</v>
      </c>
    </row>
    <row r="485" spans="1:9" s="4" customFormat="1" ht="51.75" hidden="1" x14ac:dyDescent="0.25">
      <c r="A485" s="22" t="s">
        <v>850</v>
      </c>
      <c r="B485" s="23" t="s">
        <v>64</v>
      </c>
      <c r="C485" s="10" t="s">
        <v>14</v>
      </c>
      <c r="D485" s="10" t="s">
        <v>95</v>
      </c>
      <c r="E485" s="10" t="s">
        <v>851</v>
      </c>
      <c r="F485" s="12"/>
      <c r="G485" s="67">
        <f>G486</f>
        <v>0</v>
      </c>
      <c r="H485" s="67">
        <v>0</v>
      </c>
      <c r="I485" s="67">
        <v>0</v>
      </c>
    </row>
    <row r="486" spans="1:9" s="4" customFormat="1" ht="26.25" hidden="1" x14ac:dyDescent="0.25">
      <c r="A486" s="22" t="s">
        <v>56</v>
      </c>
      <c r="B486" s="23" t="s">
        <v>64</v>
      </c>
      <c r="C486" s="10" t="s">
        <v>14</v>
      </c>
      <c r="D486" s="10" t="s">
        <v>95</v>
      </c>
      <c r="E486" s="10" t="s">
        <v>851</v>
      </c>
      <c r="F486" s="10" t="s">
        <v>57</v>
      </c>
      <c r="G486" s="67">
        <v>0</v>
      </c>
      <c r="H486" s="67">
        <v>0</v>
      </c>
      <c r="I486" s="67">
        <v>0</v>
      </c>
    </row>
    <row r="487" spans="1:9" s="4" customFormat="1" x14ac:dyDescent="0.25">
      <c r="A487" s="27" t="s">
        <v>101</v>
      </c>
      <c r="B487" s="20" t="s">
        <v>64</v>
      </c>
      <c r="C487" s="12" t="s">
        <v>102</v>
      </c>
      <c r="D487" s="12"/>
      <c r="E487" s="12"/>
      <c r="F487" s="12"/>
      <c r="G487" s="66">
        <f>G488+G498</f>
        <v>12525.700000000003</v>
      </c>
      <c r="H487" s="66">
        <f>H488+H498</f>
        <v>12525.700000000003</v>
      </c>
      <c r="I487" s="66">
        <f>I488+I498</f>
        <v>12525.700000000003</v>
      </c>
    </row>
    <row r="488" spans="1:9" s="4" customFormat="1" ht="15.75" customHeight="1" x14ac:dyDescent="0.25">
      <c r="A488" s="32" t="s">
        <v>103</v>
      </c>
      <c r="B488" s="12" t="s">
        <v>64</v>
      </c>
      <c r="C488" s="12" t="s">
        <v>102</v>
      </c>
      <c r="D488" s="12" t="s">
        <v>104</v>
      </c>
      <c r="E488" s="12"/>
      <c r="F488" s="12"/>
      <c r="G488" s="66">
        <f>G494+G496</f>
        <v>607.6</v>
      </c>
      <c r="H488" s="66">
        <f>H494+H496</f>
        <v>607.6</v>
      </c>
      <c r="I488" s="66">
        <f>I494+I496</f>
        <v>607.6</v>
      </c>
    </row>
    <row r="489" spans="1:9" s="4" customFormat="1" ht="14.25" hidden="1" customHeight="1" x14ac:dyDescent="0.25">
      <c r="A489" s="21" t="s">
        <v>188</v>
      </c>
      <c r="B489" s="12" t="s">
        <v>64</v>
      </c>
      <c r="C489" s="12" t="s">
        <v>102</v>
      </c>
      <c r="D489" s="12" t="s">
        <v>104</v>
      </c>
      <c r="E489" s="12" t="s">
        <v>30</v>
      </c>
      <c r="F489" s="12"/>
      <c r="G489" s="66">
        <f t="shared" ref="G489:I489" si="16">G490</f>
        <v>0</v>
      </c>
      <c r="H489" s="66">
        <f t="shared" si="16"/>
        <v>0</v>
      </c>
      <c r="I489" s="66">
        <f t="shared" si="16"/>
        <v>0</v>
      </c>
    </row>
    <row r="490" spans="1:9" s="4" customFormat="1" ht="15" hidden="1" customHeight="1" x14ac:dyDescent="0.25">
      <c r="A490" s="21" t="s">
        <v>100</v>
      </c>
      <c r="B490" s="12" t="s">
        <v>64</v>
      </c>
      <c r="C490" s="12" t="s">
        <v>102</v>
      </c>
      <c r="D490" s="12" t="s">
        <v>104</v>
      </c>
      <c r="E490" s="12" t="s">
        <v>34</v>
      </c>
      <c r="F490" s="12"/>
      <c r="G490" s="66">
        <f>G492</f>
        <v>0</v>
      </c>
      <c r="H490" s="66">
        <f>H492</f>
        <v>0</v>
      </c>
      <c r="I490" s="66">
        <f>I492</f>
        <v>0</v>
      </c>
    </row>
    <row r="491" spans="1:9" s="4" customFormat="1" ht="17.25" hidden="1" customHeight="1" x14ac:dyDescent="0.25">
      <c r="A491" s="22" t="s">
        <v>264</v>
      </c>
      <c r="B491" s="10" t="s">
        <v>64</v>
      </c>
      <c r="C491" s="10" t="s">
        <v>102</v>
      </c>
      <c r="D491" s="10" t="s">
        <v>104</v>
      </c>
      <c r="E491" s="10" t="s">
        <v>93</v>
      </c>
      <c r="F491" s="10"/>
      <c r="G491" s="67">
        <f t="shared" ref="G491:I492" si="17">G492</f>
        <v>0</v>
      </c>
      <c r="H491" s="67">
        <f t="shared" si="17"/>
        <v>0</v>
      </c>
      <c r="I491" s="67">
        <f t="shared" si="17"/>
        <v>0</v>
      </c>
    </row>
    <row r="492" spans="1:9" s="4" customFormat="1" ht="18" hidden="1" customHeight="1" x14ac:dyDescent="0.25">
      <c r="A492" s="22" t="s">
        <v>105</v>
      </c>
      <c r="B492" s="10" t="s">
        <v>64</v>
      </c>
      <c r="C492" s="10" t="s">
        <v>102</v>
      </c>
      <c r="D492" s="10" t="s">
        <v>104</v>
      </c>
      <c r="E492" s="10" t="s">
        <v>220</v>
      </c>
      <c r="F492" s="12"/>
      <c r="G492" s="67">
        <f t="shared" si="17"/>
        <v>0</v>
      </c>
      <c r="H492" s="67">
        <f t="shared" si="17"/>
        <v>0</v>
      </c>
      <c r="I492" s="67">
        <f t="shared" si="17"/>
        <v>0</v>
      </c>
    </row>
    <row r="493" spans="1:9" s="4" customFormat="1" ht="18" hidden="1" customHeight="1" x14ac:dyDescent="0.25">
      <c r="A493" s="22" t="s">
        <v>85</v>
      </c>
      <c r="B493" s="10" t="s">
        <v>64</v>
      </c>
      <c r="C493" s="10" t="s">
        <v>102</v>
      </c>
      <c r="D493" s="10" t="s">
        <v>104</v>
      </c>
      <c r="E493" s="10" t="s">
        <v>220</v>
      </c>
      <c r="F493" s="10" t="s">
        <v>86</v>
      </c>
      <c r="G493" s="67">
        <v>0</v>
      </c>
      <c r="H493" s="67">
        <v>0</v>
      </c>
      <c r="I493" s="67">
        <v>0</v>
      </c>
    </row>
    <row r="494" spans="1:9" s="4" customFormat="1" ht="42" customHeight="1" x14ac:dyDescent="0.25">
      <c r="A494" s="22" t="s">
        <v>598</v>
      </c>
      <c r="B494" s="23" t="s">
        <v>64</v>
      </c>
      <c r="C494" s="10" t="s">
        <v>102</v>
      </c>
      <c r="D494" s="10" t="s">
        <v>104</v>
      </c>
      <c r="E494" s="10" t="s">
        <v>599</v>
      </c>
      <c r="F494" s="10"/>
      <c r="G494" s="67">
        <f>G495</f>
        <v>100</v>
      </c>
      <c r="H494" s="67">
        <f>H495</f>
        <v>100</v>
      </c>
      <c r="I494" s="67">
        <f>I495</f>
        <v>100</v>
      </c>
    </row>
    <row r="495" spans="1:9" s="4" customFormat="1" ht="25.5" customHeight="1" x14ac:dyDescent="0.25">
      <c r="A495" s="22" t="s">
        <v>85</v>
      </c>
      <c r="B495" s="23" t="s">
        <v>64</v>
      </c>
      <c r="C495" s="10" t="s">
        <v>102</v>
      </c>
      <c r="D495" s="10" t="s">
        <v>104</v>
      </c>
      <c r="E495" s="10" t="s">
        <v>599</v>
      </c>
      <c r="F495" s="10" t="s">
        <v>86</v>
      </c>
      <c r="G495" s="67">
        <v>100</v>
      </c>
      <c r="H495" s="67">
        <v>100</v>
      </c>
      <c r="I495" s="67">
        <v>100</v>
      </c>
    </row>
    <row r="496" spans="1:9" s="4" customFormat="1" ht="155.25" customHeight="1" x14ac:dyDescent="0.25">
      <c r="A496" s="22" t="s">
        <v>808</v>
      </c>
      <c r="B496" s="23" t="s">
        <v>64</v>
      </c>
      <c r="C496" s="10" t="s">
        <v>102</v>
      </c>
      <c r="D496" s="10" t="s">
        <v>104</v>
      </c>
      <c r="E496" s="10" t="s">
        <v>809</v>
      </c>
      <c r="F496" s="10"/>
      <c r="G496" s="67">
        <f>G497</f>
        <v>507.6</v>
      </c>
      <c r="H496" s="67">
        <f>H497</f>
        <v>507.6</v>
      </c>
      <c r="I496" s="67">
        <f>I497</f>
        <v>507.6</v>
      </c>
    </row>
    <row r="497" spans="1:9" s="4" customFormat="1" ht="25.5" customHeight="1" x14ac:dyDescent="0.25">
      <c r="A497" s="22" t="s">
        <v>85</v>
      </c>
      <c r="B497" s="23" t="s">
        <v>64</v>
      </c>
      <c r="C497" s="10" t="s">
        <v>102</v>
      </c>
      <c r="D497" s="10" t="s">
        <v>104</v>
      </c>
      <c r="E497" s="10" t="s">
        <v>809</v>
      </c>
      <c r="F497" s="10" t="s">
        <v>86</v>
      </c>
      <c r="G497" s="67">
        <v>507.6</v>
      </c>
      <c r="H497" s="67">
        <v>507.6</v>
      </c>
      <c r="I497" s="67">
        <v>507.6</v>
      </c>
    </row>
    <row r="498" spans="1:9" s="4" customFormat="1" x14ac:dyDescent="0.25">
      <c r="A498" s="21" t="s">
        <v>106</v>
      </c>
      <c r="B498" s="20" t="s">
        <v>64</v>
      </c>
      <c r="C498" s="12" t="s">
        <v>102</v>
      </c>
      <c r="D498" s="12" t="s">
        <v>6</v>
      </c>
      <c r="E498" s="12"/>
      <c r="F498" s="12"/>
      <c r="G498" s="66">
        <f t="shared" ref="G498:I500" si="18">G499</f>
        <v>11918.100000000002</v>
      </c>
      <c r="H498" s="66">
        <f t="shared" si="18"/>
        <v>11918.100000000002</v>
      </c>
      <c r="I498" s="66">
        <f>I499</f>
        <v>11918.100000000002</v>
      </c>
    </row>
    <row r="499" spans="1:9" s="4" customFormat="1" ht="39" x14ac:dyDescent="0.25">
      <c r="A499" s="21" t="s">
        <v>674</v>
      </c>
      <c r="B499" s="20" t="s">
        <v>64</v>
      </c>
      <c r="C499" s="12" t="s">
        <v>102</v>
      </c>
      <c r="D499" s="12" t="s">
        <v>6</v>
      </c>
      <c r="E499" s="12" t="s">
        <v>30</v>
      </c>
      <c r="F499" s="12"/>
      <c r="G499" s="66">
        <f t="shared" si="18"/>
        <v>11918.100000000002</v>
      </c>
      <c r="H499" s="66">
        <f t="shared" si="18"/>
        <v>11918.100000000002</v>
      </c>
      <c r="I499" s="66">
        <f t="shared" si="18"/>
        <v>11918.100000000002</v>
      </c>
    </row>
    <row r="500" spans="1:9" s="4" customFormat="1" x14ac:dyDescent="0.25">
      <c r="A500" s="21" t="s">
        <v>100</v>
      </c>
      <c r="B500" s="20" t="s">
        <v>64</v>
      </c>
      <c r="C500" s="12" t="s">
        <v>102</v>
      </c>
      <c r="D500" s="12" t="s">
        <v>6</v>
      </c>
      <c r="E500" s="12" t="s">
        <v>34</v>
      </c>
      <c r="F500" s="12"/>
      <c r="G500" s="66">
        <f t="shared" si="18"/>
        <v>11918.100000000002</v>
      </c>
      <c r="H500" s="66">
        <f t="shared" si="18"/>
        <v>11918.100000000002</v>
      </c>
      <c r="I500" s="66">
        <f t="shared" si="18"/>
        <v>11918.100000000002</v>
      </c>
    </row>
    <row r="501" spans="1:9" s="4" customFormat="1" ht="26.25" x14ac:dyDescent="0.25">
      <c r="A501" s="22" t="s">
        <v>262</v>
      </c>
      <c r="B501" s="23" t="s">
        <v>64</v>
      </c>
      <c r="C501" s="10" t="s">
        <v>102</v>
      </c>
      <c r="D501" s="10" t="s">
        <v>6</v>
      </c>
      <c r="E501" s="10" t="s">
        <v>93</v>
      </c>
      <c r="F501" s="10"/>
      <c r="G501" s="67">
        <f>G502+G506+G509+G504</f>
        <v>11918.100000000002</v>
      </c>
      <c r="H501" s="67">
        <f>H502+H506+H509+H504</f>
        <v>11918.100000000002</v>
      </c>
      <c r="I501" s="67">
        <f>I502+I506+I509+I504</f>
        <v>11918.100000000002</v>
      </c>
    </row>
    <row r="502" spans="1:9" s="4" customFormat="1" ht="66" customHeight="1" x14ac:dyDescent="0.25">
      <c r="A502" s="22" t="s">
        <v>770</v>
      </c>
      <c r="B502" s="23" t="s">
        <v>64</v>
      </c>
      <c r="C502" s="10" t="s">
        <v>102</v>
      </c>
      <c r="D502" s="10" t="s">
        <v>6</v>
      </c>
      <c r="E502" s="10" t="s">
        <v>221</v>
      </c>
      <c r="F502" s="10"/>
      <c r="G502" s="67">
        <f>G503</f>
        <v>1069.5</v>
      </c>
      <c r="H502" s="67">
        <f>H503</f>
        <v>1069.5</v>
      </c>
      <c r="I502" s="67">
        <f>I503</f>
        <v>1069.5</v>
      </c>
    </row>
    <row r="503" spans="1:9" s="4" customFormat="1" ht="26.25" x14ac:dyDescent="0.25">
      <c r="A503" s="22" t="s">
        <v>85</v>
      </c>
      <c r="B503" s="23" t="s">
        <v>64</v>
      </c>
      <c r="C503" s="10" t="s">
        <v>102</v>
      </c>
      <c r="D503" s="10" t="s">
        <v>6</v>
      </c>
      <c r="E503" s="10" t="s">
        <v>221</v>
      </c>
      <c r="F503" s="10" t="s">
        <v>86</v>
      </c>
      <c r="G503" s="67">
        <v>1069.5</v>
      </c>
      <c r="H503" s="67">
        <v>1069.5</v>
      </c>
      <c r="I503" s="67">
        <v>1069.5</v>
      </c>
    </row>
    <row r="504" spans="1:9" s="4" customFormat="1" ht="64.5" x14ac:dyDescent="0.25">
      <c r="A504" s="22" t="s">
        <v>752</v>
      </c>
      <c r="B504" s="23" t="s">
        <v>64</v>
      </c>
      <c r="C504" s="10" t="s">
        <v>102</v>
      </c>
      <c r="D504" s="10" t="s">
        <v>6</v>
      </c>
      <c r="E504" s="10" t="s">
        <v>222</v>
      </c>
      <c r="F504" s="10"/>
      <c r="G504" s="67">
        <f>G505</f>
        <v>438.2</v>
      </c>
      <c r="H504" s="67">
        <f>H505</f>
        <v>438.2</v>
      </c>
      <c r="I504" s="67">
        <f>I505</f>
        <v>438.2</v>
      </c>
    </row>
    <row r="505" spans="1:9" s="4" customFormat="1" ht="26.25" x14ac:dyDescent="0.25">
      <c r="A505" s="22" t="s">
        <v>85</v>
      </c>
      <c r="B505" s="23" t="s">
        <v>64</v>
      </c>
      <c r="C505" s="10" t="s">
        <v>102</v>
      </c>
      <c r="D505" s="10" t="s">
        <v>6</v>
      </c>
      <c r="E505" s="10" t="s">
        <v>222</v>
      </c>
      <c r="F505" s="10" t="s">
        <v>86</v>
      </c>
      <c r="G505" s="67">
        <v>438.2</v>
      </c>
      <c r="H505" s="67">
        <v>438.2</v>
      </c>
      <c r="I505" s="67">
        <v>438.2</v>
      </c>
    </row>
    <row r="506" spans="1:9" s="4" customFormat="1" ht="39" x14ac:dyDescent="0.25">
      <c r="A506" s="22" t="s">
        <v>265</v>
      </c>
      <c r="B506" s="23" t="s">
        <v>64</v>
      </c>
      <c r="C506" s="10" t="s">
        <v>102</v>
      </c>
      <c r="D506" s="10" t="s">
        <v>6</v>
      </c>
      <c r="E506" s="10" t="s">
        <v>223</v>
      </c>
      <c r="F506" s="10"/>
      <c r="G506" s="67">
        <f>G507+G508</f>
        <v>10318.400000000001</v>
      </c>
      <c r="H506" s="67">
        <f>H507+H508</f>
        <v>10318.400000000001</v>
      </c>
      <c r="I506" s="67">
        <f>I507+I508</f>
        <v>10318.400000000001</v>
      </c>
    </row>
    <row r="507" spans="1:9" s="4" customFormat="1" ht="26.25" x14ac:dyDescent="0.25">
      <c r="A507" s="22" t="s">
        <v>85</v>
      </c>
      <c r="B507" s="23" t="s">
        <v>64</v>
      </c>
      <c r="C507" s="10" t="s">
        <v>102</v>
      </c>
      <c r="D507" s="10" t="s">
        <v>6</v>
      </c>
      <c r="E507" s="10" t="s">
        <v>223</v>
      </c>
      <c r="F507" s="10" t="s">
        <v>86</v>
      </c>
      <c r="G507" s="67">
        <v>6314.6</v>
      </c>
      <c r="H507" s="67">
        <v>6314.6</v>
      </c>
      <c r="I507" s="67">
        <v>6314.6</v>
      </c>
    </row>
    <row r="508" spans="1:9" s="4" customFormat="1" ht="26.25" x14ac:dyDescent="0.25">
      <c r="A508" s="22" t="s">
        <v>77</v>
      </c>
      <c r="B508" s="23" t="s">
        <v>64</v>
      </c>
      <c r="C508" s="10" t="s">
        <v>102</v>
      </c>
      <c r="D508" s="10" t="s">
        <v>6</v>
      </c>
      <c r="E508" s="10" t="s">
        <v>223</v>
      </c>
      <c r="F508" s="10" t="s">
        <v>78</v>
      </c>
      <c r="G508" s="67">
        <v>4003.8</v>
      </c>
      <c r="H508" s="67">
        <v>4003.8</v>
      </c>
      <c r="I508" s="67">
        <v>4003.8</v>
      </c>
    </row>
    <row r="509" spans="1:9" s="4" customFormat="1" ht="77.25" x14ac:dyDescent="0.25">
      <c r="A509" s="22" t="s">
        <v>780</v>
      </c>
      <c r="B509" s="23" t="s">
        <v>64</v>
      </c>
      <c r="C509" s="10" t="s">
        <v>102</v>
      </c>
      <c r="D509" s="10" t="s">
        <v>6</v>
      </c>
      <c r="E509" s="10" t="s">
        <v>224</v>
      </c>
      <c r="F509" s="10"/>
      <c r="G509" s="67">
        <f>G510</f>
        <v>92</v>
      </c>
      <c r="H509" s="67">
        <f>H510</f>
        <v>92</v>
      </c>
      <c r="I509" s="67">
        <f>I510</f>
        <v>92</v>
      </c>
    </row>
    <row r="510" spans="1:9" s="4" customFormat="1" ht="26.25" x14ac:dyDescent="0.25">
      <c r="A510" s="22" t="s">
        <v>85</v>
      </c>
      <c r="B510" s="23" t="s">
        <v>64</v>
      </c>
      <c r="C510" s="10" t="s">
        <v>102</v>
      </c>
      <c r="D510" s="10" t="s">
        <v>6</v>
      </c>
      <c r="E510" s="10" t="s">
        <v>224</v>
      </c>
      <c r="F510" s="10" t="s">
        <v>86</v>
      </c>
      <c r="G510" s="67">
        <v>92</v>
      </c>
      <c r="H510" s="67">
        <v>92</v>
      </c>
      <c r="I510" s="67">
        <v>92</v>
      </c>
    </row>
    <row r="511" spans="1:9" s="4" customFormat="1" ht="26.25" x14ac:dyDescent="0.25">
      <c r="A511" s="31" t="s">
        <v>266</v>
      </c>
      <c r="B511" s="20" t="s">
        <v>107</v>
      </c>
      <c r="C511" s="12"/>
      <c r="D511" s="12"/>
      <c r="E511" s="12"/>
      <c r="F511" s="12"/>
      <c r="G511" s="104">
        <f>G512+G523+G558+G564+G529+G549</f>
        <v>16587.900000000001</v>
      </c>
      <c r="H511" s="104">
        <f>H512+H523+H558+H564+H529+H549</f>
        <v>13105.8</v>
      </c>
      <c r="I511" s="104">
        <f>I512+I523+I558+I564+I529+I549</f>
        <v>13075.8</v>
      </c>
    </row>
    <row r="512" spans="1:9" s="4" customFormat="1" x14ac:dyDescent="0.25">
      <c r="A512" s="21" t="s">
        <v>108</v>
      </c>
      <c r="B512" s="20" t="s">
        <v>107</v>
      </c>
      <c r="C512" s="12" t="s">
        <v>38</v>
      </c>
      <c r="D512" s="12"/>
      <c r="E512" s="12"/>
      <c r="F512" s="12"/>
      <c r="G512" s="66">
        <f>G513+G520</f>
        <v>497.7</v>
      </c>
      <c r="H512" s="66">
        <f t="shared" ref="H512:I514" si="19">H513</f>
        <v>497.7</v>
      </c>
      <c r="I512" s="66">
        <f t="shared" si="19"/>
        <v>497.7</v>
      </c>
    </row>
    <row r="513" spans="1:9" s="4" customFormat="1" ht="52.5" customHeight="1" x14ac:dyDescent="0.25">
      <c r="A513" s="21" t="s">
        <v>267</v>
      </c>
      <c r="B513" s="20" t="s">
        <v>107</v>
      </c>
      <c r="C513" s="12" t="s">
        <v>38</v>
      </c>
      <c r="D513" s="12" t="s">
        <v>6</v>
      </c>
      <c r="E513" s="12"/>
      <c r="F513" s="12"/>
      <c r="G513" s="66">
        <f>G514</f>
        <v>497.7</v>
      </c>
      <c r="H513" s="66">
        <f t="shared" si="19"/>
        <v>497.7</v>
      </c>
      <c r="I513" s="66">
        <f t="shared" si="19"/>
        <v>497.7</v>
      </c>
    </row>
    <row r="514" spans="1:9" s="4" customFormat="1" ht="39" x14ac:dyDescent="0.25">
      <c r="A514" s="21" t="s">
        <v>675</v>
      </c>
      <c r="B514" s="20" t="s">
        <v>107</v>
      </c>
      <c r="C514" s="12" t="s">
        <v>38</v>
      </c>
      <c r="D514" s="12" t="s">
        <v>6</v>
      </c>
      <c r="E514" s="12" t="s">
        <v>118</v>
      </c>
      <c r="F514" s="12"/>
      <c r="G514" s="66">
        <f>G515</f>
        <v>497.7</v>
      </c>
      <c r="H514" s="66">
        <f t="shared" si="19"/>
        <v>497.7</v>
      </c>
      <c r="I514" s="66">
        <f t="shared" si="19"/>
        <v>497.7</v>
      </c>
    </row>
    <row r="515" spans="1:9" s="4" customFormat="1" ht="39" x14ac:dyDescent="0.25">
      <c r="A515" s="21" t="s">
        <v>270</v>
      </c>
      <c r="B515" s="20" t="s">
        <v>107</v>
      </c>
      <c r="C515" s="12" t="s">
        <v>38</v>
      </c>
      <c r="D515" s="12" t="s">
        <v>6</v>
      </c>
      <c r="E515" s="12" t="s">
        <v>196</v>
      </c>
      <c r="F515" s="12"/>
      <c r="G515" s="66">
        <f>G516+G518</f>
        <v>497.7</v>
      </c>
      <c r="H515" s="66">
        <f>H516+H518</f>
        <v>497.7</v>
      </c>
      <c r="I515" s="66">
        <f>I516+I518</f>
        <v>497.7</v>
      </c>
    </row>
    <row r="516" spans="1:9" s="4" customFormat="1" ht="39" x14ac:dyDescent="0.25">
      <c r="A516" s="22" t="s">
        <v>771</v>
      </c>
      <c r="B516" s="23" t="s">
        <v>107</v>
      </c>
      <c r="C516" s="10" t="s">
        <v>38</v>
      </c>
      <c r="D516" s="10" t="s">
        <v>6</v>
      </c>
      <c r="E516" s="10" t="s">
        <v>480</v>
      </c>
      <c r="F516" s="10"/>
      <c r="G516" s="67">
        <f>G517</f>
        <v>496.2</v>
      </c>
      <c r="H516" s="67">
        <f>H517</f>
        <v>496.2</v>
      </c>
      <c r="I516" s="67">
        <f>I517</f>
        <v>496.2</v>
      </c>
    </row>
    <row r="517" spans="1:9" s="4" customFormat="1" x14ac:dyDescent="0.25">
      <c r="A517" s="22" t="s">
        <v>113</v>
      </c>
      <c r="B517" s="23" t="s">
        <v>107</v>
      </c>
      <c r="C517" s="10" t="s">
        <v>38</v>
      </c>
      <c r="D517" s="10" t="s">
        <v>6</v>
      </c>
      <c r="E517" s="10" t="s">
        <v>480</v>
      </c>
      <c r="F517" s="10" t="s">
        <v>114</v>
      </c>
      <c r="G517" s="67">
        <v>496.2</v>
      </c>
      <c r="H517" s="67">
        <v>496.2</v>
      </c>
      <c r="I517" s="67">
        <v>496.2</v>
      </c>
    </row>
    <row r="518" spans="1:9" s="4" customFormat="1" ht="129" customHeight="1" x14ac:dyDescent="0.25">
      <c r="A518" s="22" t="s">
        <v>772</v>
      </c>
      <c r="B518" s="23" t="s">
        <v>107</v>
      </c>
      <c r="C518" s="10" t="s">
        <v>38</v>
      </c>
      <c r="D518" s="10" t="s">
        <v>6</v>
      </c>
      <c r="E518" s="10" t="s">
        <v>479</v>
      </c>
      <c r="F518" s="10"/>
      <c r="G518" s="67">
        <f>G519</f>
        <v>1.5</v>
      </c>
      <c r="H518" s="67">
        <f>H519</f>
        <v>1.5</v>
      </c>
      <c r="I518" s="67">
        <f>I519</f>
        <v>1.5</v>
      </c>
    </row>
    <row r="519" spans="1:9" s="4" customFormat="1" x14ac:dyDescent="0.25">
      <c r="A519" s="22" t="s">
        <v>113</v>
      </c>
      <c r="B519" s="23" t="s">
        <v>107</v>
      </c>
      <c r="C519" s="10" t="s">
        <v>38</v>
      </c>
      <c r="D519" s="10" t="s">
        <v>6</v>
      </c>
      <c r="E519" s="10" t="s">
        <v>479</v>
      </c>
      <c r="F519" s="10" t="s">
        <v>114</v>
      </c>
      <c r="G519" s="67">
        <v>1.5</v>
      </c>
      <c r="H519" s="67">
        <v>1.5</v>
      </c>
      <c r="I519" s="67">
        <v>1.5</v>
      </c>
    </row>
    <row r="520" spans="1:9" s="4" customFormat="1" hidden="1" x14ac:dyDescent="0.25">
      <c r="A520" s="21" t="s">
        <v>275</v>
      </c>
      <c r="B520" s="20" t="s">
        <v>107</v>
      </c>
      <c r="C520" s="12" t="s">
        <v>38</v>
      </c>
      <c r="D520" s="12" t="s">
        <v>65</v>
      </c>
      <c r="E520" s="10"/>
      <c r="F520" s="10"/>
      <c r="G520" s="67">
        <f>G521</f>
        <v>0</v>
      </c>
      <c r="H520" s="67">
        <v>0</v>
      </c>
      <c r="I520" s="67">
        <v>0</v>
      </c>
    </row>
    <row r="521" spans="1:9" s="4" customFormat="1" hidden="1" x14ac:dyDescent="0.25">
      <c r="A521" s="22" t="s">
        <v>166</v>
      </c>
      <c r="B521" s="23" t="s">
        <v>107</v>
      </c>
      <c r="C521" s="10" t="s">
        <v>38</v>
      </c>
      <c r="D521" s="10" t="s">
        <v>65</v>
      </c>
      <c r="E521" s="10" t="s">
        <v>167</v>
      </c>
      <c r="F521" s="10"/>
      <c r="G521" s="67">
        <f>G522</f>
        <v>0</v>
      </c>
      <c r="H521" s="67">
        <v>0</v>
      </c>
      <c r="I521" s="67">
        <v>0</v>
      </c>
    </row>
    <row r="522" spans="1:9" s="4" customFormat="1" hidden="1" x14ac:dyDescent="0.25">
      <c r="A522" s="22" t="s">
        <v>286</v>
      </c>
      <c r="B522" s="23" t="s">
        <v>107</v>
      </c>
      <c r="C522" s="10" t="s">
        <v>38</v>
      </c>
      <c r="D522" s="10" t="s">
        <v>65</v>
      </c>
      <c r="E522" s="10" t="s">
        <v>167</v>
      </c>
      <c r="F522" s="10" t="s">
        <v>287</v>
      </c>
      <c r="G522" s="67"/>
      <c r="H522" s="67"/>
      <c r="I522" s="67"/>
    </row>
    <row r="523" spans="1:9" s="4" customFormat="1" ht="18.75" customHeight="1" x14ac:dyDescent="0.25">
      <c r="A523" s="21" t="s">
        <v>115</v>
      </c>
      <c r="B523" s="20" t="s">
        <v>107</v>
      </c>
      <c r="C523" s="12" t="s">
        <v>16</v>
      </c>
      <c r="D523" s="12"/>
      <c r="E523" s="12"/>
      <c r="F523" s="12"/>
      <c r="G523" s="66">
        <f t="shared" ref="G523:I527" si="20">G524</f>
        <v>492.4</v>
      </c>
      <c r="H523" s="66">
        <f t="shared" si="20"/>
        <v>537.20000000000005</v>
      </c>
      <c r="I523" s="66">
        <f t="shared" si="20"/>
        <v>555.9</v>
      </c>
    </row>
    <row r="524" spans="1:9" s="4" customFormat="1" x14ac:dyDescent="0.25">
      <c r="A524" s="21" t="s">
        <v>116</v>
      </c>
      <c r="B524" s="20" t="s">
        <v>107</v>
      </c>
      <c r="C524" s="12" t="s">
        <v>16</v>
      </c>
      <c r="D524" s="12" t="s">
        <v>104</v>
      </c>
      <c r="E524" s="12"/>
      <c r="F524" s="12"/>
      <c r="G524" s="66">
        <f t="shared" si="20"/>
        <v>492.4</v>
      </c>
      <c r="H524" s="66">
        <f t="shared" si="20"/>
        <v>537.20000000000005</v>
      </c>
      <c r="I524" s="66">
        <f t="shared" si="20"/>
        <v>555.9</v>
      </c>
    </row>
    <row r="525" spans="1:9" s="4" customFormat="1" ht="39" x14ac:dyDescent="0.25">
      <c r="A525" s="21" t="s">
        <v>675</v>
      </c>
      <c r="B525" s="20" t="s">
        <v>107</v>
      </c>
      <c r="C525" s="12" t="s">
        <v>16</v>
      </c>
      <c r="D525" s="12" t="s">
        <v>104</v>
      </c>
      <c r="E525" s="12" t="s">
        <v>118</v>
      </c>
      <c r="F525" s="12"/>
      <c r="G525" s="66">
        <f t="shared" si="20"/>
        <v>492.4</v>
      </c>
      <c r="H525" s="66">
        <f t="shared" si="20"/>
        <v>537.20000000000005</v>
      </c>
      <c r="I525" s="66">
        <f t="shared" si="20"/>
        <v>555.9</v>
      </c>
    </row>
    <row r="526" spans="1:9" s="4" customFormat="1" ht="39" x14ac:dyDescent="0.25">
      <c r="A526" s="21" t="s">
        <v>270</v>
      </c>
      <c r="B526" s="20" t="s">
        <v>107</v>
      </c>
      <c r="C526" s="12" t="s">
        <v>16</v>
      </c>
      <c r="D526" s="12" t="s">
        <v>104</v>
      </c>
      <c r="E526" s="12" t="s">
        <v>196</v>
      </c>
      <c r="F526" s="12"/>
      <c r="G526" s="66">
        <f t="shared" si="20"/>
        <v>492.4</v>
      </c>
      <c r="H526" s="66">
        <f t="shared" si="20"/>
        <v>537.20000000000005</v>
      </c>
      <c r="I526" s="66">
        <f t="shared" si="20"/>
        <v>555.9</v>
      </c>
    </row>
    <row r="527" spans="1:9" s="4" customFormat="1" ht="45" customHeight="1" x14ac:dyDescent="0.25">
      <c r="A527" s="22" t="s">
        <v>773</v>
      </c>
      <c r="B527" s="23" t="s">
        <v>107</v>
      </c>
      <c r="C527" s="10" t="s">
        <v>16</v>
      </c>
      <c r="D527" s="10" t="s">
        <v>104</v>
      </c>
      <c r="E527" s="10" t="s">
        <v>405</v>
      </c>
      <c r="F527" s="10"/>
      <c r="G527" s="67">
        <f t="shared" si="20"/>
        <v>492.4</v>
      </c>
      <c r="H527" s="67">
        <f t="shared" si="20"/>
        <v>537.20000000000005</v>
      </c>
      <c r="I527" s="67">
        <f t="shared" si="20"/>
        <v>555.9</v>
      </c>
    </row>
    <row r="528" spans="1:9" s="4" customFormat="1" x14ac:dyDescent="0.25">
      <c r="A528" s="22" t="s">
        <v>113</v>
      </c>
      <c r="B528" s="23" t="s">
        <v>107</v>
      </c>
      <c r="C528" s="10" t="s">
        <v>16</v>
      </c>
      <c r="D528" s="10" t="s">
        <v>104</v>
      </c>
      <c r="E528" s="10" t="s">
        <v>405</v>
      </c>
      <c r="F528" s="10" t="s">
        <v>114</v>
      </c>
      <c r="G528" s="117">
        <v>492.4</v>
      </c>
      <c r="H528" s="117">
        <v>537.20000000000005</v>
      </c>
      <c r="I528" s="117">
        <v>555.9</v>
      </c>
    </row>
    <row r="529" spans="1:9" s="4" customFormat="1" x14ac:dyDescent="0.25">
      <c r="A529" s="21" t="s">
        <v>117</v>
      </c>
      <c r="B529" s="20" t="s">
        <v>107</v>
      </c>
      <c r="C529" s="12" t="s">
        <v>6</v>
      </c>
      <c r="D529" s="12"/>
      <c r="E529" s="12"/>
      <c r="F529" s="12"/>
      <c r="G529" s="66">
        <f>G530+G538</f>
        <v>874.2</v>
      </c>
      <c r="H529" s="66">
        <f>H530+H538</f>
        <v>398.7</v>
      </c>
      <c r="I529" s="66">
        <f>I530+I538</f>
        <v>524.79999999999995</v>
      </c>
    </row>
    <row r="530" spans="1:9" s="4" customFormat="1" x14ac:dyDescent="0.25">
      <c r="A530" s="21" t="s">
        <v>225</v>
      </c>
      <c r="B530" s="20" t="s">
        <v>107</v>
      </c>
      <c r="C530" s="12" t="s">
        <v>6</v>
      </c>
      <c r="D530" s="12" t="s">
        <v>95</v>
      </c>
      <c r="E530" s="12"/>
      <c r="F530" s="12"/>
      <c r="G530" s="66">
        <f>G531</f>
        <v>375.2</v>
      </c>
      <c r="H530" s="66">
        <f>H531</f>
        <v>386.7</v>
      </c>
      <c r="I530" s="66">
        <f>I531</f>
        <v>512.79999999999995</v>
      </c>
    </row>
    <row r="531" spans="1:9" s="4" customFormat="1" ht="39" x14ac:dyDescent="0.25">
      <c r="A531" s="21" t="s">
        <v>912</v>
      </c>
      <c r="B531" s="20" t="s">
        <v>107</v>
      </c>
      <c r="C531" s="12" t="s">
        <v>6</v>
      </c>
      <c r="D531" s="12" t="s">
        <v>95</v>
      </c>
      <c r="E531" s="12" t="s">
        <v>197</v>
      </c>
      <c r="F531" s="12"/>
      <c r="G531" s="66">
        <f>G532+G534+G536</f>
        <v>375.2</v>
      </c>
      <c r="H531" s="66">
        <f>H532+H534+H536</f>
        <v>386.7</v>
      </c>
      <c r="I531" s="66">
        <f>I532+I534+I536</f>
        <v>512.79999999999995</v>
      </c>
    </row>
    <row r="532" spans="1:9" s="4" customFormat="1" ht="39" x14ac:dyDescent="0.25">
      <c r="A532" s="22" t="s">
        <v>291</v>
      </c>
      <c r="B532" s="23" t="s">
        <v>107</v>
      </c>
      <c r="C532" s="10" t="s">
        <v>6</v>
      </c>
      <c r="D532" s="10" t="s">
        <v>95</v>
      </c>
      <c r="E532" s="10" t="s">
        <v>677</v>
      </c>
      <c r="F532" s="10"/>
      <c r="G532" s="67">
        <f>G533</f>
        <v>237.1</v>
      </c>
      <c r="H532" s="67">
        <f>H533</f>
        <v>244.4</v>
      </c>
      <c r="I532" s="67">
        <f>I533</f>
        <v>324.10000000000002</v>
      </c>
    </row>
    <row r="533" spans="1:9" s="4" customFormat="1" x14ac:dyDescent="0.25">
      <c r="A533" s="22" t="s">
        <v>208</v>
      </c>
      <c r="B533" s="23" t="s">
        <v>107</v>
      </c>
      <c r="C533" s="10" t="s">
        <v>6</v>
      </c>
      <c r="D533" s="10" t="s">
        <v>95</v>
      </c>
      <c r="E533" s="10" t="s">
        <v>677</v>
      </c>
      <c r="F533" s="10" t="s">
        <v>209</v>
      </c>
      <c r="G533" s="67">
        <v>237.1</v>
      </c>
      <c r="H533" s="67">
        <v>244.4</v>
      </c>
      <c r="I533" s="67">
        <v>324.10000000000002</v>
      </c>
    </row>
    <row r="534" spans="1:9" s="4" customFormat="1" ht="39" x14ac:dyDescent="0.25">
      <c r="A534" s="22" t="s">
        <v>462</v>
      </c>
      <c r="B534" s="23" t="s">
        <v>107</v>
      </c>
      <c r="C534" s="10" t="s">
        <v>6</v>
      </c>
      <c r="D534" s="10" t="s">
        <v>95</v>
      </c>
      <c r="E534" s="10" t="s">
        <v>678</v>
      </c>
      <c r="F534" s="10"/>
      <c r="G534" s="67">
        <f>G535</f>
        <v>12.4</v>
      </c>
      <c r="H534" s="67">
        <f>H535</f>
        <v>12.8</v>
      </c>
      <c r="I534" s="67">
        <f>I535</f>
        <v>17</v>
      </c>
    </row>
    <row r="535" spans="1:9" s="4" customFormat="1" x14ac:dyDescent="0.25">
      <c r="A535" s="22" t="s">
        <v>208</v>
      </c>
      <c r="B535" s="23" t="s">
        <v>107</v>
      </c>
      <c r="C535" s="10" t="s">
        <v>6</v>
      </c>
      <c r="D535" s="10" t="s">
        <v>95</v>
      </c>
      <c r="E535" s="10" t="s">
        <v>678</v>
      </c>
      <c r="F535" s="10" t="s">
        <v>209</v>
      </c>
      <c r="G535" s="67">
        <v>12.4</v>
      </c>
      <c r="H535" s="67">
        <v>12.8</v>
      </c>
      <c r="I535" s="67">
        <v>17</v>
      </c>
    </row>
    <row r="536" spans="1:9" s="4" customFormat="1" ht="39" x14ac:dyDescent="0.25">
      <c r="A536" s="22" t="s">
        <v>292</v>
      </c>
      <c r="B536" s="23" t="s">
        <v>107</v>
      </c>
      <c r="C536" s="10" t="s">
        <v>6</v>
      </c>
      <c r="D536" s="10" t="s">
        <v>95</v>
      </c>
      <c r="E536" s="10" t="s">
        <v>679</v>
      </c>
      <c r="F536" s="10"/>
      <c r="G536" s="67">
        <f>G537</f>
        <v>125.7</v>
      </c>
      <c r="H536" s="67">
        <f>H537</f>
        <v>129.5</v>
      </c>
      <c r="I536" s="67">
        <f>I537</f>
        <v>171.7</v>
      </c>
    </row>
    <row r="537" spans="1:9" s="4" customFormat="1" x14ac:dyDescent="0.25">
      <c r="A537" s="22" t="s">
        <v>208</v>
      </c>
      <c r="B537" s="23" t="s">
        <v>107</v>
      </c>
      <c r="C537" s="10" t="s">
        <v>6</v>
      </c>
      <c r="D537" s="10" t="s">
        <v>95</v>
      </c>
      <c r="E537" s="10" t="s">
        <v>679</v>
      </c>
      <c r="F537" s="10" t="s">
        <v>209</v>
      </c>
      <c r="G537" s="67">
        <v>125.7</v>
      </c>
      <c r="H537" s="67">
        <v>129.5</v>
      </c>
      <c r="I537" s="67">
        <v>171.7</v>
      </c>
    </row>
    <row r="538" spans="1:9" s="4" customFormat="1" ht="28.5" customHeight="1" x14ac:dyDescent="0.25">
      <c r="A538" s="21" t="s">
        <v>7</v>
      </c>
      <c r="B538" s="20" t="s">
        <v>107</v>
      </c>
      <c r="C538" s="12" t="s">
        <v>6</v>
      </c>
      <c r="D538" s="12" t="s">
        <v>8</v>
      </c>
      <c r="E538" s="12"/>
      <c r="F538" s="12"/>
      <c r="G538" s="66">
        <f>G541+G544+G547</f>
        <v>499</v>
      </c>
      <c r="H538" s="66">
        <f>H541+H544+H547</f>
        <v>12</v>
      </c>
      <c r="I538" s="66">
        <f>I541+I544+I547</f>
        <v>12</v>
      </c>
    </row>
    <row r="539" spans="1:9" s="4" customFormat="1" ht="40.5" customHeight="1" x14ac:dyDescent="0.25">
      <c r="A539" s="21" t="s">
        <v>680</v>
      </c>
      <c r="B539" s="20" t="s">
        <v>107</v>
      </c>
      <c r="C539" s="12" t="s">
        <v>6</v>
      </c>
      <c r="D539" s="12" t="s">
        <v>8</v>
      </c>
      <c r="E539" s="12" t="s">
        <v>681</v>
      </c>
      <c r="F539" s="12"/>
      <c r="G539" s="66">
        <f>G540+G543+G546</f>
        <v>499</v>
      </c>
      <c r="H539" s="66">
        <f>H540+H543+H546</f>
        <v>12</v>
      </c>
      <c r="I539" s="66">
        <f>I540+I543+I546</f>
        <v>12</v>
      </c>
    </row>
    <row r="540" spans="1:9" s="4" customFormat="1" ht="39" x14ac:dyDescent="0.25">
      <c r="A540" s="21" t="s">
        <v>682</v>
      </c>
      <c r="B540" s="20" t="s">
        <v>107</v>
      </c>
      <c r="C540" s="12" t="s">
        <v>6</v>
      </c>
      <c r="D540" s="12" t="s">
        <v>8</v>
      </c>
      <c r="E540" s="12" t="s">
        <v>868</v>
      </c>
      <c r="F540" s="12"/>
      <c r="G540" s="66">
        <f t="shared" ref="G540:I541" si="21">G541</f>
        <v>267</v>
      </c>
      <c r="H540" s="66">
        <f t="shared" si="21"/>
        <v>4</v>
      </c>
      <c r="I540" s="66">
        <f t="shared" si="21"/>
        <v>4</v>
      </c>
    </row>
    <row r="541" spans="1:9" s="4" customFormat="1" ht="38.25" customHeight="1" x14ac:dyDescent="0.25">
      <c r="A541" s="22" t="s">
        <v>874</v>
      </c>
      <c r="B541" s="23" t="s">
        <v>107</v>
      </c>
      <c r="C541" s="10" t="s">
        <v>6</v>
      </c>
      <c r="D541" s="10" t="s">
        <v>8</v>
      </c>
      <c r="E541" s="10" t="s">
        <v>869</v>
      </c>
      <c r="F541" s="10"/>
      <c r="G541" s="67">
        <f t="shared" si="21"/>
        <v>267</v>
      </c>
      <c r="H541" s="67">
        <f t="shared" si="21"/>
        <v>4</v>
      </c>
      <c r="I541" s="67">
        <f t="shared" si="21"/>
        <v>4</v>
      </c>
    </row>
    <row r="542" spans="1:9" s="4" customFormat="1" x14ac:dyDescent="0.25">
      <c r="A542" s="22" t="s">
        <v>208</v>
      </c>
      <c r="B542" s="23" t="s">
        <v>107</v>
      </c>
      <c r="C542" s="10" t="s">
        <v>6</v>
      </c>
      <c r="D542" s="10" t="s">
        <v>8</v>
      </c>
      <c r="E542" s="10" t="s">
        <v>869</v>
      </c>
      <c r="F542" s="10" t="s">
        <v>209</v>
      </c>
      <c r="G542" s="67">
        <v>267</v>
      </c>
      <c r="H542" s="67">
        <v>4</v>
      </c>
      <c r="I542" s="67">
        <v>4</v>
      </c>
    </row>
    <row r="543" spans="1:9" s="4" customFormat="1" ht="39" x14ac:dyDescent="0.25">
      <c r="A543" s="21" t="s">
        <v>685</v>
      </c>
      <c r="B543" s="20" t="s">
        <v>107</v>
      </c>
      <c r="C543" s="12" t="s">
        <v>6</v>
      </c>
      <c r="D543" s="12" t="s">
        <v>8</v>
      </c>
      <c r="E543" s="12" t="s">
        <v>870</v>
      </c>
      <c r="F543" s="12"/>
      <c r="G543" s="66">
        <f t="shared" ref="G543:I544" si="22">G544</f>
        <v>228</v>
      </c>
      <c r="H543" s="66">
        <f t="shared" si="22"/>
        <v>4</v>
      </c>
      <c r="I543" s="66">
        <f t="shared" si="22"/>
        <v>4</v>
      </c>
    </row>
    <row r="544" spans="1:9" s="4" customFormat="1" ht="54" customHeight="1" x14ac:dyDescent="0.25">
      <c r="A544" s="22" t="s">
        <v>875</v>
      </c>
      <c r="B544" s="23" t="s">
        <v>107</v>
      </c>
      <c r="C544" s="10" t="s">
        <v>6</v>
      </c>
      <c r="D544" s="10" t="s">
        <v>8</v>
      </c>
      <c r="E544" s="10" t="s">
        <v>871</v>
      </c>
      <c r="F544" s="10"/>
      <c r="G544" s="67">
        <f t="shared" si="22"/>
        <v>228</v>
      </c>
      <c r="H544" s="67">
        <f t="shared" si="22"/>
        <v>4</v>
      </c>
      <c r="I544" s="67">
        <f t="shared" si="22"/>
        <v>4</v>
      </c>
    </row>
    <row r="545" spans="1:9" s="4" customFormat="1" x14ac:dyDescent="0.25">
      <c r="A545" s="22" t="s">
        <v>208</v>
      </c>
      <c r="B545" s="23" t="s">
        <v>107</v>
      </c>
      <c r="C545" s="10" t="s">
        <v>6</v>
      </c>
      <c r="D545" s="10" t="s">
        <v>8</v>
      </c>
      <c r="E545" s="10" t="s">
        <v>871</v>
      </c>
      <c r="F545" s="10" t="s">
        <v>209</v>
      </c>
      <c r="G545" s="67">
        <v>228</v>
      </c>
      <c r="H545" s="67">
        <v>4</v>
      </c>
      <c r="I545" s="67">
        <v>4</v>
      </c>
    </row>
    <row r="546" spans="1:9" s="4" customFormat="1" ht="39" x14ac:dyDescent="0.25">
      <c r="A546" s="21" t="s">
        <v>688</v>
      </c>
      <c r="B546" s="20" t="s">
        <v>107</v>
      </c>
      <c r="C546" s="12" t="s">
        <v>6</v>
      </c>
      <c r="D546" s="12" t="s">
        <v>8</v>
      </c>
      <c r="E546" s="12" t="s">
        <v>876</v>
      </c>
      <c r="F546" s="12"/>
      <c r="G546" s="66">
        <f t="shared" ref="G546:I547" si="23">G547</f>
        <v>4</v>
      </c>
      <c r="H546" s="66">
        <f t="shared" si="23"/>
        <v>4</v>
      </c>
      <c r="I546" s="66">
        <f t="shared" si="23"/>
        <v>4</v>
      </c>
    </row>
    <row r="547" spans="1:9" s="4" customFormat="1" ht="42" customHeight="1" x14ac:dyDescent="0.25">
      <c r="A547" s="22" t="s">
        <v>877</v>
      </c>
      <c r="B547" s="23" t="s">
        <v>107</v>
      </c>
      <c r="C547" s="10" t="s">
        <v>6</v>
      </c>
      <c r="D547" s="10" t="s">
        <v>8</v>
      </c>
      <c r="E547" s="10" t="s">
        <v>878</v>
      </c>
      <c r="F547" s="10"/>
      <c r="G547" s="67">
        <f t="shared" si="23"/>
        <v>4</v>
      </c>
      <c r="H547" s="67">
        <f t="shared" si="23"/>
        <v>4</v>
      </c>
      <c r="I547" s="67">
        <f t="shared" si="23"/>
        <v>4</v>
      </c>
    </row>
    <row r="548" spans="1:9" s="4" customFormat="1" ht="18" customHeight="1" x14ac:dyDescent="0.25">
      <c r="A548" s="22" t="s">
        <v>208</v>
      </c>
      <c r="B548" s="23" t="s">
        <v>107</v>
      </c>
      <c r="C548" s="10" t="s">
        <v>6</v>
      </c>
      <c r="D548" s="10" t="s">
        <v>8</v>
      </c>
      <c r="E548" s="10" t="s">
        <v>878</v>
      </c>
      <c r="F548" s="10" t="s">
        <v>209</v>
      </c>
      <c r="G548" s="67">
        <v>4</v>
      </c>
      <c r="H548" s="67">
        <v>4</v>
      </c>
      <c r="I548" s="67">
        <v>4</v>
      </c>
    </row>
    <row r="549" spans="1:9" s="4" customFormat="1" ht="12" customHeight="1" x14ac:dyDescent="0.25">
      <c r="A549" s="21" t="s">
        <v>347</v>
      </c>
      <c r="B549" s="20" t="s">
        <v>107</v>
      </c>
      <c r="C549" s="12" t="s">
        <v>138</v>
      </c>
      <c r="D549" s="12"/>
      <c r="E549" s="12"/>
      <c r="F549" s="12"/>
      <c r="G549" s="66">
        <f>G550</f>
        <v>100</v>
      </c>
      <c r="H549" s="66">
        <f t="shared" ref="G549:I550" si="24">H550</f>
        <v>100</v>
      </c>
      <c r="I549" s="66">
        <f t="shared" si="24"/>
        <v>100</v>
      </c>
    </row>
    <row r="550" spans="1:9" s="4" customFormat="1" x14ac:dyDescent="0.25">
      <c r="A550" s="21" t="s">
        <v>173</v>
      </c>
      <c r="B550" s="20" t="s">
        <v>107</v>
      </c>
      <c r="C550" s="12" t="s">
        <v>138</v>
      </c>
      <c r="D550" s="12" t="s">
        <v>16</v>
      </c>
      <c r="E550" s="12"/>
      <c r="F550" s="12"/>
      <c r="G550" s="66">
        <f t="shared" si="24"/>
        <v>100</v>
      </c>
      <c r="H550" s="66">
        <f t="shared" si="24"/>
        <v>100</v>
      </c>
      <c r="I550" s="66">
        <f t="shared" si="24"/>
        <v>100</v>
      </c>
    </row>
    <row r="551" spans="1:9" s="4" customFormat="1" ht="64.5" x14ac:dyDescent="0.25">
      <c r="A551" s="21" t="s">
        <v>913</v>
      </c>
      <c r="B551" s="20" t="s">
        <v>107</v>
      </c>
      <c r="C551" s="12" t="s">
        <v>138</v>
      </c>
      <c r="D551" s="12" t="s">
        <v>16</v>
      </c>
      <c r="E551" s="12" t="s">
        <v>153</v>
      </c>
      <c r="F551" s="12"/>
      <c r="G551" s="66">
        <f>G553+G555+G557</f>
        <v>100</v>
      </c>
      <c r="H551" s="66">
        <f>H552+H554+H556</f>
        <v>100</v>
      </c>
      <c r="I551" s="66">
        <f>I552+I554+I556</f>
        <v>100</v>
      </c>
    </row>
    <row r="552" spans="1:9" s="4" customFormat="1" ht="39" x14ac:dyDescent="0.25">
      <c r="A552" s="22" t="s">
        <v>288</v>
      </c>
      <c r="B552" s="23" t="s">
        <v>107</v>
      </c>
      <c r="C552" s="10" t="s">
        <v>138</v>
      </c>
      <c r="D552" s="10" t="s">
        <v>16</v>
      </c>
      <c r="E552" s="10" t="s">
        <v>511</v>
      </c>
      <c r="F552" s="10"/>
      <c r="G552" s="67">
        <f>G553</f>
        <v>18.399999999999999</v>
      </c>
      <c r="H552" s="67">
        <f>H553</f>
        <v>18.399999999999999</v>
      </c>
      <c r="I552" s="67">
        <f>I553</f>
        <v>18.399999999999999</v>
      </c>
    </row>
    <row r="553" spans="1:9" s="4" customFormat="1" x14ac:dyDescent="0.25">
      <c r="A553" s="22" t="s">
        <v>208</v>
      </c>
      <c r="B553" s="23" t="s">
        <v>107</v>
      </c>
      <c r="C553" s="10" t="s">
        <v>138</v>
      </c>
      <c r="D553" s="10" t="s">
        <v>16</v>
      </c>
      <c r="E553" s="10" t="s">
        <v>511</v>
      </c>
      <c r="F553" s="10" t="s">
        <v>209</v>
      </c>
      <c r="G553" s="67">
        <v>18.399999999999999</v>
      </c>
      <c r="H553" s="67">
        <v>18.399999999999999</v>
      </c>
      <c r="I553" s="67">
        <v>18.399999999999999</v>
      </c>
    </row>
    <row r="554" spans="1:9" s="4" customFormat="1" ht="39" x14ac:dyDescent="0.25">
      <c r="A554" s="22" t="s">
        <v>289</v>
      </c>
      <c r="B554" s="23" t="s">
        <v>107</v>
      </c>
      <c r="C554" s="10" t="s">
        <v>138</v>
      </c>
      <c r="D554" s="10" t="s">
        <v>16</v>
      </c>
      <c r="E554" s="10" t="s">
        <v>512</v>
      </c>
      <c r="F554" s="10"/>
      <c r="G554" s="67">
        <f>G555</f>
        <v>38.799999999999997</v>
      </c>
      <c r="H554" s="67">
        <f>H555</f>
        <v>38.799999999999997</v>
      </c>
      <c r="I554" s="67">
        <f>I555</f>
        <v>38.799999999999997</v>
      </c>
    </row>
    <row r="555" spans="1:9" s="4" customFormat="1" x14ac:dyDescent="0.25">
      <c r="A555" s="22" t="s">
        <v>208</v>
      </c>
      <c r="B555" s="23" t="s">
        <v>107</v>
      </c>
      <c r="C555" s="10" t="s">
        <v>138</v>
      </c>
      <c r="D555" s="10" t="s">
        <v>16</v>
      </c>
      <c r="E555" s="10" t="s">
        <v>512</v>
      </c>
      <c r="F555" s="10" t="s">
        <v>209</v>
      </c>
      <c r="G555" s="67">
        <v>38.799999999999997</v>
      </c>
      <c r="H555" s="67">
        <v>38.799999999999997</v>
      </c>
      <c r="I555" s="67">
        <v>38.799999999999997</v>
      </c>
    </row>
    <row r="556" spans="1:9" s="4" customFormat="1" ht="39" x14ac:dyDescent="0.25">
      <c r="A556" s="22" t="s">
        <v>290</v>
      </c>
      <c r="B556" s="23" t="s">
        <v>107</v>
      </c>
      <c r="C556" s="10" t="s">
        <v>138</v>
      </c>
      <c r="D556" s="10" t="s">
        <v>16</v>
      </c>
      <c r="E556" s="10" t="s">
        <v>513</v>
      </c>
      <c r="F556" s="10"/>
      <c r="G556" s="67">
        <f>G557</f>
        <v>42.8</v>
      </c>
      <c r="H556" s="67">
        <f>H557</f>
        <v>42.8</v>
      </c>
      <c r="I556" s="67">
        <f>I557</f>
        <v>42.8</v>
      </c>
    </row>
    <row r="557" spans="1:9" s="4" customFormat="1" x14ac:dyDescent="0.25">
      <c r="A557" s="22" t="s">
        <v>208</v>
      </c>
      <c r="B557" s="23" t="s">
        <v>107</v>
      </c>
      <c r="C557" s="10" t="s">
        <v>138</v>
      </c>
      <c r="D557" s="10" t="s">
        <v>16</v>
      </c>
      <c r="E557" s="10" t="s">
        <v>513</v>
      </c>
      <c r="F557" s="10" t="s">
        <v>209</v>
      </c>
      <c r="G557" s="67">
        <v>42.8</v>
      </c>
      <c r="H557" s="67">
        <v>42.8</v>
      </c>
      <c r="I557" s="67">
        <v>42.8</v>
      </c>
    </row>
    <row r="558" spans="1:9" s="4" customFormat="1" ht="26.25" x14ac:dyDescent="0.25">
      <c r="A558" s="21" t="s">
        <v>595</v>
      </c>
      <c r="B558" s="20" t="s">
        <v>107</v>
      </c>
      <c r="C558" s="12" t="s">
        <v>65</v>
      </c>
      <c r="D558" s="12"/>
      <c r="E558" s="12"/>
      <c r="F558" s="12"/>
      <c r="G558" s="66">
        <f t="shared" ref="G558:I562" si="25">G559</f>
        <v>173.5</v>
      </c>
      <c r="H558" s="66">
        <f t="shared" si="25"/>
        <v>173.5</v>
      </c>
      <c r="I558" s="66">
        <f t="shared" si="25"/>
        <v>173.5</v>
      </c>
    </row>
    <row r="559" spans="1:9" s="4" customFormat="1" ht="26.25" x14ac:dyDescent="0.25">
      <c r="A559" s="21" t="s">
        <v>596</v>
      </c>
      <c r="B559" s="20" t="s">
        <v>107</v>
      </c>
      <c r="C559" s="12" t="s">
        <v>65</v>
      </c>
      <c r="D559" s="12" t="s">
        <v>38</v>
      </c>
      <c r="E559" s="12"/>
      <c r="F559" s="12"/>
      <c r="G559" s="66">
        <f t="shared" si="25"/>
        <v>173.5</v>
      </c>
      <c r="H559" s="66">
        <f t="shared" si="25"/>
        <v>173.5</v>
      </c>
      <c r="I559" s="66">
        <f t="shared" si="25"/>
        <v>173.5</v>
      </c>
    </row>
    <row r="560" spans="1:9" s="4" customFormat="1" ht="39" x14ac:dyDescent="0.25">
      <c r="A560" s="21" t="s">
        <v>675</v>
      </c>
      <c r="B560" s="20" t="s">
        <v>107</v>
      </c>
      <c r="C560" s="12" t="s">
        <v>65</v>
      </c>
      <c r="D560" s="12" t="s">
        <v>38</v>
      </c>
      <c r="E560" s="12" t="s">
        <v>118</v>
      </c>
      <c r="F560" s="12"/>
      <c r="G560" s="66">
        <f t="shared" si="25"/>
        <v>173.5</v>
      </c>
      <c r="H560" s="66">
        <f t="shared" si="25"/>
        <v>173.5</v>
      </c>
      <c r="I560" s="66">
        <f t="shared" si="25"/>
        <v>173.5</v>
      </c>
    </row>
    <row r="561" spans="1:9" s="4" customFormat="1" ht="51.75" x14ac:dyDescent="0.25">
      <c r="A561" s="21" t="s">
        <v>269</v>
      </c>
      <c r="B561" s="20" t="s">
        <v>107</v>
      </c>
      <c r="C561" s="12" t="s">
        <v>65</v>
      </c>
      <c r="D561" s="12" t="s">
        <v>38</v>
      </c>
      <c r="E561" s="12" t="s">
        <v>119</v>
      </c>
      <c r="F561" s="12"/>
      <c r="G561" s="66">
        <f t="shared" si="25"/>
        <v>173.5</v>
      </c>
      <c r="H561" s="66">
        <f t="shared" si="25"/>
        <v>173.5</v>
      </c>
      <c r="I561" s="66">
        <f t="shared" si="25"/>
        <v>173.5</v>
      </c>
    </row>
    <row r="562" spans="1:9" s="4" customFormat="1" ht="26.25" x14ac:dyDescent="0.25">
      <c r="A562" s="22" t="s">
        <v>121</v>
      </c>
      <c r="B562" s="23" t="s">
        <v>107</v>
      </c>
      <c r="C562" s="10" t="s">
        <v>65</v>
      </c>
      <c r="D562" s="10" t="s">
        <v>38</v>
      </c>
      <c r="E562" s="10" t="s">
        <v>406</v>
      </c>
      <c r="F562" s="10"/>
      <c r="G562" s="67">
        <f t="shared" si="25"/>
        <v>173.5</v>
      </c>
      <c r="H562" s="67">
        <f t="shared" si="25"/>
        <v>173.5</v>
      </c>
      <c r="I562" s="67">
        <f t="shared" si="25"/>
        <v>173.5</v>
      </c>
    </row>
    <row r="563" spans="1:9" s="4" customFormat="1" x14ac:dyDescent="0.25">
      <c r="A563" s="22" t="s">
        <v>271</v>
      </c>
      <c r="B563" s="23" t="s">
        <v>107</v>
      </c>
      <c r="C563" s="10" t="s">
        <v>65</v>
      </c>
      <c r="D563" s="10" t="s">
        <v>38</v>
      </c>
      <c r="E563" s="10" t="s">
        <v>406</v>
      </c>
      <c r="F563" s="10" t="s">
        <v>122</v>
      </c>
      <c r="G563" s="67">
        <v>173.5</v>
      </c>
      <c r="H563" s="67">
        <v>173.5</v>
      </c>
      <c r="I563" s="67">
        <v>173.5</v>
      </c>
    </row>
    <row r="564" spans="1:9" s="4" customFormat="1" ht="39" x14ac:dyDescent="0.25">
      <c r="A564" s="21" t="s">
        <v>593</v>
      </c>
      <c r="B564" s="20" t="s">
        <v>107</v>
      </c>
      <c r="C564" s="12" t="s">
        <v>123</v>
      </c>
      <c r="D564" s="12"/>
      <c r="E564" s="12"/>
      <c r="F564" s="12"/>
      <c r="G564" s="66">
        <f>G565+G570</f>
        <v>14450.1</v>
      </c>
      <c r="H564" s="66">
        <f>H565+H570</f>
        <v>11398.699999999999</v>
      </c>
      <c r="I564" s="66">
        <f>I565+I570</f>
        <v>11223.9</v>
      </c>
    </row>
    <row r="565" spans="1:9" s="4" customFormat="1" ht="39" x14ac:dyDescent="0.25">
      <c r="A565" s="21" t="s">
        <v>124</v>
      </c>
      <c r="B565" s="20" t="s">
        <v>107</v>
      </c>
      <c r="C565" s="12" t="s">
        <v>123</v>
      </c>
      <c r="D565" s="12" t="s">
        <v>38</v>
      </c>
      <c r="E565" s="12"/>
      <c r="F565" s="12"/>
      <c r="G565" s="66">
        <f t="shared" ref="G565:I568" si="26">G566</f>
        <v>14385.2</v>
      </c>
      <c r="H565" s="66">
        <f t="shared" si="26"/>
        <v>11333.8</v>
      </c>
      <c r="I565" s="66">
        <f t="shared" si="26"/>
        <v>11159</v>
      </c>
    </row>
    <row r="566" spans="1:9" s="4" customFormat="1" ht="39" x14ac:dyDescent="0.25">
      <c r="A566" s="21" t="s">
        <v>675</v>
      </c>
      <c r="B566" s="20" t="s">
        <v>107</v>
      </c>
      <c r="C566" s="12" t="s">
        <v>123</v>
      </c>
      <c r="D566" s="12" t="s">
        <v>38</v>
      </c>
      <c r="E566" s="12" t="s">
        <v>118</v>
      </c>
      <c r="F566" s="12"/>
      <c r="G566" s="66">
        <f t="shared" si="26"/>
        <v>14385.2</v>
      </c>
      <c r="H566" s="66">
        <f t="shared" si="26"/>
        <v>11333.8</v>
      </c>
      <c r="I566" s="66">
        <f t="shared" si="26"/>
        <v>11159</v>
      </c>
    </row>
    <row r="567" spans="1:9" s="4" customFormat="1" ht="39" x14ac:dyDescent="0.25">
      <c r="A567" s="21" t="s">
        <v>270</v>
      </c>
      <c r="B567" s="20" t="s">
        <v>107</v>
      </c>
      <c r="C567" s="12" t="s">
        <v>123</v>
      </c>
      <c r="D567" s="12" t="s">
        <v>38</v>
      </c>
      <c r="E567" s="12" t="s">
        <v>196</v>
      </c>
      <c r="F567" s="12"/>
      <c r="G567" s="66">
        <f t="shared" si="26"/>
        <v>14385.2</v>
      </c>
      <c r="H567" s="66">
        <f t="shared" si="26"/>
        <v>11333.8</v>
      </c>
      <c r="I567" s="66">
        <f t="shared" si="26"/>
        <v>11159</v>
      </c>
    </row>
    <row r="568" spans="1:9" s="4" customFormat="1" ht="51.75" x14ac:dyDescent="0.25">
      <c r="A568" s="50" t="s">
        <v>774</v>
      </c>
      <c r="B568" s="23" t="s">
        <v>107</v>
      </c>
      <c r="C568" s="10" t="s">
        <v>123</v>
      </c>
      <c r="D568" s="10" t="s">
        <v>38</v>
      </c>
      <c r="E568" s="10" t="s">
        <v>407</v>
      </c>
      <c r="F568" s="10"/>
      <c r="G568" s="67">
        <f t="shared" si="26"/>
        <v>14385.2</v>
      </c>
      <c r="H568" s="67">
        <f t="shared" si="26"/>
        <v>11333.8</v>
      </c>
      <c r="I568" s="67">
        <f t="shared" si="26"/>
        <v>11159</v>
      </c>
    </row>
    <row r="569" spans="1:9" s="4" customFormat="1" x14ac:dyDescent="0.25">
      <c r="A569" s="22" t="s">
        <v>125</v>
      </c>
      <c r="B569" s="23" t="s">
        <v>107</v>
      </c>
      <c r="C569" s="10" t="s">
        <v>123</v>
      </c>
      <c r="D569" s="10" t="s">
        <v>38</v>
      </c>
      <c r="E569" s="10" t="s">
        <v>407</v>
      </c>
      <c r="F569" s="10" t="s">
        <v>126</v>
      </c>
      <c r="G569" s="67">
        <v>14385.2</v>
      </c>
      <c r="H569" s="67">
        <v>11333.8</v>
      </c>
      <c r="I569" s="67">
        <v>11159</v>
      </c>
    </row>
    <row r="570" spans="1:9" s="4" customFormat="1" ht="28.5" customHeight="1" x14ac:dyDescent="0.25">
      <c r="A570" s="21" t="s">
        <v>455</v>
      </c>
      <c r="B570" s="20" t="s">
        <v>107</v>
      </c>
      <c r="C570" s="12" t="s">
        <v>123</v>
      </c>
      <c r="D570" s="12" t="s">
        <v>104</v>
      </c>
      <c r="E570" s="12"/>
      <c r="F570" s="12"/>
      <c r="G570" s="66">
        <f>G573+G576+G579+G582+G595+G604+G609+G622</f>
        <v>64.900000000000006</v>
      </c>
      <c r="H570" s="66">
        <f>H571</f>
        <v>64.900000000000006</v>
      </c>
      <c r="I570" s="66">
        <f>I571</f>
        <v>64.900000000000006</v>
      </c>
    </row>
    <row r="571" spans="1:9" s="4" customFormat="1" ht="39" x14ac:dyDescent="0.25">
      <c r="A571" s="21" t="s">
        <v>680</v>
      </c>
      <c r="B571" s="20" t="s">
        <v>107</v>
      </c>
      <c r="C571" s="12" t="s">
        <v>123</v>
      </c>
      <c r="D571" s="12" t="s">
        <v>104</v>
      </c>
      <c r="E571" s="12" t="s">
        <v>681</v>
      </c>
      <c r="F571" s="12"/>
      <c r="G571" s="66">
        <f>G572+G575+G578+G581+G622</f>
        <v>64.900000000000006</v>
      </c>
      <c r="H571" s="66">
        <f>H572+H575+H578+H581</f>
        <v>64.900000000000006</v>
      </c>
      <c r="I571" s="66">
        <f>I572+I575+I578+I581</f>
        <v>64.900000000000006</v>
      </c>
    </row>
    <row r="572" spans="1:9" s="4" customFormat="1" ht="39" x14ac:dyDescent="0.25">
      <c r="A572" s="21" t="s">
        <v>682</v>
      </c>
      <c r="B572" s="20" t="s">
        <v>107</v>
      </c>
      <c r="C572" s="12" t="s">
        <v>123</v>
      </c>
      <c r="D572" s="12" t="s">
        <v>104</v>
      </c>
      <c r="E572" s="10" t="s">
        <v>683</v>
      </c>
      <c r="F572" s="12"/>
      <c r="G572" s="66">
        <f t="shared" ref="G572:I573" si="27">G573</f>
        <v>9.6</v>
      </c>
      <c r="H572" s="66">
        <f t="shared" si="27"/>
        <v>9.6</v>
      </c>
      <c r="I572" s="66">
        <f t="shared" si="27"/>
        <v>9.6</v>
      </c>
    </row>
    <row r="573" spans="1:9" s="4" customFormat="1" ht="51.75" x14ac:dyDescent="0.25">
      <c r="A573" s="22" t="s">
        <v>620</v>
      </c>
      <c r="B573" s="23" t="s">
        <v>107</v>
      </c>
      <c r="C573" s="10" t="s">
        <v>123</v>
      </c>
      <c r="D573" s="10" t="s">
        <v>104</v>
      </c>
      <c r="E573" s="10" t="s">
        <v>690</v>
      </c>
      <c r="F573" s="10"/>
      <c r="G573" s="67">
        <f t="shared" si="27"/>
        <v>9.6</v>
      </c>
      <c r="H573" s="67">
        <f t="shared" si="27"/>
        <v>9.6</v>
      </c>
      <c r="I573" s="67">
        <f t="shared" si="27"/>
        <v>9.6</v>
      </c>
    </row>
    <row r="574" spans="1:9" s="4" customFormat="1" x14ac:dyDescent="0.25">
      <c r="A574" s="22" t="s">
        <v>208</v>
      </c>
      <c r="B574" s="23" t="s">
        <v>107</v>
      </c>
      <c r="C574" s="10" t="s">
        <v>123</v>
      </c>
      <c r="D574" s="10" t="s">
        <v>104</v>
      </c>
      <c r="E574" s="10" t="s">
        <v>690</v>
      </c>
      <c r="F574" s="10" t="s">
        <v>209</v>
      </c>
      <c r="G574" s="67">
        <v>9.6</v>
      </c>
      <c r="H574" s="67">
        <v>9.6</v>
      </c>
      <c r="I574" s="67">
        <v>9.6</v>
      </c>
    </row>
    <row r="575" spans="1:9" s="4" customFormat="1" ht="39" x14ac:dyDescent="0.25">
      <c r="A575" s="22" t="s">
        <v>685</v>
      </c>
      <c r="B575" s="23" t="s">
        <v>107</v>
      </c>
      <c r="C575" s="10" t="s">
        <v>123</v>
      </c>
      <c r="D575" s="10" t="s">
        <v>104</v>
      </c>
      <c r="E575" s="10" t="s">
        <v>686</v>
      </c>
      <c r="F575" s="10"/>
      <c r="G575" s="67">
        <f t="shared" ref="G575:I576" si="28">G576</f>
        <v>9.6</v>
      </c>
      <c r="H575" s="67">
        <f t="shared" si="28"/>
        <v>9.6</v>
      </c>
      <c r="I575" s="67">
        <f t="shared" si="28"/>
        <v>9.6</v>
      </c>
    </row>
    <row r="576" spans="1:9" s="4" customFormat="1" ht="51.75" x14ac:dyDescent="0.25">
      <c r="A576" s="22" t="s">
        <v>622</v>
      </c>
      <c r="B576" s="23" t="s">
        <v>107</v>
      </c>
      <c r="C576" s="10" t="s">
        <v>123</v>
      </c>
      <c r="D576" s="10" t="s">
        <v>104</v>
      </c>
      <c r="E576" s="10" t="s">
        <v>691</v>
      </c>
      <c r="F576" s="10"/>
      <c r="G576" s="67">
        <f t="shared" si="28"/>
        <v>9.6</v>
      </c>
      <c r="H576" s="67">
        <f t="shared" si="28"/>
        <v>9.6</v>
      </c>
      <c r="I576" s="67">
        <f t="shared" si="28"/>
        <v>9.6</v>
      </c>
    </row>
    <row r="577" spans="1:9" s="4" customFormat="1" x14ac:dyDescent="0.25">
      <c r="A577" s="22" t="s">
        <v>208</v>
      </c>
      <c r="B577" s="23" t="s">
        <v>107</v>
      </c>
      <c r="C577" s="10" t="s">
        <v>123</v>
      </c>
      <c r="D577" s="10" t="s">
        <v>104</v>
      </c>
      <c r="E577" s="10" t="s">
        <v>691</v>
      </c>
      <c r="F577" s="10" t="s">
        <v>209</v>
      </c>
      <c r="G577" s="67">
        <v>9.6</v>
      </c>
      <c r="H577" s="67">
        <v>9.6</v>
      </c>
      <c r="I577" s="67">
        <v>9.6</v>
      </c>
    </row>
    <row r="578" spans="1:9" s="4" customFormat="1" ht="39" x14ac:dyDescent="0.25">
      <c r="A578" s="22" t="s">
        <v>688</v>
      </c>
      <c r="B578" s="23" t="s">
        <v>107</v>
      </c>
      <c r="C578" s="10" t="s">
        <v>123</v>
      </c>
      <c r="D578" s="10" t="s">
        <v>104</v>
      </c>
      <c r="E578" s="10" t="s">
        <v>689</v>
      </c>
      <c r="F578" s="10"/>
      <c r="G578" s="67">
        <f t="shared" ref="G578:I579" si="29">G579</f>
        <v>9.6999999999999993</v>
      </c>
      <c r="H578" s="67">
        <f t="shared" si="29"/>
        <v>9.6999999999999993</v>
      </c>
      <c r="I578" s="67">
        <f t="shared" si="29"/>
        <v>9.6999999999999993</v>
      </c>
    </row>
    <row r="579" spans="1:9" s="4" customFormat="1" ht="51.75" x14ac:dyDescent="0.25">
      <c r="A579" s="22" t="s">
        <v>624</v>
      </c>
      <c r="B579" s="23" t="s">
        <v>107</v>
      </c>
      <c r="C579" s="10" t="s">
        <v>123</v>
      </c>
      <c r="D579" s="10" t="s">
        <v>104</v>
      </c>
      <c r="E579" s="10" t="s">
        <v>621</v>
      </c>
      <c r="F579" s="10"/>
      <c r="G579" s="67">
        <f t="shared" si="29"/>
        <v>9.6999999999999993</v>
      </c>
      <c r="H579" s="67">
        <f t="shared" si="29"/>
        <v>9.6999999999999993</v>
      </c>
      <c r="I579" s="67">
        <f t="shared" si="29"/>
        <v>9.6999999999999993</v>
      </c>
    </row>
    <row r="580" spans="1:9" s="4" customFormat="1" x14ac:dyDescent="0.25">
      <c r="A580" s="22" t="s">
        <v>208</v>
      </c>
      <c r="B580" s="23" t="s">
        <v>107</v>
      </c>
      <c r="C580" s="10" t="s">
        <v>123</v>
      </c>
      <c r="D580" s="10" t="s">
        <v>104</v>
      </c>
      <c r="E580" s="10" t="s">
        <v>621</v>
      </c>
      <c r="F580" s="10" t="s">
        <v>209</v>
      </c>
      <c r="G580" s="67">
        <v>9.6999999999999993</v>
      </c>
      <c r="H580" s="67">
        <v>9.6999999999999993</v>
      </c>
      <c r="I580" s="67">
        <v>9.6999999999999993</v>
      </c>
    </row>
    <row r="581" spans="1:9" s="4" customFormat="1" ht="26.25" x14ac:dyDescent="0.25">
      <c r="A581" s="22" t="s">
        <v>692</v>
      </c>
      <c r="B581" s="23" t="s">
        <v>107</v>
      </c>
      <c r="C581" s="10" t="s">
        <v>123</v>
      </c>
      <c r="D581" s="10" t="s">
        <v>104</v>
      </c>
      <c r="E581" s="10" t="s">
        <v>693</v>
      </c>
      <c r="F581" s="10"/>
      <c r="G581" s="67">
        <f t="shared" ref="G581:I582" si="30">G582</f>
        <v>36</v>
      </c>
      <c r="H581" s="67">
        <f t="shared" si="30"/>
        <v>36</v>
      </c>
      <c r="I581" s="67">
        <f t="shared" si="30"/>
        <v>36</v>
      </c>
    </row>
    <row r="582" spans="1:9" s="4" customFormat="1" ht="39" x14ac:dyDescent="0.25">
      <c r="A582" s="22" t="s">
        <v>625</v>
      </c>
      <c r="B582" s="23" t="s">
        <v>107</v>
      </c>
      <c r="C582" s="10" t="s">
        <v>123</v>
      </c>
      <c r="D582" s="10" t="s">
        <v>104</v>
      </c>
      <c r="E582" s="10" t="s">
        <v>623</v>
      </c>
      <c r="F582" s="10"/>
      <c r="G582" s="67">
        <f t="shared" si="30"/>
        <v>36</v>
      </c>
      <c r="H582" s="67">
        <f t="shared" si="30"/>
        <v>36</v>
      </c>
      <c r="I582" s="67">
        <f t="shared" si="30"/>
        <v>36</v>
      </c>
    </row>
    <row r="583" spans="1:9" s="4" customFormat="1" x14ac:dyDescent="0.25">
      <c r="A583" s="22" t="s">
        <v>208</v>
      </c>
      <c r="B583" s="23" t="s">
        <v>107</v>
      </c>
      <c r="C583" s="10" t="s">
        <v>123</v>
      </c>
      <c r="D583" s="10" t="s">
        <v>104</v>
      </c>
      <c r="E583" s="10" t="s">
        <v>623</v>
      </c>
      <c r="F583" s="10" t="s">
        <v>209</v>
      </c>
      <c r="G583" s="67">
        <v>36</v>
      </c>
      <c r="H583" s="67">
        <v>36</v>
      </c>
      <c r="I583" s="67">
        <v>36</v>
      </c>
    </row>
    <row r="584" spans="1:9" s="4" customFormat="1" hidden="1" x14ac:dyDescent="0.25">
      <c r="A584" s="22" t="s">
        <v>208</v>
      </c>
      <c r="B584" s="23" t="s">
        <v>107</v>
      </c>
      <c r="C584" s="10" t="s">
        <v>123</v>
      </c>
      <c r="D584" s="10" t="s">
        <v>104</v>
      </c>
      <c r="E584" s="10" t="s">
        <v>543</v>
      </c>
      <c r="F584" s="10" t="s">
        <v>209</v>
      </c>
      <c r="G584" s="67">
        <v>0</v>
      </c>
      <c r="H584" s="67">
        <v>0</v>
      </c>
      <c r="I584" s="67">
        <v>0</v>
      </c>
    </row>
    <row r="585" spans="1:9" s="4" customFormat="1" ht="51.75" hidden="1" x14ac:dyDescent="0.25">
      <c r="A585" s="22" t="s">
        <v>532</v>
      </c>
      <c r="B585" s="23" t="s">
        <v>107</v>
      </c>
      <c r="C585" s="10" t="s">
        <v>123</v>
      </c>
      <c r="D585" s="10" t="s">
        <v>104</v>
      </c>
      <c r="E585" s="10" t="s">
        <v>530</v>
      </c>
      <c r="F585" s="10"/>
      <c r="G585" s="67">
        <f>G586</f>
        <v>0</v>
      </c>
      <c r="H585" s="67">
        <v>0</v>
      </c>
      <c r="I585" s="67">
        <v>0</v>
      </c>
    </row>
    <row r="586" spans="1:9" s="4" customFormat="1" hidden="1" x14ac:dyDescent="0.25">
      <c r="A586" s="22" t="s">
        <v>208</v>
      </c>
      <c r="B586" s="23" t="s">
        <v>107</v>
      </c>
      <c r="C586" s="10" t="s">
        <v>123</v>
      </c>
      <c r="D586" s="10" t="s">
        <v>104</v>
      </c>
      <c r="E586" s="10" t="s">
        <v>530</v>
      </c>
      <c r="F586" s="10" t="s">
        <v>209</v>
      </c>
      <c r="G586" s="67">
        <v>0</v>
      </c>
      <c r="H586" s="67">
        <v>0</v>
      </c>
      <c r="I586" s="67">
        <v>0</v>
      </c>
    </row>
    <row r="587" spans="1:9" s="42" customFormat="1" ht="39" hidden="1" x14ac:dyDescent="0.25">
      <c r="A587" s="22" t="s">
        <v>459</v>
      </c>
      <c r="B587" s="23" t="s">
        <v>107</v>
      </c>
      <c r="C587" s="10" t="s">
        <v>123</v>
      </c>
      <c r="D587" s="10" t="s">
        <v>104</v>
      </c>
      <c r="E587" s="10" t="s">
        <v>458</v>
      </c>
      <c r="F587" s="10"/>
      <c r="G587" s="67">
        <f>G588</f>
        <v>0</v>
      </c>
      <c r="H587" s="67">
        <v>0</v>
      </c>
      <c r="I587" s="67">
        <v>0</v>
      </c>
    </row>
    <row r="588" spans="1:9" s="42" customFormat="1" hidden="1" x14ac:dyDescent="0.25">
      <c r="A588" s="22" t="s">
        <v>208</v>
      </c>
      <c r="B588" s="23" t="s">
        <v>107</v>
      </c>
      <c r="C588" s="10" t="s">
        <v>123</v>
      </c>
      <c r="D588" s="10" t="s">
        <v>104</v>
      </c>
      <c r="E588" s="10" t="s">
        <v>458</v>
      </c>
      <c r="F588" s="10" t="s">
        <v>209</v>
      </c>
      <c r="G588" s="67"/>
      <c r="H588" s="67">
        <v>0</v>
      </c>
      <c r="I588" s="67">
        <v>0</v>
      </c>
    </row>
    <row r="589" spans="1:9" s="42" customFormat="1" ht="39" hidden="1" x14ac:dyDescent="0.25">
      <c r="A589" s="22" t="s">
        <v>460</v>
      </c>
      <c r="B589" s="23" t="s">
        <v>107</v>
      </c>
      <c r="C589" s="10" t="s">
        <v>123</v>
      </c>
      <c r="D589" s="10" t="s">
        <v>104</v>
      </c>
      <c r="E589" s="10" t="s">
        <v>461</v>
      </c>
      <c r="F589" s="10"/>
      <c r="G589" s="67">
        <f>G590</f>
        <v>0</v>
      </c>
      <c r="H589" s="67">
        <v>0</v>
      </c>
      <c r="I589" s="67">
        <v>0</v>
      </c>
    </row>
    <row r="590" spans="1:9" s="42" customFormat="1" hidden="1" x14ac:dyDescent="0.25">
      <c r="A590" s="22" t="s">
        <v>208</v>
      </c>
      <c r="B590" s="23" t="s">
        <v>107</v>
      </c>
      <c r="C590" s="10" t="s">
        <v>123</v>
      </c>
      <c r="D590" s="10" t="s">
        <v>104</v>
      </c>
      <c r="E590" s="10" t="s">
        <v>461</v>
      </c>
      <c r="F590" s="10" t="s">
        <v>209</v>
      </c>
      <c r="G590" s="67"/>
      <c r="H590" s="67">
        <v>0</v>
      </c>
      <c r="I590" s="67">
        <v>0</v>
      </c>
    </row>
    <row r="591" spans="1:9" s="1" customFormat="1" ht="51.75" hidden="1" customHeight="1" x14ac:dyDescent="0.25">
      <c r="A591" s="22" t="s">
        <v>531</v>
      </c>
      <c r="B591" s="23" t="s">
        <v>107</v>
      </c>
      <c r="C591" s="10" t="s">
        <v>123</v>
      </c>
      <c r="D591" s="10" t="s">
        <v>104</v>
      </c>
      <c r="E591" s="10" t="s">
        <v>529</v>
      </c>
      <c r="F591" s="10"/>
      <c r="G591" s="67">
        <f>G592</f>
        <v>0</v>
      </c>
      <c r="H591" s="67">
        <v>0</v>
      </c>
      <c r="I591" s="67">
        <v>0</v>
      </c>
    </row>
    <row r="592" spans="1:9" s="1" customFormat="1" ht="15" hidden="1" customHeight="1" x14ac:dyDescent="0.25">
      <c r="A592" s="22" t="s">
        <v>208</v>
      </c>
      <c r="B592" s="23" t="s">
        <v>107</v>
      </c>
      <c r="C592" s="10" t="s">
        <v>123</v>
      </c>
      <c r="D592" s="10" t="s">
        <v>104</v>
      </c>
      <c r="E592" s="10" t="s">
        <v>529</v>
      </c>
      <c r="F592" s="10" t="s">
        <v>209</v>
      </c>
      <c r="G592" s="67">
        <v>0</v>
      </c>
      <c r="H592" s="67">
        <v>0</v>
      </c>
      <c r="I592" s="67">
        <v>0</v>
      </c>
    </row>
    <row r="593" spans="1:9" s="1" customFormat="1" ht="77.25" hidden="1" customHeight="1" x14ac:dyDescent="0.25">
      <c r="A593" s="22" t="s">
        <v>537</v>
      </c>
      <c r="B593" s="23" t="s">
        <v>107</v>
      </c>
      <c r="C593" s="10" t="s">
        <v>123</v>
      </c>
      <c r="D593" s="10" t="s">
        <v>104</v>
      </c>
      <c r="E593" s="10" t="s">
        <v>538</v>
      </c>
      <c r="F593" s="10"/>
      <c r="G593" s="67">
        <f>G594</f>
        <v>0</v>
      </c>
      <c r="H593" s="67">
        <v>0</v>
      </c>
      <c r="I593" s="67">
        <v>0</v>
      </c>
    </row>
    <row r="594" spans="1:9" s="1" customFormat="1" ht="15" hidden="1" customHeight="1" x14ac:dyDescent="0.25">
      <c r="A594" s="22" t="s">
        <v>208</v>
      </c>
      <c r="B594" s="23" t="s">
        <v>107</v>
      </c>
      <c r="C594" s="10" t="s">
        <v>123</v>
      </c>
      <c r="D594" s="10" t="s">
        <v>104</v>
      </c>
      <c r="E594" s="10" t="s">
        <v>538</v>
      </c>
      <c r="F594" s="10" t="s">
        <v>209</v>
      </c>
      <c r="G594" s="67">
        <v>0</v>
      </c>
      <c r="H594" s="67">
        <v>0</v>
      </c>
      <c r="I594" s="67">
        <v>0</v>
      </c>
    </row>
    <row r="595" spans="1:9" s="1" customFormat="1" ht="39" hidden="1" x14ac:dyDescent="0.25">
      <c r="A595" s="21" t="s">
        <v>675</v>
      </c>
      <c r="B595" s="20" t="s">
        <v>107</v>
      </c>
      <c r="C595" s="12" t="s">
        <v>123</v>
      </c>
      <c r="D595" s="12" t="s">
        <v>104</v>
      </c>
      <c r="E595" s="12" t="s">
        <v>118</v>
      </c>
      <c r="F595" s="12"/>
      <c r="G595" s="66">
        <f>G596</f>
        <v>0</v>
      </c>
      <c r="H595" s="66">
        <v>0</v>
      </c>
      <c r="I595" s="66">
        <v>0</v>
      </c>
    </row>
    <row r="596" spans="1:9" s="1" customFormat="1" ht="39" hidden="1" x14ac:dyDescent="0.25">
      <c r="A596" s="21" t="s">
        <v>270</v>
      </c>
      <c r="B596" s="20" t="s">
        <v>107</v>
      </c>
      <c r="C596" s="12" t="s">
        <v>123</v>
      </c>
      <c r="D596" s="12" t="s">
        <v>104</v>
      </c>
      <c r="E596" s="12" t="s">
        <v>196</v>
      </c>
      <c r="F596" s="10"/>
      <c r="G596" s="66">
        <f>G597</f>
        <v>0</v>
      </c>
      <c r="H596" s="66">
        <v>0</v>
      </c>
      <c r="I596" s="66">
        <v>0</v>
      </c>
    </row>
    <row r="597" spans="1:9" s="1" customFormat="1" ht="26.25" hidden="1" customHeight="1" x14ac:dyDescent="0.25">
      <c r="A597" s="22" t="s">
        <v>633</v>
      </c>
      <c r="B597" s="23" t="s">
        <v>107</v>
      </c>
      <c r="C597" s="10" t="s">
        <v>123</v>
      </c>
      <c r="D597" s="10" t="s">
        <v>104</v>
      </c>
      <c r="E597" s="23" t="s">
        <v>634</v>
      </c>
      <c r="F597" s="10"/>
      <c r="G597" s="67">
        <f>G598</f>
        <v>0</v>
      </c>
      <c r="H597" s="67">
        <v>0</v>
      </c>
      <c r="I597" s="67">
        <v>0</v>
      </c>
    </row>
    <row r="598" spans="1:9" s="1" customFormat="1" ht="15" hidden="1" customHeight="1" x14ac:dyDescent="0.25">
      <c r="A598" s="22" t="s">
        <v>208</v>
      </c>
      <c r="B598" s="23" t="s">
        <v>107</v>
      </c>
      <c r="C598" s="10" t="s">
        <v>123</v>
      </c>
      <c r="D598" s="10" t="s">
        <v>104</v>
      </c>
      <c r="E598" s="23" t="s">
        <v>634</v>
      </c>
      <c r="F598" s="10" t="s">
        <v>209</v>
      </c>
      <c r="G598" s="67"/>
      <c r="H598" s="67"/>
      <c r="I598" s="67"/>
    </row>
    <row r="599" spans="1:9" s="1" customFormat="1" ht="15" hidden="1" customHeight="1" x14ac:dyDescent="0.25">
      <c r="A599" s="22"/>
      <c r="B599" s="23"/>
      <c r="C599" s="10"/>
      <c r="D599" s="10"/>
      <c r="E599" s="10"/>
      <c r="F599" s="10"/>
      <c r="G599" s="67"/>
      <c r="H599" s="67"/>
      <c r="I599" s="67"/>
    </row>
    <row r="600" spans="1:9" s="1" customFormat="1" ht="15" hidden="1" customHeight="1" x14ac:dyDescent="0.25">
      <c r="A600" s="22"/>
      <c r="B600" s="23"/>
      <c r="C600" s="10"/>
      <c r="D600" s="10"/>
      <c r="E600" s="10"/>
      <c r="F600" s="10"/>
      <c r="G600" s="67"/>
      <c r="H600" s="67"/>
      <c r="I600" s="67"/>
    </row>
    <row r="601" spans="1:9" s="1" customFormat="1" ht="51.75" hidden="1" customHeight="1" x14ac:dyDescent="0.25">
      <c r="A601" s="21" t="s">
        <v>420</v>
      </c>
      <c r="B601" s="20" t="s">
        <v>107</v>
      </c>
      <c r="C601" s="12" t="s">
        <v>123</v>
      </c>
      <c r="D601" s="12" t="s">
        <v>104</v>
      </c>
      <c r="E601" s="12" t="s">
        <v>197</v>
      </c>
      <c r="F601" s="12"/>
      <c r="G601" s="66">
        <f>G602</f>
        <v>0</v>
      </c>
      <c r="H601" s="66">
        <v>0</v>
      </c>
      <c r="I601" s="66">
        <v>0</v>
      </c>
    </row>
    <row r="602" spans="1:9" s="1" customFormat="1" ht="64.5" hidden="1" customHeight="1" x14ac:dyDescent="0.25">
      <c r="A602" s="22" t="s">
        <v>542</v>
      </c>
      <c r="B602" s="23" t="s">
        <v>107</v>
      </c>
      <c r="C602" s="10" t="s">
        <v>123</v>
      </c>
      <c r="D602" s="10" t="s">
        <v>104</v>
      </c>
      <c r="E602" s="10" t="s">
        <v>544</v>
      </c>
      <c r="F602" s="10"/>
      <c r="G602" s="67">
        <f>G603</f>
        <v>0</v>
      </c>
      <c r="H602" s="67">
        <v>0</v>
      </c>
      <c r="I602" s="67">
        <v>0</v>
      </c>
    </row>
    <row r="603" spans="1:9" s="1" customFormat="1" ht="15" hidden="1" customHeight="1" x14ac:dyDescent="0.25">
      <c r="A603" s="22" t="s">
        <v>208</v>
      </c>
      <c r="B603" s="23" t="s">
        <v>107</v>
      </c>
      <c r="C603" s="10" t="s">
        <v>123</v>
      </c>
      <c r="D603" s="10" t="s">
        <v>104</v>
      </c>
      <c r="E603" s="10" t="s">
        <v>544</v>
      </c>
      <c r="F603" s="10" t="s">
        <v>209</v>
      </c>
      <c r="G603" s="67">
        <v>0</v>
      </c>
      <c r="H603" s="67">
        <v>0</v>
      </c>
      <c r="I603" s="67">
        <v>0</v>
      </c>
    </row>
    <row r="604" spans="1:9" s="1" customFormat="1" ht="64.5" hidden="1" customHeight="1" x14ac:dyDescent="0.25">
      <c r="A604" s="21" t="s">
        <v>602</v>
      </c>
      <c r="B604" s="23" t="s">
        <v>107</v>
      </c>
      <c r="C604" s="10" t="s">
        <v>123</v>
      </c>
      <c r="D604" s="10" t="s">
        <v>104</v>
      </c>
      <c r="E604" s="10" t="s">
        <v>153</v>
      </c>
      <c r="F604" s="10"/>
      <c r="G604" s="67">
        <f>G606+G607</f>
        <v>0</v>
      </c>
      <c r="H604" s="67">
        <v>0</v>
      </c>
      <c r="I604" s="67">
        <v>0</v>
      </c>
    </row>
    <row r="605" spans="1:9" s="1" customFormat="1" ht="51.75" hidden="1" customHeight="1" x14ac:dyDescent="0.25">
      <c r="A605" s="22" t="s">
        <v>657</v>
      </c>
      <c r="B605" s="23" t="s">
        <v>107</v>
      </c>
      <c r="C605" s="10" t="s">
        <v>123</v>
      </c>
      <c r="D605" s="10" t="s">
        <v>104</v>
      </c>
      <c r="E605" s="10" t="s">
        <v>658</v>
      </c>
      <c r="F605" s="10"/>
      <c r="G605" s="67"/>
      <c r="H605" s="67">
        <v>0</v>
      </c>
      <c r="I605" s="67">
        <v>0</v>
      </c>
    </row>
    <row r="606" spans="1:9" s="1" customFormat="1" ht="15" hidden="1" customHeight="1" x14ac:dyDescent="0.25">
      <c r="A606" s="22" t="s">
        <v>656</v>
      </c>
      <c r="B606" s="23" t="s">
        <v>107</v>
      </c>
      <c r="C606" s="10" t="s">
        <v>123</v>
      </c>
      <c r="D606" s="10" t="s">
        <v>104</v>
      </c>
      <c r="E606" s="10" t="s">
        <v>658</v>
      </c>
      <c r="F606" s="10" t="s">
        <v>209</v>
      </c>
      <c r="G606" s="67"/>
      <c r="H606" s="67"/>
      <c r="I606" s="67"/>
    </row>
    <row r="607" spans="1:9" s="1" customFormat="1" ht="51.75" hidden="1" x14ac:dyDescent="0.25">
      <c r="A607" s="22" t="s">
        <v>668</v>
      </c>
      <c r="B607" s="23" t="s">
        <v>107</v>
      </c>
      <c r="C607" s="10" t="s">
        <v>123</v>
      </c>
      <c r="D607" s="10" t="s">
        <v>104</v>
      </c>
      <c r="E607" s="10" t="s">
        <v>667</v>
      </c>
      <c r="F607" s="10"/>
      <c r="G607" s="67">
        <f>G608</f>
        <v>0</v>
      </c>
      <c r="H607" s="67">
        <f>H608</f>
        <v>0</v>
      </c>
      <c r="I607" s="67">
        <f>I608</f>
        <v>0</v>
      </c>
    </row>
    <row r="608" spans="1:9" s="1" customFormat="1" ht="15" hidden="1" customHeight="1" x14ac:dyDescent="0.25">
      <c r="A608" s="22" t="s">
        <v>656</v>
      </c>
      <c r="B608" s="23" t="s">
        <v>107</v>
      </c>
      <c r="C608" s="10" t="s">
        <v>123</v>
      </c>
      <c r="D608" s="10" t="s">
        <v>104</v>
      </c>
      <c r="E608" s="10" t="s">
        <v>667</v>
      </c>
      <c r="F608" s="10" t="s">
        <v>209</v>
      </c>
      <c r="G608" s="67"/>
      <c r="H608" s="67"/>
      <c r="I608" s="67"/>
    </row>
    <row r="609" spans="1:9" s="1" customFormat="1" ht="51.75" hidden="1" customHeight="1" x14ac:dyDescent="0.25">
      <c r="A609" s="21" t="s">
        <v>694</v>
      </c>
      <c r="B609" s="23" t="s">
        <v>107</v>
      </c>
      <c r="C609" s="10" t="s">
        <v>123</v>
      </c>
      <c r="D609" s="10" t="s">
        <v>104</v>
      </c>
      <c r="E609" s="10" t="s">
        <v>195</v>
      </c>
      <c r="F609" s="10"/>
      <c r="G609" s="67">
        <f>G610+G612+G614+G616+G618+G620</f>
        <v>0</v>
      </c>
      <c r="H609" s="67">
        <v>0</v>
      </c>
      <c r="I609" s="67">
        <v>0</v>
      </c>
    </row>
    <row r="610" spans="1:9" s="1" customFormat="1" ht="102.75" hidden="1" customHeight="1" x14ac:dyDescent="0.25">
      <c r="A610" s="50" t="s">
        <v>652</v>
      </c>
      <c r="B610" s="23" t="s">
        <v>107</v>
      </c>
      <c r="C610" s="10" t="s">
        <v>123</v>
      </c>
      <c r="D610" s="10" t="s">
        <v>104</v>
      </c>
      <c r="E610" s="10" t="s">
        <v>695</v>
      </c>
      <c r="F610" s="10"/>
      <c r="G610" s="67">
        <f>G611</f>
        <v>0</v>
      </c>
      <c r="H610" s="67">
        <v>0</v>
      </c>
      <c r="I610" s="67">
        <v>0</v>
      </c>
    </row>
    <row r="611" spans="1:9" s="1" customFormat="1" ht="15" hidden="1" customHeight="1" x14ac:dyDescent="0.25">
      <c r="A611" s="22" t="s">
        <v>208</v>
      </c>
      <c r="B611" s="23" t="s">
        <v>107</v>
      </c>
      <c r="C611" s="10" t="s">
        <v>123</v>
      </c>
      <c r="D611" s="10" t="s">
        <v>644</v>
      </c>
      <c r="E611" s="10" t="s">
        <v>695</v>
      </c>
      <c r="F611" s="10" t="s">
        <v>209</v>
      </c>
      <c r="G611" s="67"/>
      <c r="H611" s="67"/>
      <c r="I611" s="67"/>
    </row>
    <row r="612" spans="1:9" s="1" customFormat="1" ht="18.75" hidden="1" customHeight="1" x14ac:dyDescent="0.25">
      <c r="A612" s="22" t="s">
        <v>647</v>
      </c>
      <c r="B612" s="23" t="s">
        <v>107</v>
      </c>
      <c r="C612" s="10" t="s">
        <v>123</v>
      </c>
      <c r="D612" s="10" t="s">
        <v>644</v>
      </c>
      <c r="E612" s="10" t="s">
        <v>696</v>
      </c>
      <c r="F612" s="10"/>
      <c r="G612" s="67">
        <f>G613</f>
        <v>0</v>
      </c>
      <c r="H612" s="67">
        <v>0</v>
      </c>
      <c r="I612" s="67">
        <v>0</v>
      </c>
    </row>
    <row r="613" spans="1:9" s="1" customFormat="1" ht="12.75" hidden="1" customHeight="1" x14ac:dyDescent="0.25">
      <c r="A613" s="22" t="s">
        <v>208</v>
      </c>
      <c r="B613" s="23" t="s">
        <v>107</v>
      </c>
      <c r="C613" s="10" t="s">
        <v>123</v>
      </c>
      <c r="D613" s="10" t="s">
        <v>644</v>
      </c>
      <c r="E613" s="10" t="s">
        <v>696</v>
      </c>
      <c r="F613" s="10" t="s">
        <v>209</v>
      </c>
      <c r="G613" s="67"/>
      <c r="H613" s="67"/>
      <c r="I613" s="67"/>
    </row>
    <row r="614" spans="1:9" s="1" customFormat="1" ht="18" hidden="1" customHeight="1" x14ac:dyDescent="0.25">
      <c r="A614" s="50" t="s">
        <v>653</v>
      </c>
      <c r="B614" s="23" t="s">
        <v>107</v>
      </c>
      <c r="C614" s="10" t="s">
        <v>123</v>
      </c>
      <c r="D614" s="10" t="s">
        <v>104</v>
      </c>
      <c r="E614" s="10" t="s">
        <v>697</v>
      </c>
      <c r="F614" s="10"/>
      <c r="G614" s="67">
        <f>G615</f>
        <v>0</v>
      </c>
      <c r="H614" s="67">
        <v>0</v>
      </c>
      <c r="I614" s="67">
        <v>0</v>
      </c>
    </row>
    <row r="615" spans="1:9" s="1" customFormat="1" ht="18.75" hidden="1" customHeight="1" x14ac:dyDescent="0.25">
      <c r="A615" s="22" t="s">
        <v>208</v>
      </c>
      <c r="B615" s="23" t="s">
        <v>107</v>
      </c>
      <c r="C615" s="10" t="s">
        <v>123</v>
      </c>
      <c r="D615" s="10" t="s">
        <v>104</v>
      </c>
      <c r="E615" s="10" t="s">
        <v>699</v>
      </c>
      <c r="F615" s="10" t="s">
        <v>209</v>
      </c>
      <c r="G615" s="67"/>
      <c r="H615" s="67"/>
      <c r="I615" s="67"/>
    </row>
    <row r="616" spans="1:9" s="1" customFormat="1" ht="24" hidden="1" customHeight="1" x14ac:dyDescent="0.25">
      <c r="A616" s="22" t="s">
        <v>645</v>
      </c>
      <c r="B616" s="23" t="s">
        <v>107</v>
      </c>
      <c r="C616" s="10" t="s">
        <v>123</v>
      </c>
      <c r="D616" s="10" t="s">
        <v>104</v>
      </c>
      <c r="E616" s="10" t="s">
        <v>698</v>
      </c>
      <c r="F616" s="10"/>
      <c r="G616" s="67">
        <f>G617</f>
        <v>0</v>
      </c>
      <c r="H616" s="67">
        <v>0</v>
      </c>
      <c r="I616" s="67">
        <v>0</v>
      </c>
    </row>
    <row r="617" spans="1:9" s="1" customFormat="1" ht="20.25" hidden="1" customHeight="1" x14ac:dyDescent="0.25">
      <c r="A617" s="22" t="s">
        <v>208</v>
      </c>
      <c r="B617" s="23" t="s">
        <v>107</v>
      </c>
      <c r="C617" s="10" t="s">
        <v>123</v>
      </c>
      <c r="D617" s="10" t="s">
        <v>104</v>
      </c>
      <c r="E617" s="10" t="s">
        <v>698</v>
      </c>
      <c r="F617" s="10" t="s">
        <v>209</v>
      </c>
      <c r="G617" s="67"/>
      <c r="H617" s="67"/>
      <c r="I617" s="67"/>
    </row>
    <row r="618" spans="1:9" s="1" customFormat="1" ht="16.5" hidden="1" customHeight="1" x14ac:dyDescent="0.25">
      <c r="A618" s="50" t="s">
        <v>654</v>
      </c>
      <c r="B618" s="23" t="s">
        <v>107</v>
      </c>
      <c r="C618" s="10" t="s">
        <v>123</v>
      </c>
      <c r="D618" s="10" t="s">
        <v>104</v>
      </c>
      <c r="E618" s="10" t="s">
        <v>700</v>
      </c>
      <c r="F618" s="10"/>
      <c r="G618" s="67">
        <f>G619</f>
        <v>0</v>
      </c>
      <c r="H618" s="67">
        <v>0</v>
      </c>
      <c r="I618" s="67">
        <v>0</v>
      </c>
    </row>
    <row r="619" spans="1:9" s="1" customFormat="1" ht="15.75" hidden="1" customHeight="1" x14ac:dyDescent="0.25">
      <c r="A619" s="22" t="s">
        <v>208</v>
      </c>
      <c r="B619" s="23" t="s">
        <v>107</v>
      </c>
      <c r="C619" s="10" t="s">
        <v>123</v>
      </c>
      <c r="D619" s="10" t="s">
        <v>104</v>
      </c>
      <c r="E619" s="10" t="s">
        <v>700</v>
      </c>
      <c r="F619" s="10" t="s">
        <v>209</v>
      </c>
      <c r="G619" s="67"/>
      <c r="H619" s="67"/>
      <c r="I619" s="67"/>
    </row>
    <row r="620" spans="1:9" s="1" customFormat="1" ht="16.5" hidden="1" customHeight="1" x14ac:dyDescent="0.25">
      <c r="A620" s="22" t="s">
        <v>646</v>
      </c>
      <c r="B620" s="23" t="s">
        <v>107</v>
      </c>
      <c r="C620" s="10" t="s">
        <v>123</v>
      </c>
      <c r="D620" s="10" t="s">
        <v>104</v>
      </c>
      <c r="E620" s="10" t="s">
        <v>701</v>
      </c>
      <c r="F620" s="10"/>
      <c r="G620" s="67">
        <f>G621</f>
        <v>0</v>
      </c>
      <c r="H620" s="67">
        <v>0</v>
      </c>
      <c r="I620" s="67">
        <v>0</v>
      </c>
    </row>
    <row r="621" spans="1:9" s="1" customFormat="1" ht="19.5" hidden="1" customHeight="1" x14ac:dyDescent="0.25">
      <c r="A621" s="22" t="s">
        <v>208</v>
      </c>
      <c r="B621" s="23" t="s">
        <v>107</v>
      </c>
      <c r="C621" s="10" t="s">
        <v>123</v>
      </c>
      <c r="D621" s="10" t="s">
        <v>104</v>
      </c>
      <c r="E621" s="10" t="s">
        <v>701</v>
      </c>
      <c r="F621" s="10" t="s">
        <v>209</v>
      </c>
      <c r="G621" s="67"/>
      <c r="H621" s="67"/>
      <c r="I621" s="67"/>
    </row>
    <row r="622" spans="1:9" s="1" customFormat="1" ht="39" hidden="1" x14ac:dyDescent="0.25">
      <c r="A622" s="22" t="s">
        <v>846</v>
      </c>
      <c r="B622" s="23" t="s">
        <v>107</v>
      </c>
      <c r="C622" s="10" t="s">
        <v>123</v>
      </c>
      <c r="D622" s="10" t="s">
        <v>104</v>
      </c>
      <c r="E622" s="10" t="s">
        <v>847</v>
      </c>
      <c r="F622" s="10"/>
      <c r="G622" s="67">
        <f>G623</f>
        <v>0</v>
      </c>
      <c r="H622" s="67">
        <v>0</v>
      </c>
      <c r="I622" s="67">
        <v>0</v>
      </c>
    </row>
    <row r="623" spans="1:9" s="1" customFormat="1" ht="19.5" hidden="1" customHeight="1" x14ac:dyDescent="0.25">
      <c r="A623" s="22" t="s">
        <v>208</v>
      </c>
      <c r="B623" s="23" t="s">
        <v>107</v>
      </c>
      <c r="C623" s="10" t="s">
        <v>123</v>
      </c>
      <c r="D623" s="10" t="s">
        <v>104</v>
      </c>
      <c r="E623" s="10" t="s">
        <v>847</v>
      </c>
      <c r="F623" s="10" t="s">
        <v>209</v>
      </c>
      <c r="G623" s="67">
        <v>0</v>
      </c>
      <c r="H623" s="67">
        <v>0</v>
      </c>
      <c r="I623" s="67">
        <v>0</v>
      </c>
    </row>
    <row r="624" spans="1:9" s="4" customFormat="1" ht="26.25" x14ac:dyDescent="0.25">
      <c r="A624" s="31" t="s">
        <v>272</v>
      </c>
      <c r="B624" s="20" t="s">
        <v>127</v>
      </c>
      <c r="C624" s="10"/>
      <c r="D624" s="10"/>
      <c r="E624" s="10"/>
      <c r="F624" s="10"/>
      <c r="G624" s="104">
        <f>G625+G740+G812+G880+G887+G942+G735</f>
        <v>134517.01441999999</v>
      </c>
      <c r="H624" s="104">
        <f>H625+H740+H812+H887+H942+H880</f>
        <v>121152.62400000001</v>
      </c>
      <c r="I624" s="104">
        <f>I625+I740+I812+I880+I887+I942</f>
        <v>113281.62400000001</v>
      </c>
    </row>
    <row r="625" spans="1:12" s="4" customFormat="1" x14ac:dyDescent="0.25">
      <c r="A625" s="21" t="s">
        <v>128</v>
      </c>
      <c r="B625" s="20" t="s">
        <v>127</v>
      </c>
      <c r="C625" s="12" t="s">
        <v>38</v>
      </c>
      <c r="D625" s="12"/>
      <c r="E625" s="12"/>
      <c r="F625" s="12"/>
      <c r="G625" s="66">
        <f>G626+G632+G651+G655+G659</f>
        <v>97419.6</v>
      </c>
      <c r="H625" s="66">
        <f>H626+H632+H651+H655+H659</f>
        <v>96163.5</v>
      </c>
      <c r="I625" s="66">
        <f>I626+I632+I651+I655+I659</f>
        <v>94302.5</v>
      </c>
    </row>
    <row r="626" spans="1:12" s="4" customFormat="1" ht="39" x14ac:dyDescent="0.25">
      <c r="A626" s="21" t="s">
        <v>273</v>
      </c>
      <c r="B626" s="20" t="s">
        <v>127</v>
      </c>
      <c r="C626" s="12" t="s">
        <v>38</v>
      </c>
      <c r="D626" s="12" t="s">
        <v>16</v>
      </c>
      <c r="E626" s="12"/>
      <c r="F626" s="12"/>
      <c r="G626" s="66">
        <f>G628+G630</f>
        <v>3351.5619999999999</v>
      </c>
      <c r="H626" s="66">
        <f>H628</f>
        <v>3351.5619999999999</v>
      </c>
      <c r="I626" s="66">
        <f>I628</f>
        <v>3351.5619999999999</v>
      </c>
    </row>
    <row r="627" spans="1:12" s="4" customFormat="1" x14ac:dyDescent="0.25">
      <c r="A627" s="21" t="s">
        <v>129</v>
      </c>
      <c r="B627" s="20" t="s">
        <v>127</v>
      </c>
      <c r="C627" s="12" t="s">
        <v>38</v>
      </c>
      <c r="D627" s="12" t="s">
        <v>16</v>
      </c>
      <c r="E627" s="12" t="s">
        <v>702</v>
      </c>
      <c r="F627" s="12"/>
      <c r="G627" s="66">
        <f t="shared" ref="G627:I628" si="31">G628</f>
        <v>3351.5619999999999</v>
      </c>
      <c r="H627" s="66">
        <f t="shared" si="31"/>
        <v>3351.5619999999999</v>
      </c>
      <c r="I627" s="66">
        <f t="shared" si="31"/>
        <v>3351.5619999999999</v>
      </c>
    </row>
    <row r="628" spans="1:12" s="4" customFormat="1" ht="26.25" x14ac:dyDescent="0.25">
      <c r="A628" s="22" t="s">
        <v>133</v>
      </c>
      <c r="B628" s="23" t="s">
        <v>127</v>
      </c>
      <c r="C628" s="10" t="s">
        <v>38</v>
      </c>
      <c r="D628" s="10" t="s">
        <v>16</v>
      </c>
      <c r="E628" s="10" t="s">
        <v>130</v>
      </c>
      <c r="F628" s="10"/>
      <c r="G628" s="67">
        <f t="shared" si="31"/>
        <v>3351.5619999999999</v>
      </c>
      <c r="H628" s="67">
        <f t="shared" si="31"/>
        <v>3351.5619999999999</v>
      </c>
      <c r="I628" s="67">
        <f t="shared" si="31"/>
        <v>3351.5619999999999</v>
      </c>
    </row>
    <row r="629" spans="1:12" s="4" customFormat="1" ht="26.25" x14ac:dyDescent="0.25">
      <c r="A629" s="22" t="s">
        <v>781</v>
      </c>
      <c r="B629" s="23" t="s">
        <v>127</v>
      </c>
      <c r="C629" s="10" t="s">
        <v>38</v>
      </c>
      <c r="D629" s="10" t="s">
        <v>16</v>
      </c>
      <c r="E629" s="10" t="s">
        <v>130</v>
      </c>
      <c r="F629" s="10" t="s">
        <v>132</v>
      </c>
      <c r="G629" s="67">
        <v>3351.5619999999999</v>
      </c>
      <c r="H629" s="67">
        <v>3351.5619999999999</v>
      </c>
      <c r="I629" s="67">
        <v>3351.5619999999999</v>
      </c>
    </row>
    <row r="630" spans="1:12" s="4" customFormat="1" ht="64.5" hidden="1" x14ac:dyDescent="0.25">
      <c r="A630" s="22" t="s">
        <v>333</v>
      </c>
      <c r="B630" s="23" t="s">
        <v>127</v>
      </c>
      <c r="C630" s="10" t="s">
        <v>38</v>
      </c>
      <c r="D630" s="10" t="s">
        <v>16</v>
      </c>
      <c r="E630" s="10" t="s">
        <v>560</v>
      </c>
      <c r="F630" s="10"/>
      <c r="G630" s="67">
        <f>G631</f>
        <v>0</v>
      </c>
      <c r="H630" s="67">
        <f>H631</f>
        <v>0</v>
      </c>
      <c r="I630" s="67">
        <f>I631</f>
        <v>0</v>
      </c>
    </row>
    <row r="631" spans="1:12" s="4" customFormat="1" ht="26.25" hidden="1" x14ac:dyDescent="0.25">
      <c r="A631" s="22" t="s">
        <v>131</v>
      </c>
      <c r="B631" s="23" t="s">
        <v>127</v>
      </c>
      <c r="C631" s="10" t="s">
        <v>38</v>
      </c>
      <c r="D631" s="10" t="s">
        <v>16</v>
      </c>
      <c r="E631" s="10" t="s">
        <v>560</v>
      </c>
      <c r="F631" s="10" t="s">
        <v>132</v>
      </c>
      <c r="G631" s="67">
        <v>0</v>
      </c>
      <c r="H631" s="67">
        <v>0</v>
      </c>
      <c r="I631" s="67">
        <v>0</v>
      </c>
    </row>
    <row r="632" spans="1:12" s="4" customFormat="1" ht="52.5" customHeight="1" x14ac:dyDescent="0.25">
      <c r="A632" s="21" t="s">
        <v>274</v>
      </c>
      <c r="B632" s="20" t="s">
        <v>127</v>
      </c>
      <c r="C632" s="12" t="s">
        <v>38</v>
      </c>
      <c r="D632" s="12" t="s">
        <v>6</v>
      </c>
      <c r="E632" s="10"/>
      <c r="F632" s="10"/>
      <c r="G632" s="66">
        <f>G633+G638+G649+G647</f>
        <v>74840.338000000003</v>
      </c>
      <c r="H632" s="66">
        <f>H633+H639+H649</f>
        <v>74276.538</v>
      </c>
      <c r="I632" s="66">
        <f>I633+I639+I649</f>
        <v>74276.538</v>
      </c>
      <c r="L632" s="5"/>
    </row>
    <row r="633" spans="1:12" s="4" customFormat="1" ht="39" x14ac:dyDescent="0.25">
      <c r="A633" s="21" t="s">
        <v>675</v>
      </c>
      <c r="B633" s="20" t="s">
        <v>127</v>
      </c>
      <c r="C633" s="12" t="s">
        <v>38</v>
      </c>
      <c r="D633" s="12" t="s">
        <v>6</v>
      </c>
      <c r="E633" s="12" t="s">
        <v>118</v>
      </c>
      <c r="F633" s="12"/>
      <c r="G633" s="66">
        <f t="shared" ref="G633:I634" si="32">G634</f>
        <v>4670.5</v>
      </c>
      <c r="H633" s="66">
        <f t="shared" si="32"/>
        <v>4670.5</v>
      </c>
      <c r="I633" s="66">
        <f t="shared" si="32"/>
        <v>4670.5</v>
      </c>
    </row>
    <row r="634" spans="1:12" s="4" customFormat="1" ht="39" x14ac:dyDescent="0.25">
      <c r="A634" s="21" t="s">
        <v>270</v>
      </c>
      <c r="B634" s="20" t="s">
        <v>127</v>
      </c>
      <c r="C634" s="12" t="s">
        <v>38</v>
      </c>
      <c r="D634" s="12" t="s">
        <v>6</v>
      </c>
      <c r="E634" s="12" t="s">
        <v>196</v>
      </c>
      <c r="F634" s="12"/>
      <c r="G634" s="66">
        <f t="shared" si="32"/>
        <v>4670.5</v>
      </c>
      <c r="H634" s="66">
        <f t="shared" si="32"/>
        <v>4670.5</v>
      </c>
      <c r="I634" s="66">
        <f t="shared" si="32"/>
        <v>4670.5</v>
      </c>
    </row>
    <row r="635" spans="1:12" s="4" customFormat="1" ht="39" x14ac:dyDescent="0.25">
      <c r="A635" s="22" t="s">
        <v>771</v>
      </c>
      <c r="B635" s="23" t="s">
        <v>127</v>
      </c>
      <c r="C635" s="10" t="s">
        <v>38</v>
      </c>
      <c r="D635" s="10" t="s">
        <v>6</v>
      </c>
      <c r="E635" s="10" t="s">
        <v>480</v>
      </c>
      <c r="F635" s="10"/>
      <c r="G635" s="67">
        <f>G636+G637</f>
        <v>4670.5</v>
      </c>
      <c r="H635" s="67">
        <f>H636+H637</f>
        <v>4670.5</v>
      </c>
      <c r="I635" s="67">
        <f>I636+I637</f>
        <v>4670.5</v>
      </c>
    </row>
    <row r="636" spans="1:12" s="4" customFormat="1" ht="26.25" x14ac:dyDescent="0.25">
      <c r="A636" s="22" t="s">
        <v>781</v>
      </c>
      <c r="B636" s="23" t="s">
        <v>127</v>
      </c>
      <c r="C636" s="10" t="s">
        <v>38</v>
      </c>
      <c r="D636" s="10" t="s">
        <v>6</v>
      </c>
      <c r="E636" s="10" t="s">
        <v>480</v>
      </c>
      <c r="F636" s="10" t="s">
        <v>132</v>
      </c>
      <c r="G636" s="67">
        <v>4645.5</v>
      </c>
      <c r="H636" s="67">
        <v>4645.5</v>
      </c>
      <c r="I636" s="67">
        <v>4645.5</v>
      </c>
    </row>
    <row r="637" spans="1:12" s="4" customFormat="1" ht="39" x14ac:dyDescent="0.25">
      <c r="A637" s="22" t="s">
        <v>802</v>
      </c>
      <c r="B637" s="23" t="s">
        <v>127</v>
      </c>
      <c r="C637" s="10" t="s">
        <v>38</v>
      </c>
      <c r="D637" s="10" t="s">
        <v>6</v>
      </c>
      <c r="E637" s="10" t="s">
        <v>480</v>
      </c>
      <c r="F637" s="10" t="s">
        <v>57</v>
      </c>
      <c r="G637" s="67">
        <v>25</v>
      </c>
      <c r="H637" s="67">
        <v>25</v>
      </c>
      <c r="I637" s="67">
        <v>25</v>
      </c>
    </row>
    <row r="638" spans="1:12" s="4" customFormat="1" ht="26.25" x14ac:dyDescent="0.25">
      <c r="A638" s="21" t="s">
        <v>703</v>
      </c>
      <c r="B638" s="20" t="s">
        <v>127</v>
      </c>
      <c r="C638" s="12" t="s">
        <v>38</v>
      </c>
      <c r="D638" s="12" t="s">
        <v>6</v>
      </c>
      <c r="E638" s="12" t="s">
        <v>704</v>
      </c>
      <c r="F638" s="12"/>
      <c r="G638" s="66">
        <f>G639+G642+G644</f>
        <v>70167.838000000003</v>
      </c>
      <c r="H638" s="66">
        <f>H639</f>
        <v>69604.038</v>
      </c>
      <c r="I638" s="66">
        <f>I639</f>
        <v>69604.038</v>
      </c>
    </row>
    <row r="639" spans="1:12" s="4" customFormat="1" ht="26.25" x14ac:dyDescent="0.25">
      <c r="A639" s="22" t="s">
        <v>133</v>
      </c>
      <c r="B639" s="23" t="s">
        <v>127</v>
      </c>
      <c r="C639" s="10" t="s">
        <v>38</v>
      </c>
      <c r="D639" s="10" t="s">
        <v>6</v>
      </c>
      <c r="E639" s="10" t="s">
        <v>134</v>
      </c>
      <c r="F639" s="10"/>
      <c r="G639" s="67">
        <f>G640+G641</f>
        <v>69604.038</v>
      </c>
      <c r="H639" s="67">
        <f>H640+H641+H648</f>
        <v>69604.038</v>
      </c>
      <c r="I639" s="67">
        <f>I640+I641+I648</f>
        <v>69604.038</v>
      </c>
    </row>
    <row r="640" spans="1:12" s="4" customFormat="1" ht="26.25" x14ac:dyDescent="0.25">
      <c r="A640" s="22" t="s">
        <v>781</v>
      </c>
      <c r="B640" s="23" t="s">
        <v>127</v>
      </c>
      <c r="C640" s="10" t="s">
        <v>38</v>
      </c>
      <c r="D640" s="10" t="s">
        <v>6</v>
      </c>
      <c r="E640" s="10" t="s">
        <v>134</v>
      </c>
      <c r="F640" s="10" t="s">
        <v>132</v>
      </c>
      <c r="G640" s="67">
        <v>69440.138000000006</v>
      </c>
      <c r="H640" s="67">
        <v>69440.138000000006</v>
      </c>
      <c r="I640" s="67">
        <v>69440.138000000006</v>
      </c>
    </row>
    <row r="641" spans="1:9" s="4" customFormat="1" ht="39" x14ac:dyDescent="0.25">
      <c r="A641" s="22" t="s">
        <v>802</v>
      </c>
      <c r="B641" s="23" t="s">
        <v>127</v>
      </c>
      <c r="C641" s="10" t="s">
        <v>38</v>
      </c>
      <c r="D641" s="10" t="s">
        <v>6</v>
      </c>
      <c r="E641" s="10" t="s">
        <v>134</v>
      </c>
      <c r="F641" s="10" t="s">
        <v>57</v>
      </c>
      <c r="G641" s="67">
        <v>163.9</v>
      </c>
      <c r="H641" s="67">
        <v>163.9</v>
      </c>
      <c r="I641" s="67">
        <v>163.9</v>
      </c>
    </row>
    <row r="642" spans="1:9" s="4" customFormat="1" ht="64.5" hidden="1" x14ac:dyDescent="0.25">
      <c r="A642" s="22" t="s">
        <v>857</v>
      </c>
      <c r="B642" s="23" t="s">
        <v>127</v>
      </c>
      <c r="C642" s="10" t="s">
        <v>38</v>
      </c>
      <c r="D642" s="10" t="s">
        <v>6</v>
      </c>
      <c r="E642" s="10" t="s">
        <v>858</v>
      </c>
      <c r="F642" s="10"/>
      <c r="G642" s="67">
        <f>G643</f>
        <v>0</v>
      </c>
      <c r="H642" s="67">
        <v>0</v>
      </c>
      <c r="I642" s="67">
        <v>0</v>
      </c>
    </row>
    <row r="643" spans="1:9" s="4" customFormat="1" ht="26.25" hidden="1" x14ac:dyDescent="0.25">
      <c r="A643" s="22" t="s">
        <v>781</v>
      </c>
      <c r="B643" s="23" t="s">
        <v>127</v>
      </c>
      <c r="C643" s="10" t="s">
        <v>38</v>
      </c>
      <c r="D643" s="10" t="s">
        <v>6</v>
      </c>
      <c r="E643" s="10" t="s">
        <v>858</v>
      </c>
      <c r="F643" s="10" t="s">
        <v>132</v>
      </c>
      <c r="G643" s="67">
        <v>0</v>
      </c>
      <c r="H643" s="67">
        <v>0</v>
      </c>
      <c r="I643" s="67">
        <v>0</v>
      </c>
    </row>
    <row r="644" spans="1:9" s="4" customFormat="1" ht="51.75" x14ac:dyDescent="0.25">
      <c r="A644" s="103" t="s">
        <v>929</v>
      </c>
      <c r="B644" s="23" t="s">
        <v>127</v>
      </c>
      <c r="C644" s="83" t="s">
        <v>38</v>
      </c>
      <c r="D644" s="83" t="s">
        <v>6</v>
      </c>
      <c r="E644" s="83" t="s">
        <v>930</v>
      </c>
      <c r="F644" s="83"/>
      <c r="G644" s="111">
        <f>G645</f>
        <v>563.79999999999995</v>
      </c>
      <c r="H644" s="70">
        <v>0</v>
      </c>
      <c r="I644" s="70">
        <v>0</v>
      </c>
    </row>
    <row r="645" spans="1:9" s="4" customFormat="1" ht="26.25" x14ac:dyDescent="0.25">
      <c r="A645" s="103" t="s">
        <v>781</v>
      </c>
      <c r="B645" s="106" t="s">
        <v>127</v>
      </c>
      <c r="C645" s="110" t="s">
        <v>38</v>
      </c>
      <c r="D645" s="110" t="s">
        <v>6</v>
      </c>
      <c r="E645" s="110" t="s">
        <v>930</v>
      </c>
      <c r="F645" s="110" t="s">
        <v>132</v>
      </c>
      <c r="G645" s="111">
        <v>563.79999999999995</v>
      </c>
      <c r="H645" s="70">
        <v>0</v>
      </c>
      <c r="I645" s="70">
        <v>0</v>
      </c>
    </row>
    <row r="646" spans="1:9" s="4" customFormat="1" ht="39" x14ac:dyDescent="0.25">
      <c r="A646" s="21" t="s">
        <v>706</v>
      </c>
      <c r="B646" s="20" t="s">
        <v>127</v>
      </c>
      <c r="C646" s="12" t="s">
        <v>38</v>
      </c>
      <c r="D646" s="12" t="s">
        <v>6</v>
      </c>
      <c r="E646" s="12" t="s">
        <v>705</v>
      </c>
      <c r="F646" s="10"/>
      <c r="G646" s="66">
        <f>G647+G649</f>
        <v>2</v>
      </c>
      <c r="H646" s="66">
        <f>H647+H649</f>
        <v>2</v>
      </c>
      <c r="I646" s="66">
        <f>I647+I649</f>
        <v>2</v>
      </c>
    </row>
    <row r="647" spans="1:9" s="4" customFormat="1" ht="51.75" hidden="1" x14ac:dyDescent="0.25">
      <c r="A647" s="22" t="s">
        <v>640</v>
      </c>
      <c r="B647" s="23" t="s">
        <v>127</v>
      </c>
      <c r="C647" s="10" t="s">
        <v>38</v>
      </c>
      <c r="D647" s="10" t="s">
        <v>6</v>
      </c>
      <c r="E647" s="10" t="s">
        <v>708</v>
      </c>
      <c r="F647" s="10"/>
      <c r="G647" s="67">
        <f>G648</f>
        <v>0</v>
      </c>
      <c r="H647" s="67">
        <v>0</v>
      </c>
      <c r="I647" s="67">
        <v>0</v>
      </c>
    </row>
    <row r="648" spans="1:9" s="4" customFormat="1" ht="26.25" hidden="1" customHeight="1" x14ac:dyDescent="0.25">
      <c r="A648" s="22" t="s">
        <v>781</v>
      </c>
      <c r="B648" s="10" t="s">
        <v>127</v>
      </c>
      <c r="C648" s="10" t="s">
        <v>38</v>
      </c>
      <c r="D648" s="10" t="s">
        <v>6</v>
      </c>
      <c r="E648" s="10" t="s">
        <v>708</v>
      </c>
      <c r="F648" s="10" t="s">
        <v>132</v>
      </c>
      <c r="G648" s="67"/>
      <c r="H648" s="67"/>
      <c r="I648" s="67"/>
    </row>
    <row r="649" spans="1:9" s="4" customFormat="1" ht="127.5" customHeight="1" x14ac:dyDescent="0.25">
      <c r="A649" s="22" t="s">
        <v>772</v>
      </c>
      <c r="B649" s="23" t="s">
        <v>127</v>
      </c>
      <c r="C649" s="10" t="s">
        <v>38</v>
      </c>
      <c r="D649" s="10" t="s">
        <v>6</v>
      </c>
      <c r="E649" s="10" t="s">
        <v>709</v>
      </c>
      <c r="F649" s="10"/>
      <c r="G649" s="67">
        <f>G650</f>
        <v>2</v>
      </c>
      <c r="H649" s="67">
        <f>H650</f>
        <v>2</v>
      </c>
      <c r="I649" s="67">
        <f>I650</f>
        <v>2</v>
      </c>
    </row>
    <row r="650" spans="1:9" s="4" customFormat="1" ht="39" x14ac:dyDescent="0.25">
      <c r="A650" s="22" t="s">
        <v>802</v>
      </c>
      <c r="B650" s="23" t="s">
        <v>127</v>
      </c>
      <c r="C650" s="10" t="s">
        <v>38</v>
      </c>
      <c r="D650" s="10" t="s">
        <v>6</v>
      </c>
      <c r="E650" s="10" t="s">
        <v>709</v>
      </c>
      <c r="F650" s="10" t="s">
        <v>57</v>
      </c>
      <c r="G650" s="67">
        <v>2</v>
      </c>
      <c r="H650" s="67">
        <v>2</v>
      </c>
      <c r="I650" s="67">
        <v>2</v>
      </c>
    </row>
    <row r="651" spans="1:9" s="4" customFormat="1" x14ac:dyDescent="0.25">
      <c r="A651" s="21" t="s">
        <v>137</v>
      </c>
      <c r="B651" s="20" t="s">
        <v>127</v>
      </c>
      <c r="C651" s="12" t="s">
        <v>38</v>
      </c>
      <c r="D651" s="12" t="s">
        <v>138</v>
      </c>
      <c r="E651" s="12"/>
      <c r="F651" s="12"/>
      <c r="G651" s="66">
        <f>G653</f>
        <v>12.5</v>
      </c>
      <c r="H651" s="66">
        <f>H653</f>
        <v>163.80000000000001</v>
      </c>
      <c r="I651" s="66">
        <f>I653</f>
        <v>13</v>
      </c>
    </row>
    <row r="652" spans="1:9" s="4" customFormat="1" ht="39" x14ac:dyDescent="0.25">
      <c r="A652" s="21" t="s">
        <v>706</v>
      </c>
      <c r="B652" s="20" t="s">
        <v>127</v>
      </c>
      <c r="C652" s="12" t="s">
        <v>38</v>
      </c>
      <c r="D652" s="12" t="s">
        <v>138</v>
      </c>
      <c r="E652" s="12" t="s">
        <v>705</v>
      </c>
      <c r="F652" s="12"/>
      <c r="G652" s="66">
        <f t="shared" ref="G652:I653" si="33">G653</f>
        <v>12.5</v>
      </c>
      <c r="H652" s="66">
        <f t="shared" si="33"/>
        <v>163.80000000000001</v>
      </c>
      <c r="I652" s="66">
        <f t="shared" si="33"/>
        <v>13</v>
      </c>
    </row>
    <row r="653" spans="1:9" s="4" customFormat="1" ht="51.75" x14ac:dyDescent="0.25">
      <c r="A653" s="22" t="s">
        <v>783</v>
      </c>
      <c r="B653" s="23" t="s">
        <v>127</v>
      </c>
      <c r="C653" s="10" t="s">
        <v>38</v>
      </c>
      <c r="D653" s="10" t="s">
        <v>138</v>
      </c>
      <c r="E653" s="10" t="s">
        <v>707</v>
      </c>
      <c r="F653" s="10"/>
      <c r="G653" s="67">
        <f t="shared" si="33"/>
        <v>12.5</v>
      </c>
      <c r="H653" s="67">
        <f t="shared" si="33"/>
        <v>163.80000000000001</v>
      </c>
      <c r="I653" s="67">
        <f t="shared" si="33"/>
        <v>13</v>
      </c>
    </row>
    <row r="654" spans="1:9" s="4" customFormat="1" ht="39" x14ac:dyDescent="0.25">
      <c r="A654" s="22" t="s">
        <v>802</v>
      </c>
      <c r="B654" s="23" t="s">
        <v>127</v>
      </c>
      <c r="C654" s="10" t="s">
        <v>38</v>
      </c>
      <c r="D654" s="10" t="s">
        <v>138</v>
      </c>
      <c r="E654" s="10" t="s">
        <v>707</v>
      </c>
      <c r="F654" s="10" t="s">
        <v>57</v>
      </c>
      <c r="G654" s="67">
        <v>12.5</v>
      </c>
      <c r="H654" s="67">
        <v>163.80000000000001</v>
      </c>
      <c r="I654" s="67">
        <v>13</v>
      </c>
    </row>
    <row r="655" spans="1:9" s="4" customFormat="1" x14ac:dyDescent="0.25">
      <c r="A655" s="21" t="s">
        <v>139</v>
      </c>
      <c r="B655" s="20" t="s">
        <v>127</v>
      </c>
      <c r="C655" s="12" t="s">
        <v>38</v>
      </c>
      <c r="D655" s="12" t="s">
        <v>53</v>
      </c>
      <c r="E655" s="12"/>
      <c r="F655" s="12"/>
      <c r="G655" s="66">
        <f>G657</f>
        <v>50</v>
      </c>
      <c r="H655" s="66">
        <f>H657</f>
        <v>50</v>
      </c>
      <c r="I655" s="66">
        <f>I657</f>
        <v>50</v>
      </c>
    </row>
    <row r="656" spans="1:9" s="4" customFormat="1" ht="39" x14ac:dyDescent="0.25">
      <c r="A656" s="21" t="s">
        <v>706</v>
      </c>
      <c r="B656" s="20" t="s">
        <v>127</v>
      </c>
      <c r="C656" s="12" t="s">
        <v>38</v>
      </c>
      <c r="D656" s="12" t="s">
        <v>53</v>
      </c>
      <c r="E656" s="12" t="s">
        <v>705</v>
      </c>
      <c r="F656" s="12"/>
      <c r="G656" s="66">
        <f t="shared" ref="G656:I657" si="34">G657</f>
        <v>50</v>
      </c>
      <c r="H656" s="66">
        <f t="shared" si="34"/>
        <v>50</v>
      </c>
      <c r="I656" s="66">
        <f t="shared" si="34"/>
        <v>50</v>
      </c>
    </row>
    <row r="657" spans="1:9" s="4" customFormat="1" x14ac:dyDescent="0.25">
      <c r="A657" s="22" t="s">
        <v>140</v>
      </c>
      <c r="B657" s="23" t="s">
        <v>127</v>
      </c>
      <c r="C657" s="10" t="s">
        <v>38</v>
      </c>
      <c r="D657" s="10" t="s">
        <v>53</v>
      </c>
      <c r="E657" s="10" t="s">
        <v>710</v>
      </c>
      <c r="F657" s="10"/>
      <c r="G657" s="67">
        <f t="shared" si="34"/>
        <v>50</v>
      </c>
      <c r="H657" s="67">
        <f t="shared" si="34"/>
        <v>50</v>
      </c>
      <c r="I657" s="67">
        <f t="shared" si="34"/>
        <v>50</v>
      </c>
    </row>
    <row r="658" spans="1:9" s="4" customFormat="1" x14ac:dyDescent="0.25">
      <c r="A658" s="22" t="s">
        <v>141</v>
      </c>
      <c r="B658" s="23" t="s">
        <v>127</v>
      </c>
      <c r="C658" s="10" t="s">
        <v>38</v>
      </c>
      <c r="D658" s="10" t="s">
        <v>53</v>
      </c>
      <c r="E658" s="10" t="s">
        <v>710</v>
      </c>
      <c r="F658" s="10" t="s">
        <v>142</v>
      </c>
      <c r="G658" s="67">
        <v>50</v>
      </c>
      <c r="H658" s="67">
        <v>50</v>
      </c>
      <c r="I658" s="67">
        <v>50</v>
      </c>
    </row>
    <row r="659" spans="1:9" s="4" customFormat="1" x14ac:dyDescent="0.25">
      <c r="A659" s="21" t="s">
        <v>275</v>
      </c>
      <c r="B659" s="20" t="s">
        <v>127</v>
      </c>
      <c r="C659" s="12" t="s">
        <v>38</v>
      </c>
      <c r="D659" s="12" t="s">
        <v>65</v>
      </c>
      <c r="E659" s="12"/>
      <c r="F659" s="12"/>
      <c r="G659" s="66">
        <f>G660+G672+G684+G698+G675+G678+G681</f>
        <v>19165.2</v>
      </c>
      <c r="H659" s="66">
        <f>H660+H672+H684+H698+H675+H678+H681</f>
        <v>18321.599999999999</v>
      </c>
      <c r="I659" s="66">
        <f>I660+I672+I684+I698+I675+I678+I681</f>
        <v>16611.399999999998</v>
      </c>
    </row>
    <row r="660" spans="1:9" s="4" customFormat="1" ht="51.75" x14ac:dyDescent="0.25">
      <c r="A660" s="21" t="s">
        <v>779</v>
      </c>
      <c r="B660" s="20" t="s">
        <v>127</v>
      </c>
      <c r="C660" s="12" t="s">
        <v>38</v>
      </c>
      <c r="D660" s="12" t="s">
        <v>65</v>
      </c>
      <c r="E660" s="12" t="s">
        <v>370</v>
      </c>
      <c r="F660" s="12"/>
      <c r="G660" s="66">
        <f>G661+G667+G665</f>
        <v>840.09999999999991</v>
      </c>
      <c r="H660" s="66">
        <f>H661+H667+H665</f>
        <v>840.09999999999991</v>
      </c>
      <c r="I660" s="66">
        <f>I661+I667+I665</f>
        <v>840.09999999999991</v>
      </c>
    </row>
    <row r="661" spans="1:9" s="4" customFormat="1" ht="26.25" x14ac:dyDescent="0.25">
      <c r="A661" s="21" t="s">
        <v>144</v>
      </c>
      <c r="B661" s="20" t="s">
        <v>127</v>
      </c>
      <c r="C661" s="12" t="s">
        <v>38</v>
      </c>
      <c r="D661" s="12" t="s">
        <v>65</v>
      </c>
      <c r="E661" s="12" t="s">
        <v>408</v>
      </c>
      <c r="F661" s="12"/>
      <c r="G661" s="66">
        <f t="shared" ref="G661:I662" si="35">G662</f>
        <v>69.5</v>
      </c>
      <c r="H661" s="66">
        <f t="shared" si="35"/>
        <v>69.5</v>
      </c>
      <c r="I661" s="66">
        <f t="shared" si="35"/>
        <v>69.5</v>
      </c>
    </row>
    <row r="662" spans="1:9" s="4" customFormat="1" ht="39" x14ac:dyDescent="0.25">
      <c r="A662" s="22" t="s">
        <v>146</v>
      </c>
      <c r="B662" s="23" t="s">
        <v>127</v>
      </c>
      <c r="C662" s="10" t="s">
        <v>38</v>
      </c>
      <c r="D662" s="10" t="s">
        <v>65</v>
      </c>
      <c r="E662" s="10" t="s">
        <v>409</v>
      </c>
      <c r="F662" s="10"/>
      <c r="G662" s="67">
        <f t="shared" si="35"/>
        <v>69.5</v>
      </c>
      <c r="H662" s="67">
        <f t="shared" si="35"/>
        <v>69.5</v>
      </c>
      <c r="I662" s="67">
        <f t="shared" si="35"/>
        <v>69.5</v>
      </c>
    </row>
    <row r="663" spans="1:9" s="4" customFormat="1" ht="39" x14ac:dyDescent="0.25">
      <c r="A663" s="22" t="s">
        <v>802</v>
      </c>
      <c r="B663" s="23" t="s">
        <v>127</v>
      </c>
      <c r="C663" s="10" t="s">
        <v>38</v>
      </c>
      <c r="D663" s="10" t="s">
        <v>65</v>
      </c>
      <c r="E663" s="10" t="s">
        <v>409</v>
      </c>
      <c r="F663" s="10" t="s">
        <v>57</v>
      </c>
      <c r="G663" s="67">
        <v>69.5</v>
      </c>
      <c r="H663" s="67">
        <v>69.5</v>
      </c>
      <c r="I663" s="67">
        <v>69.5</v>
      </c>
    </row>
    <row r="664" spans="1:9" s="4" customFormat="1" ht="39" x14ac:dyDescent="0.25">
      <c r="A664" s="32" t="s">
        <v>616</v>
      </c>
      <c r="B664" s="20" t="s">
        <v>127</v>
      </c>
      <c r="C664" s="12" t="s">
        <v>38</v>
      </c>
      <c r="D664" s="12" t="s">
        <v>65</v>
      </c>
      <c r="E664" s="12" t="s">
        <v>617</v>
      </c>
      <c r="F664" s="12"/>
      <c r="G664" s="66">
        <f>G665</f>
        <v>133.80000000000001</v>
      </c>
      <c r="H664" s="66">
        <v>0</v>
      </c>
      <c r="I664" s="66">
        <v>0</v>
      </c>
    </row>
    <row r="665" spans="1:9" s="4" customFormat="1" ht="39" x14ac:dyDescent="0.25">
      <c r="A665" s="22" t="s">
        <v>852</v>
      </c>
      <c r="B665" s="23" t="s">
        <v>127</v>
      </c>
      <c r="C665" s="10" t="s">
        <v>38</v>
      </c>
      <c r="D665" s="10" t="s">
        <v>65</v>
      </c>
      <c r="E665" s="10" t="s">
        <v>853</v>
      </c>
      <c r="F665" s="10"/>
      <c r="G665" s="67">
        <f>G666</f>
        <v>133.80000000000001</v>
      </c>
      <c r="H665" s="67">
        <f>H666</f>
        <v>133.80000000000001</v>
      </c>
      <c r="I665" s="67">
        <f>I666</f>
        <v>133.80000000000001</v>
      </c>
    </row>
    <row r="666" spans="1:9" s="4" customFormat="1" ht="39" x14ac:dyDescent="0.25">
      <c r="A666" s="22" t="s">
        <v>802</v>
      </c>
      <c r="B666" s="23" t="s">
        <v>127</v>
      </c>
      <c r="C666" s="10" t="s">
        <v>38</v>
      </c>
      <c r="D666" s="10" t="s">
        <v>65</v>
      </c>
      <c r="E666" s="10" t="s">
        <v>853</v>
      </c>
      <c r="F666" s="10" t="s">
        <v>57</v>
      </c>
      <c r="G666" s="67">
        <v>133.80000000000001</v>
      </c>
      <c r="H666" s="67">
        <v>133.80000000000001</v>
      </c>
      <c r="I666" s="67">
        <v>133.80000000000001</v>
      </c>
    </row>
    <row r="667" spans="1:9" s="4" customFormat="1" ht="39" x14ac:dyDescent="0.25">
      <c r="A667" s="21" t="s">
        <v>581</v>
      </c>
      <c r="B667" s="20" t="s">
        <v>127</v>
      </c>
      <c r="C667" s="12" t="s">
        <v>38</v>
      </c>
      <c r="D667" s="12" t="s">
        <v>65</v>
      </c>
      <c r="E667" s="12" t="s">
        <v>579</v>
      </c>
      <c r="F667" s="12"/>
      <c r="G667" s="66">
        <f t="shared" ref="G667:I668" si="36">G668</f>
        <v>636.79999999999995</v>
      </c>
      <c r="H667" s="66">
        <f t="shared" si="36"/>
        <v>636.79999999999995</v>
      </c>
      <c r="I667" s="66">
        <f t="shared" si="36"/>
        <v>636.79999999999995</v>
      </c>
    </row>
    <row r="668" spans="1:9" s="4" customFormat="1" ht="39" x14ac:dyDescent="0.25">
      <c r="A668" s="22" t="s">
        <v>591</v>
      </c>
      <c r="B668" s="23" t="s">
        <v>127</v>
      </c>
      <c r="C668" s="10" t="s">
        <v>38</v>
      </c>
      <c r="D668" s="10" t="s">
        <v>65</v>
      </c>
      <c r="E668" s="10" t="s">
        <v>580</v>
      </c>
      <c r="F668" s="10"/>
      <c r="G668" s="67">
        <f t="shared" si="36"/>
        <v>636.79999999999995</v>
      </c>
      <c r="H668" s="67">
        <f t="shared" si="36"/>
        <v>636.79999999999995</v>
      </c>
      <c r="I668" s="67">
        <f t="shared" si="36"/>
        <v>636.79999999999995</v>
      </c>
    </row>
    <row r="669" spans="1:9" s="4" customFormat="1" ht="39" x14ac:dyDescent="0.25">
      <c r="A669" s="22" t="s">
        <v>802</v>
      </c>
      <c r="B669" s="23" t="s">
        <v>127</v>
      </c>
      <c r="C669" s="10" t="s">
        <v>38</v>
      </c>
      <c r="D669" s="10" t="s">
        <v>65</v>
      </c>
      <c r="E669" s="10" t="s">
        <v>580</v>
      </c>
      <c r="F669" s="10" t="s">
        <v>57</v>
      </c>
      <c r="G669" s="67">
        <v>636.79999999999995</v>
      </c>
      <c r="H669" s="67">
        <v>636.79999999999995</v>
      </c>
      <c r="I669" s="67">
        <v>636.79999999999995</v>
      </c>
    </row>
    <row r="670" spans="1:9" s="4" customFormat="1" ht="102.75" hidden="1" customHeight="1" x14ac:dyDescent="0.25">
      <c r="A670" s="22" t="s">
        <v>471</v>
      </c>
      <c r="B670" s="23" t="s">
        <v>127</v>
      </c>
      <c r="C670" s="10" t="s">
        <v>38</v>
      </c>
      <c r="D670" s="10" t="s">
        <v>65</v>
      </c>
      <c r="E670" s="10" t="s">
        <v>551</v>
      </c>
      <c r="F670" s="10"/>
      <c r="G670" s="67">
        <f>G671</f>
        <v>0</v>
      </c>
      <c r="H670" s="67">
        <v>0</v>
      </c>
      <c r="I670" s="67">
        <v>0</v>
      </c>
    </row>
    <row r="671" spans="1:9" s="4" customFormat="1" ht="26.25" hidden="1" x14ac:dyDescent="0.25">
      <c r="A671" s="22" t="s">
        <v>56</v>
      </c>
      <c r="B671" s="23" t="s">
        <v>127</v>
      </c>
      <c r="C671" s="10" t="s">
        <v>38</v>
      </c>
      <c r="D671" s="10" t="s">
        <v>65</v>
      </c>
      <c r="E671" s="10" t="s">
        <v>551</v>
      </c>
      <c r="F671" s="10" t="s">
        <v>57</v>
      </c>
      <c r="G671" s="67">
        <v>0</v>
      </c>
      <c r="H671" s="67">
        <v>0</v>
      </c>
      <c r="I671" s="67">
        <v>0</v>
      </c>
    </row>
    <row r="672" spans="1:9" s="4" customFormat="1" ht="40.5" hidden="1" customHeight="1" x14ac:dyDescent="0.25">
      <c r="A672" s="21" t="s">
        <v>676</v>
      </c>
      <c r="B672" s="20" t="s">
        <v>127</v>
      </c>
      <c r="C672" s="12" t="s">
        <v>38</v>
      </c>
      <c r="D672" s="12" t="s">
        <v>65</v>
      </c>
      <c r="E672" s="12" t="s">
        <v>197</v>
      </c>
      <c r="F672" s="12"/>
      <c r="G672" s="66">
        <f>G673</f>
        <v>0</v>
      </c>
      <c r="H672" s="66">
        <v>0</v>
      </c>
      <c r="I672" s="66">
        <v>0</v>
      </c>
    </row>
    <row r="673" spans="1:9" s="4" customFormat="1" ht="17.25" hidden="1" customHeight="1" x14ac:dyDescent="0.25">
      <c r="A673" s="22" t="s">
        <v>628</v>
      </c>
      <c r="B673" s="23" t="s">
        <v>127</v>
      </c>
      <c r="C673" s="10" t="s">
        <v>38</v>
      </c>
      <c r="D673" s="10" t="s">
        <v>65</v>
      </c>
      <c r="E673" s="10" t="s">
        <v>804</v>
      </c>
      <c r="F673" s="10"/>
      <c r="G673" s="67">
        <f>G674</f>
        <v>0</v>
      </c>
      <c r="H673" s="67">
        <v>0</v>
      </c>
      <c r="I673" s="67">
        <v>0</v>
      </c>
    </row>
    <row r="674" spans="1:9" s="4" customFormat="1" ht="39" hidden="1" customHeight="1" x14ac:dyDescent="0.25">
      <c r="A674" s="22" t="s">
        <v>802</v>
      </c>
      <c r="B674" s="23" t="s">
        <v>127</v>
      </c>
      <c r="C674" s="10" t="s">
        <v>38</v>
      </c>
      <c r="D674" s="10" t="s">
        <v>65</v>
      </c>
      <c r="E674" s="10" t="s">
        <v>804</v>
      </c>
      <c r="F674" s="10" t="s">
        <v>57</v>
      </c>
      <c r="G674" s="67">
        <v>0</v>
      </c>
      <c r="H674" s="67">
        <v>0</v>
      </c>
      <c r="I674" s="67">
        <v>0</v>
      </c>
    </row>
    <row r="675" spans="1:9" s="4" customFormat="1" ht="51.75" x14ac:dyDescent="0.25">
      <c r="A675" s="21" t="s">
        <v>805</v>
      </c>
      <c r="B675" s="20" t="s">
        <v>127</v>
      </c>
      <c r="C675" s="12" t="s">
        <v>38</v>
      </c>
      <c r="D675" s="12" t="s">
        <v>65</v>
      </c>
      <c r="E675" s="12" t="s">
        <v>238</v>
      </c>
      <c r="F675" s="12"/>
      <c r="G675" s="66">
        <f t="shared" ref="G675:I676" si="37">G676</f>
        <v>99.2</v>
      </c>
      <c r="H675" s="66">
        <f t="shared" si="37"/>
        <v>99.2</v>
      </c>
      <c r="I675" s="66">
        <f t="shared" si="37"/>
        <v>99.2</v>
      </c>
    </row>
    <row r="676" spans="1:9" s="4" customFormat="1" ht="26.25" x14ac:dyDescent="0.25">
      <c r="A676" s="22" t="s">
        <v>806</v>
      </c>
      <c r="B676" s="23" t="s">
        <v>127</v>
      </c>
      <c r="C676" s="10" t="s">
        <v>38</v>
      </c>
      <c r="D676" s="10" t="s">
        <v>65</v>
      </c>
      <c r="E676" s="10" t="s">
        <v>807</v>
      </c>
      <c r="F676" s="10"/>
      <c r="G676" s="67">
        <f t="shared" si="37"/>
        <v>99.2</v>
      </c>
      <c r="H676" s="67">
        <f t="shared" si="37"/>
        <v>99.2</v>
      </c>
      <c r="I676" s="67">
        <f t="shared" si="37"/>
        <v>99.2</v>
      </c>
    </row>
    <row r="677" spans="1:9" s="4" customFormat="1" ht="39" x14ac:dyDescent="0.25">
      <c r="A677" s="22" t="s">
        <v>802</v>
      </c>
      <c r="B677" s="23" t="s">
        <v>127</v>
      </c>
      <c r="C677" s="10" t="s">
        <v>38</v>
      </c>
      <c r="D677" s="10" t="s">
        <v>65</v>
      </c>
      <c r="E677" s="10" t="s">
        <v>807</v>
      </c>
      <c r="F677" s="10" t="s">
        <v>57</v>
      </c>
      <c r="G677" s="67">
        <v>99.2</v>
      </c>
      <c r="H677" s="67">
        <v>99.2</v>
      </c>
      <c r="I677" s="67">
        <v>99.2</v>
      </c>
    </row>
    <row r="678" spans="1:9" s="4" customFormat="1" ht="39" x14ac:dyDescent="0.25">
      <c r="A678" s="21" t="s">
        <v>848</v>
      </c>
      <c r="B678" s="20" t="s">
        <v>127</v>
      </c>
      <c r="C678" s="12" t="s">
        <v>38</v>
      </c>
      <c r="D678" s="12" t="s">
        <v>65</v>
      </c>
      <c r="E678" s="12" t="s">
        <v>849</v>
      </c>
      <c r="F678" s="12"/>
      <c r="G678" s="66">
        <f t="shared" ref="G678:I679" si="38">G679</f>
        <v>20</v>
      </c>
      <c r="H678" s="66">
        <f t="shared" si="38"/>
        <v>20</v>
      </c>
      <c r="I678" s="66">
        <f t="shared" si="38"/>
        <v>20</v>
      </c>
    </row>
    <row r="679" spans="1:9" s="4" customFormat="1" ht="51" customHeight="1" x14ac:dyDescent="0.25">
      <c r="A679" s="22" t="s">
        <v>850</v>
      </c>
      <c r="B679" s="23" t="s">
        <v>127</v>
      </c>
      <c r="C679" s="10" t="s">
        <v>38</v>
      </c>
      <c r="D679" s="10" t="s">
        <v>150</v>
      </c>
      <c r="E679" s="10" t="s">
        <v>851</v>
      </c>
      <c r="F679" s="10"/>
      <c r="G679" s="67">
        <f t="shared" si="38"/>
        <v>20</v>
      </c>
      <c r="H679" s="67">
        <f t="shared" si="38"/>
        <v>20</v>
      </c>
      <c r="I679" s="67">
        <f t="shared" si="38"/>
        <v>20</v>
      </c>
    </row>
    <row r="680" spans="1:9" s="4" customFormat="1" ht="25.5" customHeight="1" x14ac:dyDescent="0.25">
      <c r="A680" s="22" t="s">
        <v>802</v>
      </c>
      <c r="B680" s="23" t="s">
        <v>127</v>
      </c>
      <c r="C680" s="10" t="s">
        <v>38</v>
      </c>
      <c r="D680" s="10" t="s">
        <v>150</v>
      </c>
      <c r="E680" s="10" t="s">
        <v>851</v>
      </c>
      <c r="F680" s="10" t="s">
        <v>57</v>
      </c>
      <c r="G680" s="67">
        <v>20</v>
      </c>
      <c r="H680" s="67">
        <v>20</v>
      </c>
      <c r="I680" s="67">
        <v>20</v>
      </c>
    </row>
    <row r="681" spans="1:9" s="4" customFormat="1" ht="54" customHeight="1" x14ac:dyDescent="0.25">
      <c r="A681" s="78" t="s">
        <v>906</v>
      </c>
      <c r="B681" s="20" t="s">
        <v>127</v>
      </c>
      <c r="C681" s="12" t="s">
        <v>38</v>
      </c>
      <c r="D681" s="12" t="s">
        <v>65</v>
      </c>
      <c r="E681" s="12" t="s">
        <v>907</v>
      </c>
      <c r="F681" s="12"/>
      <c r="G681" s="66">
        <f t="shared" ref="G681:I682" si="39">G682</f>
        <v>60</v>
      </c>
      <c r="H681" s="66">
        <f t="shared" si="39"/>
        <v>60</v>
      </c>
      <c r="I681" s="66">
        <f t="shared" si="39"/>
        <v>60</v>
      </c>
    </row>
    <row r="682" spans="1:9" s="4" customFormat="1" ht="39" x14ac:dyDescent="0.25">
      <c r="A682" s="56" t="s">
        <v>919</v>
      </c>
      <c r="B682" s="23" t="s">
        <v>127</v>
      </c>
      <c r="C682" s="10" t="s">
        <v>38</v>
      </c>
      <c r="D682" s="10" t="s">
        <v>65</v>
      </c>
      <c r="E682" s="57" t="s">
        <v>905</v>
      </c>
      <c r="F682" s="10"/>
      <c r="G682" s="67">
        <f t="shared" si="39"/>
        <v>60</v>
      </c>
      <c r="H682" s="67">
        <f t="shared" si="39"/>
        <v>60</v>
      </c>
      <c r="I682" s="67">
        <f t="shared" si="39"/>
        <v>60</v>
      </c>
    </row>
    <row r="683" spans="1:9" s="4" customFormat="1" ht="41.25" customHeight="1" x14ac:dyDescent="0.25">
      <c r="A683" s="59" t="s">
        <v>908</v>
      </c>
      <c r="B683" s="58" t="s">
        <v>127</v>
      </c>
      <c r="C683" s="57" t="s">
        <v>38</v>
      </c>
      <c r="D683" s="57" t="s">
        <v>65</v>
      </c>
      <c r="E683" s="57" t="s">
        <v>905</v>
      </c>
      <c r="F683" s="57" t="s">
        <v>909</v>
      </c>
      <c r="G683" s="67">
        <v>60</v>
      </c>
      <c r="H683" s="67">
        <v>60</v>
      </c>
      <c r="I683" s="67">
        <v>60</v>
      </c>
    </row>
    <row r="684" spans="1:9" s="4" customFormat="1" ht="39" x14ac:dyDescent="0.25">
      <c r="A684" s="21" t="s">
        <v>706</v>
      </c>
      <c r="B684" s="20" t="s">
        <v>127</v>
      </c>
      <c r="C684" s="12" t="s">
        <v>38</v>
      </c>
      <c r="D684" s="12" t="s">
        <v>65</v>
      </c>
      <c r="E684" s="12" t="s">
        <v>705</v>
      </c>
      <c r="F684" s="10"/>
      <c r="G684" s="66">
        <f>G685+G687+G689+G691+G694+G696</f>
        <v>3381.7</v>
      </c>
      <c r="H684" s="66">
        <f>H685+H687+H689+H691+H696</f>
        <v>3198.5</v>
      </c>
      <c r="I684" s="66">
        <f>I685+I687+I689+I691+I696</f>
        <v>3237.8999999999996</v>
      </c>
    </row>
    <row r="685" spans="1:9" s="4" customFormat="1" ht="39" x14ac:dyDescent="0.25">
      <c r="A685" s="22" t="s">
        <v>151</v>
      </c>
      <c r="B685" s="23" t="s">
        <v>127</v>
      </c>
      <c r="C685" s="10" t="s">
        <v>38</v>
      </c>
      <c r="D685" s="10" t="s">
        <v>65</v>
      </c>
      <c r="E685" s="10" t="s">
        <v>719</v>
      </c>
      <c r="F685" s="10"/>
      <c r="G685" s="67">
        <f>G686</f>
        <v>2</v>
      </c>
      <c r="H685" s="67">
        <f>H686</f>
        <v>2</v>
      </c>
      <c r="I685" s="67">
        <f>I686</f>
        <v>2</v>
      </c>
    </row>
    <row r="686" spans="1:9" s="4" customFormat="1" ht="39" x14ac:dyDescent="0.25">
      <c r="A686" s="22" t="s">
        <v>802</v>
      </c>
      <c r="B686" s="23" t="s">
        <v>127</v>
      </c>
      <c r="C686" s="10" t="s">
        <v>38</v>
      </c>
      <c r="D686" s="10" t="s">
        <v>65</v>
      </c>
      <c r="E686" s="10" t="s">
        <v>719</v>
      </c>
      <c r="F686" s="10" t="s">
        <v>57</v>
      </c>
      <c r="G686" s="67">
        <v>2</v>
      </c>
      <c r="H686" s="67">
        <v>2</v>
      </c>
      <c r="I686" s="67">
        <v>2</v>
      </c>
    </row>
    <row r="687" spans="1:9" s="4" customFormat="1" x14ac:dyDescent="0.25">
      <c r="A687" s="22" t="s">
        <v>174</v>
      </c>
      <c r="B687" s="23" t="s">
        <v>127</v>
      </c>
      <c r="C687" s="10" t="s">
        <v>38</v>
      </c>
      <c r="D687" s="10" t="s">
        <v>65</v>
      </c>
      <c r="E687" s="10" t="s">
        <v>715</v>
      </c>
      <c r="F687" s="10"/>
      <c r="G687" s="67">
        <f>G688</f>
        <v>223.2</v>
      </c>
      <c r="H687" s="67">
        <f>H688</f>
        <v>0</v>
      </c>
      <c r="I687" s="67">
        <f>I688</f>
        <v>0</v>
      </c>
    </row>
    <row r="688" spans="1:9" s="4" customFormat="1" x14ac:dyDescent="0.25">
      <c r="A688" s="22" t="s">
        <v>135</v>
      </c>
      <c r="B688" s="23" t="s">
        <v>127</v>
      </c>
      <c r="C688" s="10" t="s">
        <v>38</v>
      </c>
      <c r="D688" s="10" t="s">
        <v>65</v>
      </c>
      <c r="E688" s="10" t="s">
        <v>715</v>
      </c>
      <c r="F688" s="10" t="s">
        <v>136</v>
      </c>
      <c r="G688" s="67">
        <v>223.2</v>
      </c>
      <c r="H688" s="67">
        <v>0</v>
      </c>
      <c r="I688" s="67">
        <v>0</v>
      </c>
    </row>
    <row r="689" spans="1:9" s="4" customFormat="1" ht="26.25" hidden="1" x14ac:dyDescent="0.25">
      <c r="A689" s="28" t="s">
        <v>659</v>
      </c>
      <c r="B689" s="10" t="s">
        <v>127</v>
      </c>
      <c r="C689" s="10" t="s">
        <v>38</v>
      </c>
      <c r="D689" s="10" t="s">
        <v>65</v>
      </c>
      <c r="E689" s="10" t="s">
        <v>733</v>
      </c>
      <c r="F689" s="10"/>
      <c r="G689" s="67">
        <f>G690</f>
        <v>0</v>
      </c>
      <c r="H689" s="67">
        <v>0</v>
      </c>
      <c r="I689" s="67">
        <v>0</v>
      </c>
    </row>
    <row r="690" spans="1:9" s="4" customFormat="1" hidden="1" x14ac:dyDescent="0.25">
      <c r="A690" s="22" t="s">
        <v>135</v>
      </c>
      <c r="B690" s="10" t="s">
        <v>127</v>
      </c>
      <c r="C690" s="10" t="s">
        <v>38</v>
      </c>
      <c r="D690" s="10" t="s">
        <v>65</v>
      </c>
      <c r="E690" s="10" t="s">
        <v>733</v>
      </c>
      <c r="F690" s="10" t="s">
        <v>136</v>
      </c>
      <c r="G690" s="67">
        <v>0</v>
      </c>
      <c r="H690" s="67">
        <v>0</v>
      </c>
      <c r="I690" s="67">
        <v>0</v>
      </c>
    </row>
    <row r="691" spans="1:9" s="4" customFormat="1" ht="93.75" customHeight="1" x14ac:dyDescent="0.25">
      <c r="A691" s="108" t="s">
        <v>775</v>
      </c>
      <c r="B691" s="115" t="s">
        <v>127</v>
      </c>
      <c r="C691" s="110" t="s">
        <v>38</v>
      </c>
      <c r="D691" s="110" t="s">
        <v>65</v>
      </c>
      <c r="E691" s="110" t="s">
        <v>716</v>
      </c>
      <c r="F691" s="83"/>
      <c r="G691" s="111">
        <f>G692+G693</f>
        <v>1403.3999999999999</v>
      </c>
      <c r="H691" s="111">
        <f>H692+H693</f>
        <v>1443.3999999999999</v>
      </c>
      <c r="I691" s="111">
        <f>I692+I693</f>
        <v>1482.8</v>
      </c>
    </row>
    <row r="692" spans="1:9" s="4" customFormat="1" ht="27.75" customHeight="1" x14ac:dyDescent="0.25">
      <c r="A692" s="96" t="s">
        <v>781</v>
      </c>
      <c r="B692" s="115" t="s">
        <v>127</v>
      </c>
      <c r="C692" s="110" t="s">
        <v>38</v>
      </c>
      <c r="D692" s="110" t="s">
        <v>65</v>
      </c>
      <c r="E692" s="110" t="s">
        <v>716</v>
      </c>
      <c r="F692" s="110" t="s">
        <v>132</v>
      </c>
      <c r="G692" s="111">
        <v>1245.0999999999999</v>
      </c>
      <c r="H692" s="111">
        <v>1278.3</v>
      </c>
      <c r="I692" s="111">
        <v>1311</v>
      </c>
    </row>
    <row r="693" spans="1:9" s="4" customFormat="1" ht="37.5" customHeight="1" x14ac:dyDescent="0.25">
      <c r="A693" s="96" t="s">
        <v>802</v>
      </c>
      <c r="B693" s="115" t="s">
        <v>127</v>
      </c>
      <c r="C693" s="110" t="s">
        <v>38</v>
      </c>
      <c r="D693" s="110" t="s">
        <v>65</v>
      </c>
      <c r="E693" s="110" t="s">
        <v>716</v>
      </c>
      <c r="F693" s="110" t="s">
        <v>57</v>
      </c>
      <c r="G693" s="111">
        <v>158.30000000000001</v>
      </c>
      <c r="H693" s="111">
        <v>165.1</v>
      </c>
      <c r="I693" s="111">
        <v>171.8</v>
      </c>
    </row>
    <row r="694" spans="1:9" s="4" customFormat="1" ht="18.75" hidden="1" customHeight="1" x14ac:dyDescent="0.25">
      <c r="A694" s="96" t="s">
        <v>855</v>
      </c>
      <c r="B694" s="109" t="s">
        <v>127</v>
      </c>
      <c r="C694" s="83" t="s">
        <v>38</v>
      </c>
      <c r="D694" s="83" t="s">
        <v>65</v>
      </c>
      <c r="E694" s="83" t="s">
        <v>856</v>
      </c>
      <c r="F694" s="83"/>
      <c r="G694" s="70">
        <f>G695</f>
        <v>0</v>
      </c>
      <c r="H694" s="70">
        <v>0</v>
      </c>
      <c r="I694" s="70">
        <v>0</v>
      </c>
    </row>
    <row r="695" spans="1:9" s="4" customFormat="1" ht="19.5" hidden="1" customHeight="1" x14ac:dyDescent="0.25">
      <c r="A695" s="96" t="s">
        <v>802</v>
      </c>
      <c r="B695" s="109" t="s">
        <v>127</v>
      </c>
      <c r="C695" s="83" t="s">
        <v>38</v>
      </c>
      <c r="D695" s="83" t="s">
        <v>65</v>
      </c>
      <c r="E695" s="83" t="s">
        <v>856</v>
      </c>
      <c r="F695" s="83" t="s">
        <v>57</v>
      </c>
      <c r="G695" s="70">
        <v>0</v>
      </c>
      <c r="H695" s="70">
        <v>0</v>
      </c>
      <c r="I695" s="70">
        <v>0</v>
      </c>
    </row>
    <row r="696" spans="1:9" s="4" customFormat="1" ht="141" x14ac:dyDescent="0.25">
      <c r="A696" s="108" t="s">
        <v>931</v>
      </c>
      <c r="B696" s="115" t="s">
        <v>127</v>
      </c>
      <c r="C696" s="110" t="s">
        <v>38</v>
      </c>
      <c r="D696" s="110" t="s">
        <v>65</v>
      </c>
      <c r="E696" s="110" t="s">
        <v>932</v>
      </c>
      <c r="F696" s="83"/>
      <c r="G696" s="111">
        <f>G697</f>
        <v>1753.1</v>
      </c>
      <c r="H696" s="111">
        <f>H697</f>
        <v>1753.1</v>
      </c>
      <c r="I696" s="111">
        <f>I697</f>
        <v>1753.1</v>
      </c>
    </row>
    <row r="697" spans="1:9" s="4" customFormat="1" ht="39" x14ac:dyDescent="0.25">
      <c r="A697" s="96" t="s">
        <v>802</v>
      </c>
      <c r="B697" s="115" t="s">
        <v>127</v>
      </c>
      <c r="C697" s="110" t="s">
        <v>38</v>
      </c>
      <c r="D697" s="110" t="s">
        <v>65</v>
      </c>
      <c r="E697" s="110" t="s">
        <v>932</v>
      </c>
      <c r="F697" s="83" t="s">
        <v>57</v>
      </c>
      <c r="G697" s="111">
        <v>1753.1</v>
      </c>
      <c r="H697" s="111">
        <v>1753.1</v>
      </c>
      <c r="I697" s="111">
        <v>1753.1</v>
      </c>
    </row>
    <row r="698" spans="1:9" s="4" customFormat="1" ht="51.75" x14ac:dyDescent="0.25">
      <c r="A698" s="21" t="s">
        <v>711</v>
      </c>
      <c r="B698" s="20" t="s">
        <v>127</v>
      </c>
      <c r="C698" s="12" t="s">
        <v>38</v>
      </c>
      <c r="D698" s="12" t="s">
        <v>65</v>
      </c>
      <c r="E698" s="12" t="s">
        <v>712</v>
      </c>
      <c r="F698" s="12"/>
      <c r="G698" s="66">
        <f>G699+G721+G725+G731+G723</f>
        <v>14764.199999999999</v>
      </c>
      <c r="H698" s="66">
        <f>H699+H721+H725+H731</f>
        <v>14103.8</v>
      </c>
      <c r="I698" s="66">
        <f>I699+I721+I725+I731</f>
        <v>12354.199999999999</v>
      </c>
    </row>
    <row r="699" spans="1:9" s="4" customFormat="1" ht="51" customHeight="1" x14ac:dyDescent="0.25">
      <c r="A699" s="21" t="s">
        <v>330</v>
      </c>
      <c r="B699" s="23" t="s">
        <v>127</v>
      </c>
      <c r="C699" s="10" t="s">
        <v>38</v>
      </c>
      <c r="D699" s="10" t="s">
        <v>65</v>
      </c>
      <c r="E699" s="10" t="s">
        <v>713</v>
      </c>
      <c r="F699" s="10"/>
      <c r="G699" s="67">
        <f>G700+G701+G702+G703+G704</f>
        <v>11414.199999999999</v>
      </c>
      <c r="H699" s="67">
        <f>H700+H701+H704</f>
        <v>11413.8</v>
      </c>
      <c r="I699" s="67">
        <f>I700+I701+I704</f>
        <v>9714.1999999999989</v>
      </c>
    </row>
    <row r="700" spans="1:9" s="4" customFormat="1" ht="26.25" x14ac:dyDescent="0.25">
      <c r="A700" s="22" t="s">
        <v>149</v>
      </c>
      <c r="B700" s="23" t="s">
        <v>127</v>
      </c>
      <c r="C700" s="10" t="s">
        <v>38</v>
      </c>
      <c r="D700" s="10" t="s">
        <v>65</v>
      </c>
      <c r="E700" s="10" t="s">
        <v>713</v>
      </c>
      <c r="F700" s="10" t="s">
        <v>66</v>
      </c>
      <c r="G700" s="67">
        <v>9374.4</v>
      </c>
      <c r="H700" s="67">
        <v>9374</v>
      </c>
      <c r="I700" s="67">
        <v>9374.4</v>
      </c>
    </row>
    <row r="701" spans="1:9" s="4" customFormat="1" ht="39" x14ac:dyDescent="0.25">
      <c r="A701" s="22" t="s">
        <v>802</v>
      </c>
      <c r="B701" s="23" t="s">
        <v>127</v>
      </c>
      <c r="C701" s="10" t="s">
        <v>38</v>
      </c>
      <c r="D701" s="10" t="s">
        <v>150</v>
      </c>
      <c r="E701" s="10" t="s">
        <v>713</v>
      </c>
      <c r="F701" s="10" t="s">
        <v>57</v>
      </c>
      <c r="G701" s="67">
        <v>2000</v>
      </c>
      <c r="H701" s="67">
        <v>2000</v>
      </c>
      <c r="I701" s="67">
        <v>300</v>
      </c>
    </row>
    <row r="702" spans="1:9" s="4" customFormat="1" ht="26.25" hidden="1" x14ac:dyDescent="0.25">
      <c r="A702" s="28" t="s">
        <v>77</v>
      </c>
      <c r="B702" s="10" t="s">
        <v>127</v>
      </c>
      <c r="C702" s="10" t="s">
        <v>38</v>
      </c>
      <c r="D702" s="10" t="s">
        <v>65</v>
      </c>
      <c r="E702" s="10" t="s">
        <v>148</v>
      </c>
      <c r="F702" s="10" t="s">
        <v>78</v>
      </c>
      <c r="G702" s="67"/>
      <c r="H702" s="67"/>
      <c r="I702" s="67"/>
    </row>
    <row r="703" spans="1:9" s="4" customFormat="1" hidden="1" x14ac:dyDescent="0.25">
      <c r="A703" s="22" t="s">
        <v>286</v>
      </c>
      <c r="B703" s="10" t="s">
        <v>127</v>
      </c>
      <c r="C703" s="10" t="s">
        <v>38</v>
      </c>
      <c r="D703" s="10" t="s">
        <v>65</v>
      </c>
      <c r="E703" s="10" t="s">
        <v>327</v>
      </c>
      <c r="F703" s="10" t="s">
        <v>287</v>
      </c>
      <c r="G703" s="67"/>
      <c r="H703" s="67"/>
      <c r="I703" s="67"/>
    </row>
    <row r="704" spans="1:9" s="4" customFormat="1" x14ac:dyDescent="0.25">
      <c r="A704" s="22" t="s">
        <v>135</v>
      </c>
      <c r="B704" s="23" t="s">
        <v>127</v>
      </c>
      <c r="C704" s="10" t="s">
        <v>38</v>
      </c>
      <c r="D704" s="10" t="s">
        <v>65</v>
      </c>
      <c r="E704" s="10" t="s">
        <v>713</v>
      </c>
      <c r="F704" s="10" t="s">
        <v>136</v>
      </c>
      <c r="G704" s="67">
        <v>39.799999999999997</v>
      </c>
      <c r="H704" s="67">
        <v>39.799999999999997</v>
      </c>
      <c r="I704" s="67">
        <v>39.799999999999997</v>
      </c>
    </row>
    <row r="705" spans="1:9" s="4" customFormat="1" ht="64.5" hidden="1" x14ac:dyDescent="0.25">
      <c r="A705" s="22" t="s">
        <v>333</v>
      </c>
      <c r="B705" s="23" t="s">
        <v>127</v>
      </c>
      <c r="C705" s="10" t="s">
        <v>38</v>
      </c>
      <c r="D705" s="10" t="s">
        <v>65</v>
      </c>
      <c r="E705" s="10" t="s">
        <v>561</v>
      </c>
      <c r="F705" s="10"/>
      <c r="G705" s="67">
        <f>G706</f>
        <v>0</v>
      </c>
      <c r="H705" s="67">
        <v>0</v>
      </c>
      <c r="I705" s="67">
        <v>0</v>
      </c>
    </row>
    <row r="706" spans="1:9" s="4" customFormat="1" ht="26.25" hidden="1" x14ac:dyDescent="0.25">
      <c r="A706" s="22" t="s">
        <v>149</v>
      </c>
      <c r="B706" s="23" t="s">
        <v>127</v>
      </c>
      <c r="C706" s="10" t="s">
        <v>38</v>
      </c>
      <c r="D706" s="10" t="s">
        <v>65</v>
      </c>
      <c r="E706" s="10" t="s">
        <v>561</v>
      </c>
      <c r="F706" s="10" t="s">
        <v>66</v>
      </c>
      <c r="G706" s="67">
        <v>0</v>
      </c>
      <c r="H706" s="67">
        <v>0</v>
      </c>
      <c r="I706" s="67">
        <v>0</v>
      </c>
    </row>
    <row r="707" spans="1:9" s="4" customFormat="1" hidden="1" x14ac:dyDescent="0.25">
      <c r="A707" s="22" t="s">
        <v>166</v>
      </c>
      <c r="B707" s="23" t="s">
        <v>127</v>
      </c>
      <c r="C707" s="10" t="s">
        <v>38</v>
      </c>
      <c r="D707" s="10" t="s">
        <v>65</v>
      </c>
      <c r="E707" s="10" t="s">
        <v>167</v>
      </c>
      <c r="F707" s="10"/>
      <c r="G707" s="67">
        <f>G708+G709+G710</f>
        <v>0</v>
      </c>
      <c r="H707" s="67">
        <v>0</v>
      </c>
      <c r="I707" s="67">
        <v>0</v>
      </c>
    </row>
    <row r="708" spans="1:9" s="4" customFormat="1" hidden="1" x14ac:dyDescent="0.25">
      <c r="A708" s="22" t="s">
        <v>286</v>
      </c>
      <c r="B708" s="23" t="s">
        <v>127</v>
      </c>
      <c r="C708" s="10" t="s">
        <v>38</v>
      </c>
      <c r="D708" s="10" t="s">
        <v>65</v>
      </c>
      <c r="E708" s="10" t="s">
        <v>167</v>
      </c>
      <c r="F708" s="10" t="s">
        <v>287</v>
      </c>
      <c r="G708" s="67">
        <v>0</v>
      </c>
      <c r="H708" s="67">
        <v>0</v>
      </c>
      <c r="I708" s="67">
        <v>0</v>
      </c>
    </row>
    <row r="709" spans="1:9" s="4" customFormat="1" hidden="1" x14ac:dyDescent="0.25">
      <c r="A709" s="22" t="s">
        <v>135</v>
      </c>
      <c r="B709" s="23" t="s">
        <v>127</v>
      </c>
      <c r="C709" s="10" t="s">
        <v>38</v>
      </c>
      <c r="D709" s="10" t="s">
        <v>65</v>
      </c>
      <c r="E709" s="10" t="s">
        <v>167</v>
      </c>
      <c r="F709" s="10" t="s">
        <v>136</v>
      </c>
      <c r="G709" s="67"/>
      <c r="H709" s="67">
        <v>0</v>
      </c>
      <c r="I709" s="67">
        <v>0</v>
      </c>
    </row>
    <row r="710" spans="1:9" s="4" customFormat="1" ht="26.25" hidden="1" x14ac:dyDescent="0.25">
      <c r="A710" s="22" t="s">
        <v>56</v>
      </c>
      <c r="B710" s="23" t="s">
        <v>127</v>
      </c>
      <c r="C710" s="10" t="s">
        <v>38</v>
      </c>
      <c r="D710" s="10" t="s">
        <v>65</v>
      </c>
      <c r="E710" s="10" t="s">
        <v>167</v>
      </c>
      <c r="F710" s="10" t="s">
        <v>57</v>
      </c>
      <c r="G710" s="67">
        <v>0</v>
      </c>
      <c r="H710" s="67">
        <v>0</v>
      </c>
      <c r="I710" s="67">
        <v>0</v>
      </c>
    </row>
    <row r="711" spans="1:9" s="4" customFormat="1" hidden="1" x14ac:dyDescent="0.25">
      <c r="A711" s="22" t="s">
        <v>276</v>
      </c>
      <c r="B711" s="10" t="s">
        <v>127</v>
      </c>
      <c r="C711" s="10" t="s">
        <v>38</v>
      </c>
      <c r="D711" s="10" t="s">
        <v>65</v>
      </c>
      <c r="E711" s="10" t="s">
        <v>226</v>
      </c>
      <c r="F711" s="10"/>
      <c r="G711" s="67">
        <v>0</v>
      </c>
      <c r="H711" s="67">
        <f>H712</f>
        <v>0</v>
      </c>
      <c r="I711" s="67">
        <f>I712</f>
        <v>0</v>
      </c>
    </row>
    <row r="712" spans="1:9" s="4" customFormat="1" hidden="1" x14ac:dyDescent="0.25">
      <c r="A712" s="22" t="s">
        <v>141</v>
      </c>
      <c r="B712" s="10" t="s">
        <v>127</v>
      </c>
      <c r="C712" s="10" t="s">
        <v>38</v>
      </c>
      <c r="D712" s="10" t="s">
        <v>65</v>
      </c>
      <c r="E712" s="10" t="s">
        <v>226</v>
      </c>
      <c r="F712" s="10" t="s">
        <v>142</v>
      </c>
      <c r="G712" s="67">
        <v>0</v>
      </c>
      <c r="H712" s="67"/>
      <c r="I712" s="67"/>
    </row>
    <row r="713" spans="1:9" s="4" customFormat="1" ht="39" hidden="1" x14ac:dyDescent="0.25">
      <c r="A713" s="22" t="s">
        <v>329</v>
      </c>
      <c r="B713" s="23" t="s">
        <v>127</v>
      </c>
      <c r="C713" s="10" t="s">
        <v>38</v>
      </c>
      <c r="D713" s="10" t="s">
        <v>65</v>
      </c>
      <c r="E713" s="10" t="s">
        <v>328</v>
      </c>
      <c r="F713" s="10"/>
      <c r="G713" s="67">
        <f>G714</f>
        <v>0</v>
      </c>
      <c r="H713" s="67">
        <v>0</v>
      </c>
      <c r="I713" s="67">
        <v>0</v>
      </c>
    </row>
    <row r="714" spans="1:9" s="4" customFormat="1" ht="26.25" hidden="1" x14ac:dyDescent="0.25">
      <c r="A714" s="22" t="s">
        <v>56</v>
      </c>
      <c r="B714" s="23" t="s">
        <v>127</v>
      </c>
      <c r="C714" s="10" t="s">
        <v>38</v>
      </c>
      <c r="D714" s="10" t="s">
        <v>65</v>
      </c>
      <c r="E714" s="10" t="s">
        <v>328</v>
      </c>
      <c r="F714" s="10" t="s">
        <v>57</v>
      </c>
      <c r="G714" s="67">
        <v>0</v>
      </c>
      <c r="H714" s="67">
        <v>0</v>
      </c>
      <c r="I714" s="67">
        <v>0</v>
      </c>
    </row>
    <row r="715" spans="1:9" s="4" customFormat="1" ht="77.25" hidden="1" x14ac:dyDescent="0.25">
      <c r="A715" s="22" t="s">
        <v>371</v>
      </c>
      <c r="B715" s="23" t="s">
        <v>127</v>
      </c>
      <c r="C715" s="10" t="s">
        <v>38</v>
      </c>
      <c r="D715" s="10" t="s">
        <v>65</v>
      </c>
      <c r="E715" s="10" t="s">
        <v>372</v>
      </c>
      <c r="F715" s="10"/>
      <c r="G715" s="67"/>
      <c r="H715" s="67">
        <v>0</v>
      </c>
      <c r="I715" s="67">
        <v>0</v>
      </c>
    </row>
    <row r="716" spans="1:9" s="4" customFormat="1" hidden="1" x14ac:dyDescent="0.25">
      <c r="A716" s="22" t="s">
        <v>141</v>
      </c>
      <c r="B716" s="23" t="s">
        <v>127</v>
      </c>
      <c r="C716" s="10" t="s">
        <v>38</v>
      </c>
      <c r="D716" s="10" t="s">
        <v>65</v>
      </c>
      <c r="E716" s="10" t="s">
        <v>372</v>
      </c>
      <c r="F716" s="10" t="s">
        <v>142</v>
      </c>
      <c r="G716" s="67"/>
      <c r="H716" s="67">
        <v>0</v>
      </c>
      <c r="I716" s="67">
        <v>0</v>
      </c>
    </row>
    <row r="717" spans="1:9" s="4" customFormat="1" ht="26.25" hidden="1" x14ac:dyDescent="0.25">
      <c r="A717" s="22" t="s">
        <v>440</v>
      </c>
      <c r="B717" s="23" t="s">
        <v>127</v>
      </c>
      <c r="C717" s="10" t="s">
        <v>38</v>
      </c>
      <c r="D717" s="10" t="s">
        <v>65</v>
      </c>
      <c r="E717" s="10" t="s">
        <v>441</v>
      </c>
      <c r="F717" s="10"/>
      <c r="G717" s="67">
        <f>G718</f>
        <v>0</v>
      </c>
      <c r="H717" s="67">
        <v>0</v>
      </c>
      <c r="I717" s="67">
        <f>I718</f>
        <v>0</v>
      </c>
    </row>
    <row r="718" spans="1:9" s="4" customFormat="1" ht="26.25" hidden="1" x14ac:dyDescent="0.25">
      <c r="A718" s="22" t="s">
        <v>56</v>
      </c>
      <c r="B718" s="23" t="s">
        <v>127</v>
      </c>
      <c r="C718" s="10" t="s">
        <v>38</v>
      </c>
      <c r="D718" s="10" t="s">
        <v>65</v>
      </c>
      <c r="E718" s="10" t="s">
        <v>441</v>
      </c>
      <c r="F718" s="10" t="s">
        <v>57</v>
      </c>
      <c r="G718" s="67">
        <v>0</v>
      </c>
      <c r="H718" s="67">
        <v>0</v>
      </c>
      <c r="I718" s="67">
        <v>0</v>
      </c>
    </row>
    <row r="719" spans="1:9" s="4" customFormat="1" ht="26.25" hidden="1" x14ac:dyDescent="0.25">
      <c r="A719" s="22" t="s">
        <v>436</v>
      </c>
      <c r="B719" s="23" t="s">
        <v>127</v>
      </c>
      <c r="C719" s="10" t="s">
        <v>38</v>
      </c>
      <c r="D719" s="10" t="s">
        <v>65</v>
      </c>
      <c r="E719" s="10" t="s">
        <v>437</v>
      </c>
      <c r="F719" s="10"/>
      <c r="G719" s="67">
        <f>G720</f>
        <v>0</v>
      </c>
      <c r="H719" s="67">
        <v>0</v>
      </c>
      <c r="I719" s="67">
        <v>0</v>
      </c>
    </row>
    <row r="720" spans="1:9" s="4" customFormat="1" ht="26.25" hidden="1" x14ac:dyDescent="0.25">
      <c r="A720" s="22" t="s">
        <v>56</v>
      </c>
      <c r="B720" s="23" t="s">
        <v>127</v>
      </c>
      <c r="C720" s="10" t="s">
        <v>38</v>
      </c>
      <c r="D720" s="10" t="s">
        <v>65</v>
      </c>
      <c r="E720" s="10" t="s">
        <v>437</v>
      </c>
      <c r="F720" s="10" t="s">
        <v>57</v>
      </c>
      <c r="G720" s="67">
        <v>0</v>
      </c>
      <c r="H720" s="67">
        <v>0</v>
      </c>
      <c r="I720" s="67">
        <v>0</v>
      </c>
    </row>
    <row r="721" spans="1:9" s="4" customFormat="1" x14ac:dyDescent="0.25">
      <c r="A721" s="22" t="s">
        <v>166</v>
      </c>
      <c r="B721" s="23" t="s">
        <v>127</v>
      </c>
      <c r="C721" s="10" t="s">
        <v>38</v>
      </c>
      <c r="D721" s="10" t="s">
        <v>65</v>
      </c>
      <c r="E721" s="10" t="s">
        <v>714</v>
      </c>
      <c r="F721" s="10"/>
      <c r="G721" s="67">
        <f>G722</f>
        <v>50</v>
      </c>
      <c r="H721" s="67">
        <f>H722</f>
        <v>50</v>
      </c>
      <c r="I721" s="67">
        <f>I722</f>
        <v>0</v>
      </c>
    </row>
    <row r="722" spans="1:9" s="4" customFormat="1" x14ac:dyDescent="0.25">
      <c r="A722" s="22" t="s">
        <v>286</v>
      </c>
      <c r="B722" s="23" t="s">
        <v>127</v>
      </c>
      <c r="C722" s="10" t="s">
        <v>38</v>
      </c>
      <c r="D722" s="10" t="s">
        <v>65</v>
      </c>
      <c r="E722" s="10" t="s">
        <v>714</v>
      </c>
      <c r="F722" s="10" t="s">
        <v>287</v>
      </c>
      <c r="G722" s="67">
        <v>50</v>
      </c>
      <c r="H722" s="67">
        <v>50</v>
      </c>
      <c r="I722" s="67">
        <v>0</v>
      </c>
    </row>
    <row r="723" spans="1:9" s="4" customFormat="1" ht="39" hidden="1" x14ac:dyDescent="0.25">
      <c r="A723" s="22" t="s">
        <v>329</v>
      </c>
      <c r="B723" s="23" t="s">
        <v>127</v>
      </c>
      <c r="C723" s="10" t="s">
        <v>38</v>
      </c>
      <c r="D723" s="10" t="s">
        <v>65</v>
      </c>
      <c r="E723" s="10" t="s">
        <v>833</v>
      </c>
      <c r="F723" s="10"/>
      <c r="G723" s="67">
        <f>G724</f>
        <v>0</v>
      </c>
      <c r="H723" s="67">
        <v>0</v>
      </c>
      <c r="I723" s="67">
        <v>0</v>
      </c>
    </row>
    <row r="724" spans="1:9" s="4" customFormat="1" ht="39" hidden="1" x14ac:dyDescent="0.25">
      <c r="A724" s="22" t="s">
        <v>802</v>
      </c>
      <c r="B724" s="23" t="s">
        <v>127</v>
      </c>
      <c r="C724" s="10" t="s">
        <v>38</v>
      </c>
      <c r="D724" s="10" t="s">
        <v>65</v>
      </c>
      <c r="E724" s="10" t="s">
        <v>833</v>
      </c>
      <c r="F724" s="10" t="s">
        <v>57</v>
      </c>
      <c r="G724" s="67">
        <v>0</v>
      </c>
      <c r="H724" s="67">
        <v>0</v>
      </c>
      <c r="I724" s="67">
        <v>0</v>
      </c>
    </row>
    <row r="725" spans="1:9" s="4" customFormat="1" ht="77.25" x14ac:dyDescent="0.25">
      <c r="A725" s="22" t="s">
        <v>748</v>
      </c>
      <c r="B725" s="23" t="s">
        <v>127</v>
      </c>
      <c r="C725" s="10" t="s">
        <v>38</v>
      </c>
      <c r="D725" s="10" t="s">
        <v>65</v>
      </c>
      <c r="E725" s="10" t="s">
        <v>717</v>
      </c>
      <c r="F725" s="10"/>
      <c r="G725" s="67">
        <f>G726</f>
        <v>2640</v>
      </c>
      <c r="H725" s="67">
        <f>H726</f>
        <v>2640</v>
      </c>
      <c r="I725" s="67">
        <f>I726</f>
        <v>2640</v>
      </c>
    </row>
    <row r="726" spans="1:9" s="4" customFormat="1" ht="39" x14ac:dyDescent="0.25">
      <c r="A726" s="22" t="s">
        <v>802</v>
      </c>
      <c r="B726" s="23" t="s">
        <v>127</v>
      </c>
      <c r="C726" s="10" t="s">
        <v>38</v>
      </c>
      <c r="D726" s="10" t="s">
        <v>65</v>
      </c>
      <c r="E726" s="10" t="s">
        <v>717</v>
      </c>
      <c r="F726" s="10" t="s">
        <v>57</v>
      </c>
      <c r="G726" s="67">
        <v>2640</v>
      </c>
      <c r="H726" s="67">
        <v>2640</v>
      </c>
      <c r="I726" s="67">
        <v>2640</v>
      </c>
    </row>
    <row r="727" spans="1:9" s="4" customFormat="1" ht="102.75" hidden="1" customHeight="1" x14ac:dyDescent="0.25">
      <c r="A727" s="22" t="s">
        <v>471</v>
      </c>
      <c r="B727" s="23" t="s">
        <v>127</v>
      </c>
      <c r="C727" s="10" t="s">
        <v>38</v>
      </c>
      <c r="D727" s="10" t="s">
        <v>65</v>
      </c>
      <c r="E727" s="10" t="s">
        <v>472</v>
      </c>
      <c r="F727" s="10"/>
      <c r="G727" s="67">
        <f>G728</f>
        <v>0</v>
      </c>
      <c r="H727" s="67">
        <v>0</v>
      </c>
      <c r="I727" s="67">
        <v>0</v>
      </c>
    </row>
    <row r="728" spans="1:9" s="4" customFormat="1" ht="26.25" hidden="1" x14ac:dyDescent="0.25">
      <c r="A728" s="22" t="s">
        <v>56</v>
      </c>
      <c r="B728" s="23" t="s">
        <v>127</v>
      </c>
      <c r="C728" s="10" t="s">
        <v>38</v>
      </c>
      <c r="D728" s="10" t="s">
        <v>65</v>
      </c>
      <c r="E728" s="10" t="s">
        <v>472</v>
      </c>
      <c r="F728" s="10" t="s">
        <v>57</v>
      </c>
      <c r="G728" s="67">
        <v>0</v>
      </c>
      <c r="H728" s="67">
        <v>0</v>
      </c>
      <c r="I728" s="67">
        <v>0</v>
      </c>
    </row>
    <row r="729" spans="1:9" s="4" customFormat="1" ht="102.75" hidden="1" customHeight="1" x14ac:dyDescent="0.25">
      <c r="A729" s="22" t="s">
        <v>471</v>
      </c>
      <c r="B729" s="23" t="s">
        <v>127</v>
      </c>
      <c r="C729" s="10" t="s">
        <v>38</v>
      </c>
      <c r="D729" s="10" t="s">
        <v>65</v>
      </c>
      <c r="E729" s="10" t="s">
        <v>552</v>
      </c>
      <c r="F729" s="10"/>
      <c r="G729" s="67">
        <f>G730</f>
        <v>0</v>
      </c>
      <c r="H729" s="67">
        <v>0</v>
      </c>
      <c r="I729" s="67">
        <v>0</v>
      </c>
    </row>
    <row r="730" spans="1:9" s="4" customFormat="1" ht="26.25" hidden="1" x14ac:dyDescent="0.25">
      <c r="A730" s="22" t="s">
        <v>56</v>
      </c>
      <c r="B730" s="23" t="s">
        <v>127</v>
      </c>
      <c r="C730" s="10" t="s">
        <v>38</v>
      </c>
      <c r="D730" s="10" t="s">
        <v>65</v>
      </c>
      <c r="E730" s="10" t="s">
        <v>553</v>
      </c>
      <c r="F730" s="10" t="s">
        <v>57</v>
      </c>
      <c r="G730" s="67">
        <v>0</v>
      </c>
      <c r="H730" s="67">
        <v>0</v>
      </c>
      <c r="I730" s="67">
        <v>0</v>
      </c>
    </row>
    <row r="731" spans="1:9" s="4" customFormat="1" ht="39" x14ac:dyDescent="0.25">
      <c r="A731" s="22" t="s">
        <v>782</v>
      </c>
      <c r="B731" s="23" t="s">
        <v>127</v>
      </c>
      <c r="C731" s="10" t="s">
        <v>38</v>
      </c>
      <c r="D731" s="10" t="s">
        <v>65</v>
      </c>
      <c r="E731" s="10" t="s">
        <v>718</v>
      </c>
      <c r="F731" s="10"/>
      <c r="G731" s="67">
        <f>G732</f>
        <v>660</v>
      </c>
      <c r="H731" s="67">
        <f>H732</f>
        <v>0</v>
      </c>
      <c r="I731" s="67">
        <f>I732</f>
        <v>0</v>
      </c>
    </row>
    <row r="732" spans="1:9" s="4" customFormat="1" ht="39" x14ac:dyDescent="0.25">
      <c r="A732" s="22" t="s">
        <v>802</v>
      </c>
      <c r="B732" s="23" t="s">
        <v>127</v>
      </c>
      <c r="C732" s="10" t="s">
        <v>38</v>
      </c>
      <c r="D732" s="10" t="s">
        <v>65</v>
      </c>
      <c r="E732" s="10" t="s">
        <v>718</v>
      </c>
      <c r="F732" s="10" t="s">
        <v>57</v>
      </c>
      <c r="G732" s="67">
        <v>660</v>
      </c>
      <c r="H732" s="67">
        <v>0</v>
      </c>
      <c r="I732" s="67">
        <v>0</v>
      </c>
    </row>
    <row r="733" spans="1:9" s="4" customFormat="1" ht="51.75" hidden="1" customHeight="1" x14ac:dyDescent="0.25">
      <c r="A733" s="22" t="s">
        <v>410</v>
      </c>
      <c r="B733" s="23" t="s">
        <v>127</v>
      </c>
      <c r="C733" s="10" t="s">
        <v>38</v>
      </c>
      <c r="D733" s="10" t="s">
        <v>65</v>
      </c>
      <c r="E733" s="10" t="s">
        <v>411</v>
      </c>
      <c r="F733" s="10"/>
      <c r="G733" s="67">
        <f>G734</f>
        <v>0</v>
      </c>
      <c r="H733" s="67">
        <f>H734</f>
        <v>0</v>
      </c>
      <c r="I733" s="67">
        <f>I734</f>
        <v>0</v>
      </c>
    </row>
    <row r="734" spans="1:9" s="4" customFormat="1" ht="26.25" hidden="1" customHeight="1" x14ac:dyDescent="0.25">
      <c r="A734" s="22" t="s">
        <v>56</v>
      </c>
      <c r="B734" s="23" t="s">
        <v>127</v>
      </c>
      <c r="C734" s="10" t="s">
        <v>38</v>
      </c>
      <c r="D734" s="10" t="s">
        <v>65</v>
      </c>
      <c r="E734" s="10" t="s">
        <v>411</v>
      </c>
      <c r="F734" s="10" t="s">
        <v>57</v>
      </c>
      <c r="G734" s="67">
        <v>0</v>
      </c>
      <c r="H734" s="67">
        <v>0</v>
      </c>
      <c r="I734" s="67">
        <v>0</v>
      </c>
    </row>
    <row r="735" spans="1:9" s="4" customFormat="1" ht="26.25" hidden="1" x14ac:dyDescent="0.25">
      <c r="A735" s="21" t="s">
        <v>610</v>
      </c>
      <c r="B735" s="20" t="s">
        <v>127</v>
      </c>
      <c r="C735" s="12" t="s">
        <v>104</v>
      </c>
      <c r="D735" s="12"/>
      <c r="E735" s="12"/>
      <c r="F735" s="12"/>
      <c r="G735" s="66">
        <f>G736</f>
        <v>0</v>
      </c>
      <c r="H735" s="66">
        <f>H736</f>
        <v>0</v>
      </c>
      <c r="I735" s="66">
        <f>I736</f>
        <v>0</v>
      </c>
    </row>
    <row r="736" spans="1:9" s="4" customFormat="1" ht="39" hidden="1" x14ac:dyDescent="0.25">
      <c r="A736" s="21" t="s">
        <v>611</v>
      </c>
      <c r="B736" s="20" t="s">
        <v>127</v>
      </c>
      <c r="C736" s="12" t="s">
        <v>104</v>
      </c>
      <c r="D736" s="12" t="s">
        <v>123</v>
      </c>
      <c r="E736" s="12"/>
      <c r="F736" s="12"/>
      <c r="G736" s="66">
        <f>G738</f>
        <v>0</v>
      </c>
      <c r="H736" s="66">
        <f>H738</f>
        <v>0</v>
      </c>
      <c r="I736" s="66">
        <f>I738</f>
        <v>0</v>
      </c>
    </row>
    <row r="737" spans="1:9" s="4" customFormat="1" ht="39" hidden="1" x14ac:dyDescent="0.25">
      <c r="A737" s="21" t="s">
        <v>706</v>
      </c>
      <c r="B737" s="20" t="s">
        <v>127</v>
      </c>
      <c r="C737" s="12" t="s">
        <v>104</v>
      </c>
      <c r="D737" s="12" t="s">
        <v>123</v>
      </c>
      <c r="E737" s="12" t="s">
        <v>705</v>
      </c>
      <c r="F737" s="12"/>
      <c r="G737" s="66">
        <f t="shared" ref="G737:I738" si="40">G738</f>
        <v>0</v>
      </c>
      <c r="H737" s="66">
        <f t="shared" si="40"/>
        <v>0</v>
      </c>
      <c r="I737" s="66">
        <f t="shared" si="40"/>
        <v>0</v>
      </c>
    </row>
    <row r="738" spans="1:9" s="4" customFormat="1" ht="39" hidden="1" x14ac:dyDescent="0.25">
      <c r="A738" s="22" t="s">
        <v>612</v>
      </c>
      <c r="B738" s="23" t="s">
        <v>127</v>
      </c>
      <c r="C738" s="10" t="s">
        <v>104</v>
      </c>
      <c r="D738" s="10" t="s">
        <v>123</v>
      </c>
      <c r="E738" s="10" t="s">
        <v>721</v>
      </c>
      <c r="F738" s="10"/>
      <c r="G738" s="67">
        <f t="shared" si="40"/>
        <v>0</v>
      </c>
      <c r="H738" s="67">
        <f t="shared" si="40"/>
        <v>0</v>
      </c>
      <c r="I738" s="67">
        <f t="shared" si="40"/>
        <v>0</v>
      </c>
    </row>
    <row r="739" spans="1:9" s="4" customFormat="1" ht="26.25" hidden="1" x14ac:dyDescent="0.25">
      <c r="A739" s="22" t="s">
        <v>781</v>
      </c>
      <c r="B739" s="23" t="s">
        <v>127</v>
      </c>
      <c r="C739" s="10" t="s">
        <v>104</v>
      </c>
      <c r="D739" s="10" t="s">
        <v>123</v>
      </c>
      <c r="E739" s="10" t="s">
        <v>721</v>
      </c>
      <c r="F739" s="10" t="s">
        <v>132</v>
      </c>
      <c r="G739" s="67"/>
      <c r="H739" s="67"/>
      <c r="I739" s="67"/>
    </row>
    <row r="740" spans="1:9" s="4" customFormat="1" x14ac:dyDescent="0.25">
      <c r="A740" s="21" t="s">
        <v>117</v>
      </c>
      <c r="B740" s="20" t="s">
        <v>127</v>
      </c>
      <c r="C740" s="12" t="s">
        <v>6</v>
      </c>
      <c r="D740" s="12"/>
      <c r="E740" s="12"/>
      <c r="F740" s="12"/>
      <c r="G740" s="66">
        <f>G741+G756+G760+G774</f>
        <v>14436</v>
      </c>
      <c r="H740" s="66">
        <f>H741+H756+H760+H774</f>
        <v>8744.3000000000011</v>
      </c>
      <c r="I740" s="66">
        <f>I741+I756+I760+I774</f>
        <v>2734.2999999999997</v>
      </c>
    </row>
    <row r="741" spans="1:9" s="4" customFormat="1" x14ac:dyDescent="0.25">
      <c r="A741" s="21" t="s">
        <v>152</v>
      </c>
      <c r="B741" s="20" t="s">
        <v>127</v>
      </c>
      <c r="C741" s="12" t="s">
        <v>6</v>
      </c>
      <c r="D741" s="12" t="s">
        <v>138</v>
      </c>
      <c r="E741" s="12"/>
      <c r="F741" s="12"/>
      <c r="G741" s="66">
        <f>G744+G753</f>
        <v>202.3</v>
      </c>
      <c r="H741" s="66">
        <f>H744+H753</f>
        <v>202.3</v>
      </c>
      <c r="I741" s="66">
        <f>I744+I753</f>
        <v>202.3</v>
      </c>
    </row>
    <row r="742" spans="1:9" s="4" customFormat="1" ht="64.5" hidden="1" customHeight="1" x14ac:dyDescent="0.25">
      <c r="A742" s="22" t="s">
        <v>447</v>
      </c>
      <c r="B742" s="23" t="s">
        <v>127</v>
      </c>
      <c r="C742" s="10" t="s">
        <v>6</v>
      </c>
      <c r="D742" s="10" t="s">
        <v>138</v>
      </c>
      <c r="E742" s="10" t="s">
        <v>448</v>
      </c>
      <c r="F742" s="10"/>
      <c r="G742" s="67">
        <f>G743</f>
        <v>0</v>
      </c>
      <c r="H742" s="67">
        <f>H743</f>
        <v>0</v>
      </c>
      <c r="I742" s="67">
        <f>I743</f>
        <v>0</v>
      </c>
    </row>
    <row r="743" spans="1:9" s="4" customFormat="1" ht="26.25" hidden="1" customHeight="1" x14ac:dyDescent="0.25">
      <c r="A743" s="22" t="s">
        <v>56</v>
      </c>
      <c r="B743" s="23" t="s">
        <v>127</v>
      </c>
      <c r="C743" s="10" t="s">
        <v>6</v>
      </c>
      <c r="D743" s="10" t="s">
        <v>138</v>
      </c>
      <c r="E743" s="10" t="s">
        <v>448</v>
      </c>
      <c r="F743" s="10" t="s">
        <v>57</v>
      </c>
      <c r="G743" s="67">
        <v>0</v>
      </c>
      <c r="H743" s="67">
        <v>0</v>
      </c>
      <c r="I743" s="67">
        <v>0</v>
      </c>
    </row>
    <row r="744" spans="1:9" s="4" customFormat="1" ht="39" x14ac:dyDescent="0.25">
      <c r="A744" s="21" t="s">
        <v>706</v>
      </c>
      <c r="B744" s="20" t="s">
        <v>127</v>
      </c>
      <c r="C744" s="12" t="s">
        <v>6</v>
      </c>
      <c r="D744" s="12" t="s">
        <v>138</v>
      </c>
      <c r="E744" s="12" t="s">
        <v>705</v>
      </c>
      <c r="F744" s="10"/>
      <c r="G744" s="67">
        <f>G745+G747+G749+G751</f>
        <v>197.3</v>
      </c>
      <c r="H744" s="67">
        <f>H745+H747+H749+H751</f>
        <v>197.3</v>
      </c>
      <c r="I744" s="67">
        <f>I745+I747+I749+I751</f>
        <v>197.3</v>
      </c>
    </row>
    <row r="745" spans="1:9" s="4" customFormat="1" ht="39" hidden="1" x14ac:dyDescent="0.25">
      <c r="A745" s="22" t="s">
        <v>565</v>
      </c>
      <c r="B745" s="23" t="s">
        <v>127</v>
      </c>
      <c r="C745" s="10" t="s">
        <v>6</v>
      </c>
      <c r="D745" s="10" t="s">
        <v>138</v>
      </c>
      <c r="E745" s="10" t="s">
        <v>724</v>
      </c>
      <c r="F745" s="10"/>
      <c r="G745" s="67">
        <f>G746</f>
        <v>0</v>
      </c>
      <c r="H745" s="67">
        <f>H746</f>
        <v>0</v>
      </c>
      <c r="I745" s="67">
        <f>I746</f>
        <v>0</v>
      </c>
    </row>
    <row r="746" spans="1:9" s="4" customFormat="1" ht="39" hidden="1" x14ac:dyDescent="0.25">
      <c r="A746" s="22" t="s">
        <v>802</v>
      </c>
      <c r="B746" s="23" t="s">
        <v>127</v>
      </c>
      <c r="C746" s="10" t="s">
        <v>6</v>
      </c>
      <c r="D746" s="10" t="s">
        <v>138</v>
      </c>
      <c r="E746" s="10" t="s">
        <v>724</v>
      </c>
      <c r="F746" s="10" t="s">
        <v>57</v>
      </c>
      <c r="G746" s="67"/>
      <c r="H746" s="67"/>
      <c r="I746" s="67"/>
    </row>
    <row r="747" spans="1:9" s="4" customFormat="1" ht="39" hidden="1" x14ac:dyDescent="0.25">
      <c r="A747" s="22" t="s">
        <v>649</v>
      </c>
      <c r="B747" s="23" t="s">
        <v>127</v>
      </c>
      <c r="C747" s="10" t="s">
        <v>6</v>
      </c>
      <c r="D747" s="10" t="s">
        <v>138</v>
      </c>
      <c r="E747" s="10" t="s">
        <v>725</v>
      </c>
      <c r="F747" s="10"/>
      <c r="G747" s="67">
        <f>G748</f>
        <v>0</v>
      </c>
      <c r="H747" s="67">
        <f>H748</f>
        <v>0</v>
      </c>
      <c r="I747" s="67">
        <f>I748</f>
        <v>0</v>
      </c>
    </row>
    <row r="748" spans="1:9" s="4" customFormat="1" ht="39" hidden="1" x14ac:dyDescent="0.25">
      <c r="A748" s="22" t="s">
        <v>802</v>
      </c>
      <c r="B748" s="23" t="s">
        <v>127</v>
      </c>
      <c r="C748" s="10" t="s">
        <v>6</v>
      </c>
      <c r="D748" s="10" t="s">
        <v>138</v>
      </c>
      <c r="E748" s="10" t="s">
        <v>725</v>
      </c>
      <c r="F748" s="10" t="s">
        <v>57</v>
      </c>
      <c r="G748" s="67">
        <v>0</v>
      </c>
      <c r="H748" s="70">
        <v>0</v>
      </c>
      <c r="I748" s="70">
        <v>0</v>
      </c>
    </row>
    <row r="749" spans="1:9" s="4" customFormat="1" ht="204.75" x14ac:dyDescent="0.25">
      <c r="A749" s="22" t="s">
        <v>776</v>
      </c>
      <c r="B749" s="23" t="s">
        <v>127</v>
      </c>
      <c r="C749" s="10" t="s">
        <v>6</v>
      </c>
      <c r="D749" s="10" t="s">
        <v>138</v>
      </c>
      <c r="E749" s="10" t="s">
        <v>722</v>
      </c>
      <c r="F749" s="10"/>
      <c r="G749" s="67">
        <f>G750</f>
        <v>86.7</v>
      </c>
      <c r="H749" s="67">
        <f>H750</f>
        <v>86.7</v>
      </c>
      <c r="I749" s="67">
        <f>I750</f>
        <v>86.7</v>
      </c>
    </row>
    <row r="750" spans="1:9" s="4" customFormat="1" ht="39" x14ac:dyDescent="0.25">
      <c r="A750" s="22" t="s">
        <v>802</v>
      </c>
      <c r="B750" s="23" t="s">
        <v>127</v>
      </c>
      <c r="C750" s="10" t="s">
        <v>6</v>
      </c>
      <c r="D750" s="10" t="s">
        <v>138</v>
      </c>
      <c r="E750" s="10" t="s">
        <v>722</v>
      </c>
      <c r="F750" s="10" t="s">
        <v>57</v>
      </c>
      <c r="G750" s="67">
        <v>86.7</v>
      </c>
      <c r="H750" s="67">
        <v>86.7</v>
      </c>
      <c r="I750" s="67">
        <v>86.7</v>
      </c>
    </row>
    <row r="751" spans="1:9" s="4" customFormat="1" ht="51.75" x14ac:dyDescent="0.25">
      <c r="A751" s="22" t="s">
        <v>777</v>
      </c>
      <c r="B751" s="23" t="s">
        <v>127</v>
      </c>
      <c r="C751" s="10" t="s">
        <v>6</v>
      </c>
      <c r="D751" s="10" t="s">
        <v>138</v>
      </c>
      <c r="E751" s="10" t="s">
        <v>723</v>
      </c>
      <c r="F751" s="10"/>
      <c r="G751" s="67">
        <f>G752</f>
        <v>110.6</v>
      </c>
      <c r="H751" s="67">
        <f>H752</f>
        <v>110.6</v>
      </c>
      <c r="I751" s="67">
        <f>I752</f>
        <v>110.6</v>
      </c>
    </row>
    <row r="752" spans="1:9" s="4" customFormat="1" ht="39" x14ac:dyDescent="0.25">
      <c r="A752" s="22" t="s">
        <v>802</v>
      </c>
      <c r="B752" s="23" t="s">
        <v>127</v>
      </c>
      <c r="C752" s="10" t="s">
        <v>6</v>
      </c>
      <c r="D752" s="10" t="s">
        <v>138</v>
      </c>
      <c r="E752" s="10" t="s">
        <v>723</v>
      </c>
      <c r="F752" s="10" t="s">
        <v>57</v>
      </c>
      <c r="G752" s="67">
        <v>110.6</v>
      </c>
      <c r="H752" s="67">
        <v>110.6</v>
      </c>
      <c r="I752" s="67">
        <v>110.6</v>
      </c>
    </row>
    <row r="753" spans="1:9" s="4" customFormat="1" ht="39" x14ac:dyDescent="0.25">
      <c r="A753" s="21" t="s">
        <v>914</v>
      </c>
      <c r="B753" s="20" t="s">
        <v>127</v>
      </c>
      <c r="C753" s="12" t="s">
        <v>6</v>
      </c>
      <c r="D753" s="12" t="s">
        <v>138</v>
      </c>
      <c r="E753" s="12" t="s">
        <v>62</v>
      </c>
      <c r="F753" s="12"/>
      <c r="G753" s="66">
        <f t="shared" ref="G753:I754" si="41">G754</f>
        <v>5</v>
      </c>
      <c r="H753" s="66">
        <f t="shared" si="41"/>
        <v>5</v>
      </c>
      <c r="I753" s="66">
        <f t="shared" si="41"/>
        <v>5</v>
      </c>
    </row>
    <row r="754" spans="1:9" s="4" customFormat="1" ht="26.25" x14ac:dyDescent="0.25">
      <c r="A754" s="35" t="s">
        <v>412</v>
      </c>
      <c r="B754" s="23" t="s">
        <v>127</v>
      </c>
      <c r="C754" s="10" t="s">
        <v>6</v>
      </c>
      <c r="D754" s="10" t="s">
        <v>138</v>
      </c>
      <c r="E754" s="10" t="s">
        <v>583</v>
      </c>
      <c r="F754" s="10"/>
      <c r="G754" s="67">
        <f t="shared" si="41"/>
        <v>5</v>
      </c>
      <c r="H754" s="67">
        <f t="shared" si="41"/>
        <v>5</v>
      </c>
      <c r="I754" s="67">
        <f t="shared" si="41"/>
        <v>5</v>
      </c>
    </row>
    <row r="755" spans="1:9" s="4" customFormat="1" ht="39" x14ac:dyDescent="0.25">
      <c r="A755" s="22" t="str">
        <f>$A$750</f>
        <v>Иные закупки товаров, работ и услуг для обеспечения государственных (муниципальных) нужд</v>
      </c>
      <c r="B755" s="23" t="s">
        <v>127</v>
      </c>
      <c r="C755" s="10" t="s">
        <v>6</v>
      </c>
      <c r="D755" s="10" t="s">
        <v>138</v>
      </c>
      <c r="E755" s="10" t="s">
        <v>583</v>
      </c>
      <c r="F755" s="10" t="s">
        <v>57</v>
      </c>
      <c r="G755" s="67">
        <v>5</v>
      </c>
      <c r="H755" s="67">
        <v>5</v>
      </c>
      <c r="I755" s="67">
        <v>5</v>
      </c>
    </row>
    <row r="756" spans="1:9" s="4" customFormat="1" x14ac:dyDescent="0.25">
      <c r="A756" s="21" t="s">
        <v>337</v>
      </c>
      <c r="B756" s="20" t="s">
        <v>127</v>
      </c>
      <c r="C756" s="12" t="s">
        <v>6</v>
      </c>
      <c r="D756" s="12" t="s">
        <v>36</v>
      </c>
      <c r="E756" s="12"/>
      <c r="F756" s="12"/>
      <c r="G756" s="66">
        <f>G758</f>
        <v>12697.9</v>
      </c>
      <c r="H756" s="66">
        <f>H758</f>
        <v>7356.3</v>
      </c>
      <c r="I756" s="66">
        <f>I758</f>
        <v>1279.5999999999999</v>
      </c>
    </row>
    <row r="757" spans="1:9" s="4" customFormat="1" ht="39" x14ac:dyDescent="0.25">
      <c r="A757" s="21" t="s">
        <v>706</v>
      </c>
      <c r="B757" s="20" t="s">
        <v>127</v>
      </c>
      <c r="C757" s="12" t="s">
        <v>6</v>
      </c>
      <c r="D757" s="12" t="s">
        <v>36</v>
      </c>
      <c r="E757" s="12" t="s">
        <v>705</v>
      </c>
      <c r="F757" s="12"/>
      <c r="G757" s="66">
        <f t="shared" ref="G757:I758" si="42">G758</f>
        <v>12697.9</v>
      </c>
      <c r="H757" s="66">
        <f t="shared" si="42"/>
        <v>7356.3</v>
      </c>
      <c r="I757" s="66">
        <f t="shared" si="42"/>
        <v>1279.5999999999999</v>
      </c>
    </row>
    <row r="758" spans="1:9" s="4" customFormat="1" ht="51.75" x14ac:dyDescent="0.25">
      <c r="A758" s="22" t="s">
        <v>338</v>
      </c>
      <c r="B758" s="23" t="s">
        <v>127</v>
      </c>
      <c r="C758" s="10" t="s">
        <v>6</v>
      </c>
      <c r="D758" s="10" t="s">
        <v>36</v>
      </c>
      <c r="E758" s="10" t="s">
        <v>729</v>
      </c>
      <c r="F758" s="10"/>
      <c r="G758" s="67">
        <f t="shared" si="42"/>
        <v>12697.9</v>
      </c>
      <c r="H758" s="67">
        <f t="shared" si="42"/>
        <v>7356.3</v>
      </c>
      <c r="I758" s="67">
        <f t="shared" si="42"/>
        <v>1279.5999999999999</v>
      </c>
    </row>
    <row r="759" spans="1:9" s="4" customFormat="1" ht="39" x14ac:dyDescent="0.25">
      <c r="A759" s="22" t="s">
        <v>802</v>
      </c>
      <c r="B759" s="23" t="s">
        <v>127</v>
      </c>
      <c r="C759" s="10" t="s">
        <v>6</v>
      </c>
      <c r="D759" s="10" t="s">
        <v>36</v>
      </c>
      <c r="E759" s="10" t="s">
        <v>729</v>
      </c>
      <c r="F759" s="10" t="s">
        <v>57</v>
      </c>
      <c r="G759" s="67">
        <v>12697.9</v>
      </c>
      <c r="H759" s="67">
        <v>7356.3</v>
      </c>
      <c r="I759" s="67">
        <v>1279.5999999999999</v>
      </c>
    </row>
    <row r="760" spans="1:9" s="4" customFormat="1" x14ac:dyDescent="0.25">
      <c r="A760" s="21" t="s">
        <v>225</v>
      </c>
      <c r="B760" s="20" t="s">
        <v>127</v>
      </c>
      <c r="C760" s="12" t="s">
        <v>6</v>
      </c>
      <c r="D760" s="12" t="s">
        <v>95</v>
      </c>
      <c r="E760" s="12"/>
      <c r="F760" s="12"/>
      <c r="G760" s="66">
        <f>G761+G766</f>
        <v>1298.0999999999999</v>
      </c>
      <c r="H760" s="66">
        <f>H761</f>
        <v>948</v>
      </c>
      <c r="I760" s="66">
        <f>I761</f>
        <v>1024.7</v>
      </c>
    </row>
    <row r="761" spans="1:9" s="4" customFormat="1" ht="39" x14ac:dyDescent="0.25">
      <c r="A761" s="21" t="s">
        <v>912</v>
      </c>
      <c r="B761" s="20" t="s">
        <v>127</v>
      </c>
      <c r="C761" s="12" t="s">
        <v>6</v>
      </c>
      <c r="D761" s="12" t="s">
        <v>95</v>
      </c>
      <c r="E761" s="12" t="s">
        <v>197</v>
      </c>
      <c r="F761" s="12"/>
      <c r="G761" s="66">
        <f>G762+G768+G770+G772</f>
        <v>1298.0999999999999</v>
      </c>
      <c r="H761" s="66">
        <f>H768+H772+H762</f>
        <v>948</v>
      </c>
      <c r="I761" s="66">
        <f>I762+I768+I772</f>
        <v>1024.7</v>
      </c>
    </row>
    <row r="762" spans="1:9" s="4" customFormat="1" ht="26.25" x14ac:dyDescent="0.25">
      <c r="A762" s="24" t="s">
        <v>239</v>
      </c>
      <c r="B762" s="10" t="s">
        <v>127</v>
      </c>
      <c r="C762" s="10" t="s">
        <v>6</v>
      </c>
      <c r="D762" s="10" t="s">
        <v>95</v>
      </c>
      <c r="E762" s="57" t="s">
        <v>918</v>
      </c>
      <c r="F762" s="10"/>
      <c r="G762" s="67">
        <f>G763</f>
        <v>20</v>
      </c>
      <c r="H762" s="67">
        <f>H763</f>
        <v>20</v>
      </c>
      <c r="I762" s="67">
        <f>I763</f>
        <v>20</v>
      </c>
    </row>
    <row r="763" spans="1:9" s="4" customFormat="1" ht="39" x14ac:dyDescent="0.25">
      <c r="A763" s="22" t="s">
        <v>802</v>
      </c>
      <c r="B763" s="10" t="s">
        <v>127</v>
      </c>
      <c r="C763" s="10" t="s">
        <v>6</v>
      </c>
      <c r="D763" s="10" t="s">
        <v>95</v>
      </c>
      <c r="E763" s="57" t="s">
        <v>918</v>
      </c>
      <c r="F763" s="10" t="s">
        <v>57</v>
      </c>
      <c r="G763" s="67">
        <v>20</v>
      </c>
      <c r="H763" s="67">
        <v>20</v>
      </c>
      <c r="I763" s="67">
        <v>20</v>
      </c>
    </row>
    <row r="764" spans="1:9" s="4" customFormat="1" ht="26.25" hidden="1" x14ac:dyDescent="0.25">
      <c r="A764" s="22" t="s">
        <v>332</v>
      </c>
      <c r="B764" s="10" t="s">
        <v>127</v>
      </c>
      <c r="C764" s="10" t="s">
        <v>6</v>
      </c>
      <c r="D764" s="10" t="s">
        <v>95</v>
      </c>
      <c r="E764" s="10" t="s">
        <v>331</v>
      </c>
      <c r="F764" s="10"/>
      <c r="G764" s="67">
        <f>G765</f>
        <v>0</v>
      </c>
      <c r="H764" s="67">
        <v>0</v>
      </c>
      <c r="I764" s="67">
        <v>0</v>
      </c>
    </row>
    <row r="765" spans="1:9" s="4" customFormat="1" ht="26.25" hidden="1" x14ac:dyDescent="0.25">
      <c r="A765" s="22" t="s">
        <v>56</v>
      </c>
      <c r="B765" s="10" t="s">
        <v>127</v>
      </c>
      <c r="C765" s="10" t="s">
        <v>6</v>
      </c>
      <c r="D765" s="10" t="s">
        <v>95</v>
      </c>
      <c r="E765" s="10" t="s">
        <v>331</v>
      </c>
      <c r="F765" s="10" t="s">
        <v>57</v>
      </c>
      <c r="G765" s="67">
        <v>0</v>
      </c>
      <c r="H765" s="67">
        <v>0</v>
      </c>
      <c r="I765" s="67">
        <v>0</v>
      </c>
    </row>
    <row r="766" spans="1:9" s="4" customFormat="1" ht="39" hidden="1" customHeight="1" x14ac:dyDescent="0.25">
      <c r="A766" s="22" t="s">
        <v>627</v>
      </c>
      <c r="B766" s="23" t="s">
        <v>127</v>
      </c>
      <c r="C766" s="10" t="s">
        <v>6</v>
      </c>
      <c r="D766" s="10" t="s">
        <v>95</v>
      </c>
      <c r="E766" s="10" t="s">
        <v>626</v>
      </c>
      <c r="F766" s="10"/>
      <c r="G766" s="67">
        <f>G767</f>
        <v>0</v>
      </c>
      <c r="H766" s="67">
        <v>0</v>
      </c>
      <c r="I766" s="67">
        <v>0</v>
      </c>
    </row>
    <row r="767" spans="1:9" s="4" customFormat="1" ht="26.25" hidden="1" x14ac:dyDescent="0.25">
      <c r="A767" s="22" t="s">
        <v>56</v>
      </c>
      <c r="B767" s="23" t="s">
        <v>127</v>
      </c>
      <c r="C767" s="10" t="s">
        <v>6</v>
      </c>
      <c r="D767" s="10" t="s">
        <v>95</v>
      </c>
      <c r="E767" s="10" t="s">
        <v>626</v>
      </c>
      <c r="F767" s="10" t="s">
        <v>57</v>
      </c>
      <c r="G767" s="67">
        <v>0</v>
      </c>
      <c r="H767" s="67">
        <v>0</v>
      </c>
      <c r="I767" s="67">
        <v>0</v>
      </c>
    </row>
    <row r="768" spans="1:9" s="4" customFormat="1" ht="51.75" x14ac:dyDescent="0.25">
      <c r="A768" s="22" t="s">
        <v>778</v>
      </c>
      <c r="B768" s="23" t="s">
        <v>127</v>
      </c>
      <c r="C768" s="10" t="s">
        <v>6</v>
      </c>
      <c r="D768" s="10" t="s">
        <v>95</v>
      </c>
      <c r="E768" s="57" t="s">
        <v>897</v>
      </c>
      <c r="F768" s="10"/>
      <c r="G768" s="67">
        <f>G769</f>
        <v>1070</v>
      </c>
      <c r="H768" s="67">
        <f>H769</f>
        <v>713</v>
      </c>
      <c r="I768" s="67">
        <f>I769</f>
        <v>713</v>
      </c>
    </row>
    <row r="769" spans="1:9" s="4" customFormat="1" ht="39" x14ac:dyDescent="0.25">
      <c r="A769" s="22" t="s">
        <v>802</v>
      </c>
      <c r="B769" s="23" t="s">
        <v>127</v>
      </c>
      <c r="C769" s="10" t="s">
        <v>6</v>
      </c>
      <c r="D769" s="10" t="s">
        <v>95</v>
      </c>
      <c r="E769" s="57" t="s">
        <v>897</v>
      </c>
      <c r="F769" s="10" t="s">
        <v>57</v>
      </c>
      <c r="G769" s="67">
        <v>1070</v>
      </c>
      <c r="H769" s="67">
        <v>713</v>
      </c>
      <c r="I769" s="67">
        <v>713</v>
      </c>
    </row>
    <row r="770" spans="1:9" s="4" customFormat="1" ht="102.75" hidden="1" customHeight="1" x14ac:dyDescent="0.25">
      <c r="A770" s="22" t="s">
        <v>471</v>
      </c>
      <c r="B770" s="23" t="s">
        <v>127</v>
      </c>
      <c r="C770" s="10" t="s">
        <v>6</v>
      </c>
      <c r="D770" s="10" t="s">
        <v>95</v>
      </c>
      <c r="E770" s="10" t="s">
        <v>554</v>
      </c>
      <c r="F770" s="10"/>
      <c r="G770" s="67">
        <f>G771</f>
        <v>0</v>
      </c>
      <c r="H770" s="67">
        <v>0</v>
      </c>
      <c r="I770" s="67">
        <v>0</v>
      </c>
    </row>
    <row r="771" spans="1:9" s="4" customFormat="1" ht="26.25" hidden="1" x14ac:dyDescent="0.25">
      <c r="A771" s="22" t="s">
        <v>56</v>
      </c>
      <c r="B771" s="23" t="s">
        <v>127</v>
      </c>
      <c r="C771" s="10" t="s">
        <v>6</v>
      </c>
      <c r="D771" s="10" t="s">
        <v>95</v>
      </c>
      <c r="E771" s="10" t="s">
        <v>554</v>
      </c>
      <c r="F771" s="10" t="s">
        <v>57</v>
      </c>
      <c r="G771" s="67">
        <v>0</v>
      </c>
      <c r="H771" s="67">
        <v>0</v>
      </c>
      <c r="I771" s="67">
        <v>0</v>
      </c>
    </row>
    <row r="772" spans="1:9" s="4" customFormat="1" ht="26.25" x14ac:dyDescent="0.25">
      <c r="A772" s="22" t="s">
        <v>357</v>
      </c>
      <c r="B772" s="23" t="s">
        <v>127</v>
      </c>
      <c r="C772" s="10" t="s">
        <v>6</v>
      </c>
      <c r="D772" s="10" t="s">
        <v>95</v>
      </c>
      <c r="E772" s="57" t="s">
        <v>910</v>
      </c>
      <c r="F772" s="10"/>
      <c r="G772" s="67">
        <f>G773</f>
        <v>208.1</v>
      </c>
      <c r="H772" s="67">
        <f>H773</f>
        <v>215</v>
      </c>
      <c r="I772" s="67">
        <f>I773</f>
        <v>291.7</v>
      </c>
    </row>
    <row r="773" spans="1:9" s="4" customFormat="1" ht="39" x14ac:dyDescent="0.25">
      <c r="A773" s="22" t="s">
        <v>802</v>
      </c>
      <c r="B773" s="23" t="s">
        <v>127</v>
      </c>
      <c r="C773" s="10" t="s">
        <v>6</v>
      </c>
      <c r="D773" s="10" t="s">
        <v>95</v>
      </c>
      <c r="E773" s="57" t="s">
        <v>910</v>
      </c>
      <c r="F773" s="10" t="s">
        <v>57</v>
      </c>
      <c r="G773" s="67">
        <v>208.1</v>
      </c>
      <c r="H773" s="67">
        <v>215</v>
      </c>
      <c r="I773" s="67">
        <v>291.7</v>
      </c>
    </row>
    <row r="774" spans="1:9" s="4" customFormat="1" ht="26.25" x14ac:dyDescent="0.25">
      <c r="A774" s="21" t="s">
        <v>7</v>
      </c>
      <c r="B774" s="20" t="s">
        <v>127</v>
      </c>
      <c r="C774" s="12" t="s">
        <v>6</v>
      </c>
      <c r="D774" s="12" t="s">
        <v>8</v>
      </c>
      <c r="E774" s="12"/>
      <c r="F774" s="12"/>
      <c r="G774" s="66">
        <f>G797+G775+G806+G802+G810</f>
        <v>237.70000000000002</v>
      </c>
      <c r="H774" s="66">
        <f>H797+H775+H806+H802+H810</f>
        <v>237.70000000000002</v>
      </c>
      <c r="I774" s="66">
        <f>I797+I775+I806+I802+I810</f>
        <v>227.70000000000002</v>
      </c>
    </row>
    <row r="775" spans="1:9" s="4" customFormat="1" ht="39" x14ac:dyDescent="0.25">
      <c r="A775" s="21" t="s">
        <v>915</v>
      </c>
      <c r="B775" s="20" t="s">
        <v>127</v>
      </c>
      <c r="C775" s="12" t="s">
        <v>6</v>
      </c>
      <c r="D775" s="12" t="s">
        <v>8</v>
      </c>
      <c r="E775" s="12" t="s">
        <v>143</v>
      </c>
      <c r="F775" s="12"/>
      <c r="G775" s="66">
        <f>G776+G787</f>
        <v>133.4</v>
      </c>
      <c r="H775" s="66">
        <f>H787+H776</f>
        <v>133.4</v>
      </c>
      <c r="I775" s="66">
        <f>I787+I776</f>
        <v>133.4</v>
      </c>
    </row>
    <row r="776" spans="1:9" s="4" customFormat="1" ht="39" x14ac:dyDescent="0.25">
      <c r="A776" s="21" t="s">
        <v>277</v>
      </c>
      <c r="B776" s="20" t="s">
        <v>127</v>
      </c>
      <c r="C776" s="12" t="s">
        <v>6</v>
      </c>
      <c r="D776" s="12" t="s">
        <v>8</v>
      </c>
      <c r="E776" s="12" t="s">
        <v>156</v>
      </c>
      <c r="F776" s="12"/>
      <c r="G776" s="66">
        <f>G777+G781</f>
        <v>100</v>
      </c>
      <c r="H776" s="66">
        <f>H777</f>
        <v>100</v>
      </c>
      <c r="I776" s="66">
        <f>I777</f>
        <v>100</v>
      </c>
    </row>
    <row r="777" spans="1:9" s="4" customFormat="1" ht="64.5" x14ac:dyDescent="0.25">
      <c r="A777" s="22" t="s">
        <v>120</v>
      </c>
      <c r="B777" s="23" t="s">
        <v>127</v>
      </c>
      <c r="C777" s="10" t="s">
        <v>6</v>
      </c>
      <c r="D777" s="10" t="s">
        <v>8</v>
      </c>
      <c r="E777" s="10" t="s">
        <v>413</v>
      </c>
      <c r="F777" s="12"/>
      <c r="G777" s="67">
        <f>G778</f>
        <v>100</v>
      </c>
      <c r="H777" s="67">
        <f>H778</f>
        <v>100</v>
      </c>
      <c r="I777" s="67">
        <f>I778</f>
        <v>100</v>
      </c>
    </row>
    <row r="778" spans="1:9" s="4" customFormat="1" ht="39" x14ac:dyDescent="0.25">
      <c r="A778" s="22" t="s">
        <v>802</v>
      </c>
      <c r="B778" s="23" t="s">
        <v>127</v>
      </c>
      <c r="C778" s="10" t="s">
        <v>6</v>
      </c>
      <c r="D778" s="10" t="s">
        <v>8</v>
      </c>
      <c r="E778" s="10" t="s">
        <v>413</v>
      </c>
      <c r="F778" s="10" t="s">
        <v>57</v>
      </c>
      <c r="G778" s="67">
        <v>100</v>
      </c>
      <c r="H778" s="67">
        <v>100</v>
      </c>
      <c r="I778" s="67">
        <v>100</v>
      </c>
    </row>
    <row r="779" spans="1:9" s="4" customFormat="1" ht="102.75" hidden="1" customHeight="1" x14ac:dyDescent="0.25">
      <c r="A779" s="22" t="s">
        <v>471</v>
      </c>
      <c r="B779" s="23" t="s">
        <v>127</v>
      </c>
      <c r="C779" s="10" t="s">
        <v>6</v>
      </c>
      <c r="D779" s="10" t="s">
        <v>8</v>
      </c>
      <c r="E779" s="10" t="s">
        <v>473</v>
      </c>
      <c r="F779" s="10"/>
      <c r="G779" s="67">
        <f>G780</f>
        <v>0</v>
      </c>
      <c r="H779" s="67">
        <v>0</v>
      </c>
      <c r="I779" s="67">
        <v>0</v>
      </c>
    </row>
    <row r="780" spans="1:9" s="4" customFormat="1" ht="26.25" hidden="1" customHeight="1" x14ac:dyDescent="0.25">
      <c r="A780" s="22" t="s">
        <v>56</v>
      </c>
      <c r="B780" s="23" t="s">
        <v>127</v>
      </c>
      <c r="C780" s="10" t="s">
        <v>6</v>
      </c>
      <c r="D780" s="10" t="s">
        <v>8</v>
      </c>
      <c r="E780" s="10" t="s">
        <v>473</v>
      </c>
      <c r="F780" s="10" t="s">
        <v>57</v>
      </c>
      <c r="G780" s="67">
        <v>0</v>
      </c>
      <c r="H780" s="67">
        <v>0</v>
      </c>
      <c r="I780" s="67">
        <v>0</v>
      </c>
    </row>
    <row r="781" spans="1:9" s="4" customFormat="1" ht="180" hidden="1" customHeight="1" x14ac:dyDescent="0.25">
      <c r="A781" s="28" t="s">
        <v>662</v>
      </c>
      <c r="B781" s="23" t="s">
        <v>127</v>
      </c>
      <c r="C781" s="10" t="s">
        <v>6</v>
      </c>
      <c r="D781" s="10" t="s">
        <v>8</v>
      </c>
      <c r="E781" s="10" t="s">
        <v>632</v>
      </c>
      <c r="F781" s="10"/>
      <c r="G781" s="67">
        <f>G782</f>
        <v>0</v>
      </c>
      <c r="H781" s="67">
        <v>0</v>
      </c>
      <c r="I781" s="67">
        <v>0</v>
      </c>
    </row>
    <row r="782" spans="1:9" s="4" customFormat="1" ht="63.75" hidden="1" customHeight="1" x14ac:dyDescent="0.25">
      <c r="A782" s="28" t="s">
        <v>506</v>
      </c>
      <c r="B782" s="23" t="s">
        <v>127</v>
      </c>
      <c r="C782" s="10" t="s">
        <v>6</v>
      </c>
      <c r="D782" s="10" t="s">
        <v>8</v>
      </c>
      <c r="E782" s="10" t="s">
        <v>632</v>
      </c>
      <c r="F782" s="10" t="s">
        <v>285</v>
      </c>
      <c r="G782" s="67">
        <v>0</v>
      </c>
      <c r="H782" s="67">
        <v>0</v>
      </c>
      <c r="I782" s="67">
        <v>0</v>
      </c>
    </row>
    <row r="783" spans="1:9" s="4" customFormat="1" ht="24" hidden="1" customHeight="1" x14ac:dyDescent="0.25">
      <c r="A783" s="51" t="s">
        <v>655</v>
      </c>
      <c r="B783" s="23" t="s">
        <v>127</v>
      </c>
      <c r="C783" s="10" t="s">
        <v>6</v>
      </c>
      <c r="D783" s="10" t="s">
        <v>8</v>
      </c>
      <c r="E783" s="10" t="s">
        <v>650</v>
      </c>
      <c r="F783" s="10"/>
      <c r="G783" s="67">
        <f>G784</f>
        <v>0</v>
      </c>
      <c r="H783" s="67">
        <v>0</v>
      </c>
      <c r="I783" s="67">
        <v>0</v>
      </c>
    </row>
    <row r="784" spans="1:9" s="4" customFormat="1" ht="22.5" hidden="1" customHeight="1" x14ac:dyDescent="0.25">
      <c r="A784" s="28" t="s">
        <v>506</v>
      </c>
      <c r="B784" s="23" t="s">
        <v>127</v>
      </c>
      <c r="C784" s="10" t="s">
        <v>6</v>
      </c>
      <c r="D784" s="10" t="s">
        <v>8</v>
      </c>
      <c r="E784" s="10" t="s">
        <v>650</v>
      </c>
      <c r="F784" s="10" t="s">
        <v>285</v>
      </c>
      <c r="G784" s="67"/>
      <c r="H784" s="67"/>
      <c r="I784" s="67"/>
    </row>
    <row r="785" spans="1:9" s="4" customFormat="1" ht="27.75" hidden="1" customHeight="1" x14ac:dyDescent="0.25">
      <c r="A785" s="51" t="s">
        <v>651</v>
      </c>
      <c r="B785" s="23" t="s">
        <v>127</v>
      </c>
      <c r="C785" s="10" t="s">
        <v>6</v>
      </c>
      <c r="D785" s="10" t="s">
        <v>8</v>
      </c>
      <c r="E785" s="52" t="s">
        <v>643</v>
      </c>
      <c r="F785" s="10"/>
      <c r="G785" s="67">
        <f>G786</f>
        <v>0</v>
      </c>
      <c r="H785" s="67">
        <f>H786</f>
        <v>0</v>
      </c>
      <c r="I785" s="67">
        <f>I786</f>
        <v>0</v>
      </c>
    </row>
    <row r="786" spans="1:9" s="4" customFormat="1" ht="22.5" hidden="1" customHeight="1" x14ac:dyDescent="0.25">
      <c r="A786" s="28" t="s">
        <v>506</v>
      </c>
      <c r="B786" s="23" t="s">
        <v>127</v>
      </c>
      <c r="C786" s="10" t="s">
        <v>6</v>
      </c>
      <c r="D786" s="10" t="s">
        <v>8</v>
      </c>
      <c r="E786" s="52" t="s">
        <v>643</v>
      </c>
      <c r="F786" s="10" t="s">
        <v>285</v>
      </c>
      <c r="G786" s="67"/>
      <c r="H786" s="67"/>
      <c r="I786" s="67"/>
    </row>
    <row r="787" spans="1:9" s="4" customFormat="1" ht="26.25" x14ac:dyDescent="0.25">
      <c r="A787" s="32" t="s">
        <v>278</v>
      </c>
      <c r="B787" s="12" t="s">
        <v>127</v>
      </c>
      <c r="C787" s="12" t="s">
        <v>6</v>
      </c>
      <c r="D787" s="12" t="s">
        <v>8</v>
      </c>
      <c r="E787" s="12" t="s">
        <v>145</v>
      </c>
      <c r="F787" s="12"/>
      <c r="G787" s="66">
        <f>G788+G793+G795</f>
        <v>33.4</v>
      </c>
      <c r="H787" s="66">
        <f>H788+H793+H795</f>
        <v>33.4</v>
      </c>
      <c r="I787" s="66">
        <f>I788+I793+I795</f>
        <v>33.4</v>
      </c>
    </row>
    <row r="788" spans="1:9" s="4" customFormat="1" ht="39" x14ac:dyDescent="0.25">
      <c r="A788" s="22" t="s">
        <v>154</v>
      </c>
      <c r="B788" s="10" t="s">
        <v>127</v>
      </c>
      <c r="C788" s="10" t="s">
        <v>6</v>
      </c>
      <c r="D788" s="10" t="s">
        <v>8</v>
      </c>
      <c r="E788" s="10" t="s">
        <v>414</v>
      </c>
      <c r="F788" s="10"/>
      <c r="G788" s="67">
        <f t="shared" ref="G788:I788" si="43">G789</f>
        <v>20</v>
      </c>
      <c r="H788" s="67">
        <f t="shared" si="43"/>
        <v>20</v>
      </c>
      <c r="I788" s="67">
        <f t="shared" si="43"/>
        <v>20</v>
      </c>
    </row>
    <row r="789" spans="1:9" s="4" customFormat="1" ht="26.25" x14ac:dyDescent="0.25">
      <c r="A789" s="22" t="s">
        <v>56</v>
      </c>
      <c r="B789" s="10" t="s">
        <v>127</v>
      </c>
      <c r="C789" s="10" t="s">
        <v>6</v>
      </c>
      <c r="D789" s="10" t="s">
        <v>8</v>
      </c>
      <c r="E789" s="10" t="s">
        <v>414</v>
      </c>
      <c r="F789" s="10" t="s">
        <v>57</v>
      </c>
      <c r="G789" s="67">
        <v>20</v>
      </c>
      <c r="H789" s="67">
        <v>20</v>
      </c>
      <c r="I789" s="67">
        <v>20</v>
      </c>
    </row>
    <row r="790" spans="1:9" s="4" customFormat="1" ht="51.75" hidden="1" x14ac:dyDescent="0.25">
      <c r="A790" s="21" t="s">
        <v>283</v>
      </c>
      <c r="B790" s="12" t="s">
        <v>127</v>
      </c>
      <c r="C790" s="12" t="s">
        <v>6</v>
      </c>
      <c r="D790" s="12" t="s">
        <v>8</v>
      </c>
      <c r="E790" s="12" t="s">
        <v>147</v>
      </c>
      <c r="F790" s="12"/>
      <c r="G790" s="66">
        <f>G791+G795</f>
        <v>13.4</v>
      </c>
      <c r="H790" s="66">
        <v>0</v>
      </c>
      <c r="I790" s="66">
        <v>0</v>
      </c>
    </row>
    <row r="791" spans="1:9" s="4" customFormat="1" ht="90" hidden="1" x14ac:dyDescent="0.25">
      <c r="A791" s="22" t="s">
        <v>566</v>
      </c>
      <c r="B791" s="10" t="s">
        <v>127</v>
      </c>
      <c r="C791" s="10" t="s">
        <v>6</v>
      </c>
      <c r="D791" s="10" t="s">
        <v>8</v>
      </c>
      <c r="E791" s="10" t="s">
        <v>648</v>
      </c>
      <c r="F791" s="10"/>
      <c r="G791" s="67">
        <f>G792</f>
        <v>0</v>
      </c>
      <c r="H791" s="67">
        <v>0</v>
      </c>
      <c r="I791" s="67">
        <v>0</v>
      </c>
    </row>
    <row r="792" spans="1:9" s="4" customFormat="1" ht="64.5" hidden="1" x14ac:dyDescent="0.25">
      <c r="A792" s="22" t="s">
        <v>506</v>
      </c>
      <c r="B792" s="10" t="s">
        <v>127</v>
      </c>
      <c r="C792" s="10" t="s">
        <v>6</v>
      </c>
      <c r="D792" s="10" t="s">
        <v>8</v>
      </c>
      <c r="E792" s="10" t="s">
        <v>648</v>
      </c>
      <c r="F792" s="10" t="s">
        <v>285</v>
      </c>
      <c r="G792" s="67"/>
      <c r="H792" s="67"/>
      <c r="I792" s="67"/>
    </row>
    <row r="793" spans="1:9" s="4" customFormat="1" ht="90" hidden="1" x14ac:dyDescent="0.25">
      <c r="A793" s="22" t="s">
        <v>566</v>
      </c>
      <c r="B793" s="23" t="s">
        <v>127</v>
      </c>
      <c r="C793" s="10" t="s">
        <v>6</v>
      </c>
      <c r="D793" s="10" t="s">
        <v>8</v>
      </c>
      <c r="E793" s="10" t="s">
        <v>834</v>
      </c>
      <c r="F793" s="10"/>
      <c r="G793" s="67">
        <f>G794</f>
        <v>0</v>
      </c>
      <c r="H793" s="67">
        <v>0</v>
      </c>
      <c r="I793" s="67">
        <v>0</v>
      </c>
    </row>
    <row r="794" spans="1:9" s="4" customFormat="1" ht="26.25" hidden="1" x14ac:dyDescent="0.25">
      <c r="A794" s="22" t="s">
        <v>56</v>
      </c>
      <c r="B794" s="23" t="s">
        <v>127</v>
      </c>
      <c r="C794" s="10" t="s">
        <v>6</v>
      </c>
      <c r="D794" s="10" t="s">
        <v>8</v>
      </c>
      <c r="E794" s="10" t="s">
        <v>834</v>
      </c>
      <c r="F794" s="10" t="s">
        <v>57</v>
      </c>
      <c r="G794" s="67">
        <v>0</v>
      </c>
      <c r="H794" s="67">
        <v>0</v>
      </c>
      <c r="I794" s="67">
        <v>0</v>
      </c>
    </row>
    <row r="795" spans="1:9" s="4" customFormat="1" ht="90.75" customHeight="1" x14ac:dyDescent="0.25">
      <c r="A795" s="22" t="s">
        <v>563</v>
      </c>
      <c r="B795" s="23" t="s">
        <v>127</v>
      </c>
      <c r="C795" s="10" t="s">
        <v>6</v>
      </c>
      <c r="D795" s="10" t="s">
        <v>8</v>
      </c>
      <c r="E795" s="10" t="s">
        <v>562</v>
      </c>
      <c r="F795" s="10"/>
      <c r="G795" s="67">
        <f>G796</f>
        <v>13.4</v>
      </c>
      <c r="H795" s="67">
        <f>H796</f>
        <v>13.4</v>
      </c>
      <c r="I795" s="67">
        <f>I796</f>
        <v>13.4</v>
      </c>
    </row>
    <row r="796" spans="1:9" s="4" customFormat="1" ht="67.5" customHeight="1" x14ac:dyDescent="0.25">
      <c r="A796" s="22" t="s">
        <v>506</v>
      </c>
      <c r="B796" s="23" t="s">
        <v>127</v>
      </c>
      <c r="C796" s="10" t="s">
        <v>6</v>
      </c>
      <c r="D796" s="10" t="s">
        <v>8</v>
      </c>
      <c r="E796" s="10" t="s">
        <v>562</v>
      </c>
      <c r="F796" s="10" t="s">
        <v>285</v>
      </c>
      <c r="G796" s="67">
        <v>13.4</v>
      </c>
      <c r="H796" s="67">
        <v>13.4</v>
      </c>
      <c r="I796" s="67">
        <v>13.4</v>
      </c>
    </row>
    <row r="797" spans="1:9" s="4" customFormat="1" ht="64.5" x14ac:dyDescent="0.25">
      <c r="A797" s="21" t="s">
        <v>913</v>
      </c>
      <c r="B797" s="23" t="s">
        <v>127</v>
      </c>
      <c r="C797" s="12" t="s">
        <v>6</v>
      </c>
      <c r="D797" s="12" t="s">
        <v>8</v>
      </c>
      <c r="E797" s="12" t="s">
        <v>153</v>
      </c>
      <c r="F797" s="12"/>
      <c r="G797" s="66">
        <f>G798+G800+G804</f>
        <v>102.30000000000001</v>
      </c>
      <c r="H797" s="66">
        <f>H798+H800</f>
        <v>102.30000000000001</v>
      </c>
      <c r="I797" s="66">
        <f>I798+I800</f>
        <v>92.300000000000011</v>
      </c>
    </row>
    <row r="798" spans="1:9" s="4" customFormat="1" ht="26.25" x14ac:dyDescent="0.25">
      <c r="A798" s="22" t="s">
        <v>281</v>
      </c>
      <c r="B798" s="23" t="s">
        <v>127</v>
      </c>
      <c r="C798" s="10" t="s">
        <v>6</v>
      </c>
      <c r="D798" s="10" t="s">
        <v>8</v>
      </c>
      <c r="E798" s="10" t="s">
        <v>415</v>
      </c>
      <c r="F798" s="10"/>
      <c r="G798" s="67">
        <f>G799</f>
        <v>91.9</v>
      </c>
      <c r="H798" s="67">
        <f>H799</f>
        <v>91.9</v>
      </c>
      <c r="I798" s="67">
        <f>I799</f>
        <v>91.9</v>
      </c>
    </row>
    <row r="799" spans="1:9" s="4" customFormat="1" ht="39" x14ac:dyDescent="0.25">
      <c r="A799" s="22" t="s">
        <v>802</v>
      </c>
      <c r="B799" s="23" t="s">
        <v>127</v>
      </c>
      <c r="C799" s="10" t="s">
        <v>6</v>
      </c>
      <c r="D799" s="10" t="s">
        <v>8</v>
      </c>
      <c r="E799" s="10" t="s">
        <v>415</v>
      </c>
      <c r="F799" s="10" t="s">
        <v>57</v>
      </c>
      <c r="G799" s="67">
        <v>91.9</v>
      </c>
      <c r="H799" s="67">
        <v>91.9</v>
      </c>
      <c r="I799" s="67">
        <v>91.9</v>
      </c>
    </row>
    <row r="800" spans="1:9" s="4" customFormat="1" ht="26.25" x14ac:dyDescent="0.25">
      <c r="A800" s="22" t="s">
        <v>353</v>
      </c>
      <c r="B800" s="23" t="s">
        <v>127</v>
      </c>
      <c r="C800" s="10" t="s">
        <v>6</v>
      </c>
      <c r="D800" s="10" t="s">
        <v>8</v>
      </c>
      <c r="E800" s="10" t="s">
        <v>416</v>
      </c>
      <c r="F800" s="10"/>
      <c r="G800" s="67">
        <f>G801</f>
        <v>10.4</v>
      </c>
      <c r="H800" s="67">
        <f>H801</f>
        <v>10.4</v>
      </c>
      <c r="I800" s="67">
        <f>I801</f>
        <v>0.4</v>
      </c>
    </row>
    <row r="801" spans="1:9" s="4" customFormat="1" ht="39" x14ac:dyDescent="0.25">
      <c r="A801" s="22" t="s">
        <v>802</v>
      </c>
      <c r="B801" s="23" t="s">
        <v>127</v>
      </c>
      <c r="C801" s="10" t="s">
        <v>6</v>
      </c>
      <c r="D801" s="10" t="s">
        <v>8</v>
      </c>
      <c r="E801" s="10" t="s">
        <v>416</v>
      </c>
      <c r="F801" s="10" t="s">
        <v>57</v>
      </c>
      <c r="G801" s="67">
        <v>10.4</v>
      </c>
      <c r="H801" s="67">
        <v>10.4</v>
      </c>
      <c r="I801" s="67">
        <v>0.4</v>
      </c>
    </row>
    <row r="802" spans="1:9" s="4" customFormat="1" ht="23.25" hidden="1" customHeight="1" x14ac:dyDescent="0.25">
      <c r="A802" s="22" t="s">
        <v>629</v>
      </c>
      <c r="B802" s="23" t="s">
        <v>127</v>
      </c>
      <c r="C802" s="10" t="s">
        <v>6</v>
      </c>
      <c r="D802" s="10" t="s">
        <v>8</v>
      </c>
      <c r="E802" s="10" t="s">
        <v>630</v>
      </c>
      <c r="F802" s="10"/>
      <c r="G802" s="67">
        <f>G803</f>
        <v>0</v>
      </c>
      <c r="H802" s="67">
        <v>0</v>
      </c>
      <c r="I802" s="67">
        <v>0</v>
      </c>
    </row>
    <row r="803" spans="1:9" s="4" customFormat="1" ht="24.75" hidden="1" customHeight="1" x14ac:dyDescent="0.25">
      <c r="A803" s="22" t="s">
        <v>802</v>
      </c>
      <c r="B803" s="23" t="s">
        <v>127</v>
      </c>
      <c r="C803" s="10" t="s">
        <v>6</v>
      </c>
      <c r="D803" s="10" t="s">
        <v>8</v>
      </c>
      <c r="E803" s="10" t="s">
        <v>630</v>
      </c>
      <c r="F803" s="10" t="s">
        <v>57</v>
      </c>
      <c r="G803" s="67"/>
      <c r="H803" s="67"/>
      <c r="I803" s="67"/>
    </row>
    <row r="804" spans="1:9" s="4" customFormat="1" ht="51.75" hidden="1" x14ac:dyDescent="0.25">
      <c r="A804" s="22" t="s">
        <v>837</v>
      </c>
      <c r="B804" s="23" t="s">
        <v>127</v>
      </c>
      <c r="C804" s="10" t="s">
        <v>6</v>
      </c>
      <c r="D804" s="10" t="s">
        <v>8</v>
      </c>
      <c r="E804" s="10" t="s">
        <v>838</v>
      </c>
      <c r="F804" s="10"/>
      <c r="G804" s="67">
        <f>G805</f>
        <v>0</v>
      </c>
      <c r="H804" s="67">
        <v>0</v>
      </c>
      <c r="I804" s="67">
        <v>0</v>
      </c>
    </row>
    <row r="805" spans="1:9" s="4" customFormat="1" ht="39" hidden="1" x14ac:dyDescent="0.25">
      <c r="A805" s="22" t="s">
        <v>802</v>
      </c>
      <c r="B805" s="23" t="s">
        <v>127</v>
      </c>
      <c r="C805" s="10" t="s">
        <v>6</v>
      </c>
      <c r="D805" s="10" t="s">
        <v>8</v>
      </c>
      <c r="E805" s="10" t="s">
        <v>838</v>
      </c>
      <c r="F805" s="10" t="s">
        <v>57</v>
      </c>
      <c r="G805" s="67">
        <v>0</v>
      </c>
      <c r="H805" s="67">
        <v>0</v>
      </c>
      <c r="I805" s="67">
        <v>0</v>
      </c>
    </row>
    <row r="806" spans="1:9" s="4" customFormat="1" ht="39" x14ac:dyDescent="0.25">
      <c r="A806" s="21" t="s">
        <v>916</v>
      </c>
      <c r="B806" s="20" t="s">
        <v>127</v>
      </c>
      <c r="C806" s="12" t="s">
        <v>6</v>
      </c>
      <c r="D806" s="12" t="s">
        <v>8</v>
      </c>
      <c r="E806" s="12" t="s">
        <v>785</v>
      </c>
      <c r="F806" s="10"/>
      <c r="G806" s="66">
        <f t="shared" ref="G806:I807" si="44">G807</f>
        <v>2</v>
      </c>
      <c r="H806" s="66">
        <f t="shared" si="44"/>
        <v>2</v>
      </c>
      <c r="I806" s="66">
        <f t="shared" si="44"/>
        <v>2</v>
      </c>
    </row>
    <row r="807" spans="1:9" s="4" customFormat="1" ht="51.75" x14ac:dyDescent="0.25">
      <c r="A807" s="22" t="s">
        <v>564</v>
      </c>
      <c r="B807" s="23" t="s">
        <v>127</v>
      </c>
      <c r="C807" s="10" t="s">
        <v>6</v>
      </c>
      <c r="D807" s="10" t="s">
        <v>8</v>
      </c>
      <c r="E807" s="10" t="s">
        <v>786</v>
      </c>
      <c r="F807" s="12"/>
      <c r="G807" s="67">
        <f t="shared" si="44"/>
        <v>2</v>
      </c>
      <c r="H807" s="67">
        <f t="shared" si="44"/>
        <v>2</v>
      </c>
      <c r="I807" s="67">
        <f t="shared" si="44"/>
        <v>2</v>
      </c>
    </row>
    <row r="808" spans="1:9" s="4" customFormat="1" ht="39" x14ac:dyDescent="0.25">
      <c r="A808" s="22" t="str">
        <f>$A$750</f>
        <v>Иные закупки товаров, работ и услуг для обеспечения государственных (муниципальных) нужд</v>
      </c>
      <c r="B808" s="23" t="s">
        <v>127</v>
      </c>
      <c r="C808" s="10" t="s">
        <v>6</v>
      </c>
      <c r="D808" s="10" t="s">
        <v>8</v>
      </c>
      <c r="E808" s="10" t="s">
        <v>786</v>
      </c>
      <c r="F808" s="10" t="s">
        <v>57</v>
      </c>
      <c r="G808" s="67">
        <v>2</v>
      </c>
      <c r="H808" s="67">
        <v>2</v>
      </c>
      <c r="I808" s="67">
        <v>2</v>
      </c>
    </row>
    <row r="809" spans="1:9" s="4" customFormat="1" ht="39" hidden="1" x14ac:dyDescent="0.25">
      <c r="A809" s="21" t="s">
        <v>706</v>
      </c>
      <c r="B809" s="20" t="s">
        <v>127</v>
      </c>
      <c r="C809" s="12" t="s">
        <v>6</v>
      </c>
      <c r="D809" s="12" t="s">
        <v>8</v>
      </c>
      <c r="E809" s="12" t="s">
        <v>705</v>
      </c>
      <c r="F809" s="12"/>
      <c r="G809" s="66">
        <f t="shared" ref="G809:I810" si="45">G810</f>
        <v>0</v>
      </c>
      <c r="H809" s="66">
        <f t="shared" si="45"/>
        <v>0</v>
      </c>
      <c r="I809" s="66">
        <f t="shared" si="45"/>
        <v>0</v>
      </c>
    </row>
    <row r="810" spans="1:9" s="4" customFormat="1" ht="39" hidden="1" x14ac:dyDescent="0.25">
      <c r="A810" s="22" t="s">
        <v>812</v>
      </c>
      <c r="B810" s="23" t="s">
        <v>127</v>
      </c>
      <c r="C810" s="10" t="s">
        <v>6</v>
      </c>
      <c r="D810" s="10" t="s">
        <v>8</v>
      </c>
      <c r="E810" s="10" t="s">
        <v>817</v>
      </c>
      <c r="F810" s="10"/>
      <c r="G810" s="67">
        <f t="shared" si="45"/>
        <v>0</v>
      </c>
      <c r="H810" s="67">
        <f t="shared" si="45"/>
        <v>0</v>
      </c>
      <c r="I810" s="67">
        <f t="shared" si="45"/>
        <v>0</v>
      </c>
    </row>
    <row r="811" spans="1:9" s="4" customFormat="1" ht="39" hidden="1" x14ac:dyDescent="0.25">
      <c r="A811" s="22" t="str">
        <f>$A$750</f>
        <v>Иные закупки товаров, работ и услуг для обеспечения государственных (муниципальных) нужд</v>
      </c>
      <c r="B811" s="23" t="s">
        <v>127</v>
      </c>
      <c r="C811" s="10" t="s">
        <v>6</v>
      </c>
      <c r="D811" s="10" t="s">
        <v>8</v>
      </c>
      <c r="E811" s="10" t="s">
        <v>817</v>
      </c>
      <c r="F811" s="10" t="s">
        <v>57</v>
      </c>
      <c r="G811" s="67">
        <v>0</v>
      </c>
      <c r="H811" s="67">
        <v>0</v>
      </c>
      <c r="I811" s="67">
        <v>0</v>
      </c>
    </row>
    <row r="812" spans="1:9" s="4" customFormat="1" x14ac:dyDescent="0.25">
      <c r="A812" s="21" t="s">
        <v>347</v>
      </c>
      <c r="B812" s="20" t="s">
        <v>127</v>
      </c>
      <c r="C812" s="12" t="s">
        <v>138</v>
      </c>
      <c r="D812" s="12"/>
      <c r="E812" s="12"/>
      <c r="F812" s="12"/>
      <c r="G812" s="66">
        <f>G813+G843+G862+G865+G869+G876</f>
        <v>3048.92</v>
      </c>
      <c r="H812" s="66">
        <f>H813+H843+H862+H865+H869</f>
        <v>373.1</v>
      </c>
      <c r="I812" s="66">
        <f>I813+I843+I862+I865+I869</f>
        <v>373.1</v>
      </c>
    </row>
    <row r="813" spans="1:9" s="4" customFormat="1" x14ac:dyDescent="0.25">
      <c r="A813" s="21" t="s">
        <v>155</v>
      </c>
      <c r="B813" s="20" t="s">
        <v>127</v>
      </c>
      <c r="C813" s="12" t="s">
        <v>138</v>
      </c>
      <c r="D813" s="12" t="s">
        <v>38</v>
      </c>
      <c r="E813" s="12"/>
      <c r="F813" s="12"/>
      <c r="G813" s="66">
        <f>G814+G841</f>
        <v>1068.0999999999999</v>
      </c>
      <c r="H813" s="66">
        <f>H814+H835</f>
        <v>373.1</v>
      </c>
      <c r="I813" s="66">
        <f>I814+I835</f>
        <v>373.1</v>
      </c>
    </row>
    <row r="814" spans="1:9" s="4" customFormat="1" ht="64.5" x14ac:dyDescent="0.25">
      <c r="A814" s="21" t="s">
        <v>913</v>
      </c>
      <c r="B814" s="20" t="s">
        <v>127</v>
      </c>
      <c r="C814" s="12" t="s">
        <v>138</v>
      </c>
      <c r="D814" s="12" t="s">
        <v>38</v>
      </c>
      <c r="E814" s="12" t="s">
        <v>153</v>
      </c>
      <c r="F814" s="12"/>
      <c r="G814" s="66">
        <f>G817+G821+G819+G815+G823+G837+G839</f>
        <v>1068.0999999999999</v>
      </c>
      <c r="H814" s="66">
        <f>H817+H821+H819+H815+H823+H837+H839</f>
        <v>373.1</v>
      </c>
      <c r="I814" s="66">
        <f>I817+I821+I819+I815+I823+I837+I839</f>
        <v>373.1</v>
      </c>
    </row>
    <row r="815" spans="1:9" s="4" customFormat="1" ht="26.25" hidden="1" x14ac:dyDescent="0.25">
      <c r="A815" s="22" t="s">
        <v>326</v>
      </c>
      <c r="B815" s="23" t="s">
        <v>127</v>
      </c>
      <c r="C815" s="10" t="s">
        <v>138</v>
      </c>
      <c r="D815" s="10" t="s">
        <v>38</v>
      </c>
      <c r="E815" s="10" t="s">
        <v>514</v>
      </c>
      <c r="F815" s="10"/>
      <c r="G815" s="67">
        <f>G816</f>
        <v>0</v>
      </c>
      <c r="H815" s="67">
        <f>H816</f>
        <v>0</v>
      </c>
      <c r="I815" s="67">
        <f>I816</f>
        <v>0</v>
      </c>
    </row>
    <row r="816" spans="1:9" s="4" customFormat="1" ht="39" hidden="1" x14ac:dyDescent="0.25">
      <c r="A816" s="22" t="s">
        <v>802</v>
      </c>
      <c r="B816" s="23" t="s">
        <v>127</v>
      </c>
      <c r="C816" s="10" t="s">
        <v>138</v>
      </c>
      <c r="D816" s="10" t="s">
        <v>38</v>
      </c>
      <c r="E816" s="10" t="s">
        <v>514</v>
      </c>
      <c r="F816" s="10" t="s">
        <v>57</v>
      </c>
      <c r="G816" s="67">
        <v>0</v>
      </c>
      <c r="H816" s="67">
        <v>0</v>
      </c>
      <c r="I816" s="67">
        <v>0</v>
      </c>
    </row>
    <row r="817" spans="1:9" s="4" customFormat="1" x14ac:dyDescent="0.25">
      <c r="A817" s="22" t="s">
        <v>162</v>
      </c>
      <c r="B817" s="23" t="s">
        <v>127</v>
      </c>
      <c r="C817" s="10" t="s">
        <v>138</v>
      </c>
      <c r="D817" s="10" t="s">
        <v>38</v>
      </c>
      <c r="E817" s="10" t="s">
        <v>417</v>
      </c>
      <c r="F817" s="10"/>
      <c r="G817" s="67">
        <f>G818</f>
        <v>570</v>
      </c>
      <c r="H817" s="67">
        <f>H818</f>
        <v>0</v>
      </c>
      <c r="I817" s="67">
        <f>I818</f>
        <v>0</v>
      </c>
    </row>
    <row r="818" spans="1:9" s="4" customFormat="1" ht="39" x14ac:dyDescent="0.25">
      <c r="A818" s="22" t="s">
        <v>802</v>
      </c>
      <c r="B818" s="23" t="s">
        <v>127</v>
      </c>
      <c r="C818" s="10" t="s">
        <v>138</v>
      </c>
      <c r="D818" s="10" t="s">
        <v>38</v>
      </c>
      <c r="E818" s="10" t="s">
        <v>417</v>
      </c>
      <c r="F818" s="10" t="s">
        <v>57</v>
      </c>
      <c r="G818" s="67">
        <v>570</v>
      </c>
      <c r="H818" s="67">
        <v>0</v>
      </c>
      <c r="I818" s="67">
        <v>0</v>
      </c>
    </row>
    <row r="819" spans="1:9" s="4" customFormat="1" ht="39" x14ac:dyDescent="0.25">
      <c r="A819" s="22" t="s">
        <v>200</v>
      </c>
      <c r="B819" s="23" t="s">
        <v>127</v>
      </c>
      <c r="C819" s="10" t="s">
        <v>138</v>
      </c>
      <c r="D819" s="10" t="s">
        <v>38</v>
      </c>
      <c r="E819" s="10" t="s">
        <v>418</v>
      </c>
      <c r="F819" s="10"/>
      <c r="G819" s="67">
        <f>G820</f>
        <v>95</v>
      </c>
      <c r="H819" s="67">
        <f>H820</f>
        <v>0</v>
      </c>
      <c r="I819" s="67">
        <f>I820</f>
        <v>0</v>
      </c>
    </row>
    <row r="820" spans="1:9" s="4" customFormat="1" ht="39" x14ac:dyDescent="0.25">
      <c r="A820" s="22" t="s">
        <v>802</v>
      </c>
      <c r="B820" s="23" t="s">
        <v>127</v>
      </c>
      <c r="C820" s="10" t="s">
        <v>138</v>
      </c>
      <c r="D820" s="10" t="s">
        <v>38</v>
      </c>
      <c r="E820" s="10" t="s">
        <v>418</v>
      </c>
      <c r="F820" s="10" t="s">
        <v>57</v>
      </c>
      <c r="G820" s="67">
        <v>95</v>
      </c>
      <c r="H820" s="67">
        <v>0</v>
      </c>
      <c r="I820" s="67">
        <v>0</v>
      </c>
    </row>
    <row r="821" spans="1:9" s="4" customFormat="1" ht="39" x14ac:dyDescent="0.25">
      <c r="A821" s="22" t="s">
        <v>241</v>
      </c>
      <c r="B821" s="23" t="s">
        <v>127</v>
      </c>
      <c r="C821" s="10" t="s">
        <v>138</v>
      </c>
      <c r="D821" s="10" t="s">
        <v>38</v>
      </c>
      <c r="E821" s="10" t="s">
        <v>419</v>
      </c>
      <c r="F821" s="10"/>
      <c r="G821" s="67">
        <f>G822</f>
        <v>30</v>
      </c>
      <c r="H821" s="67">
        <f>H822</f>
        <v>0</v>
      </c>
      <c r="I821" s="67">
        <f>I822</f>
        <v>0</v>
      </c>
    </row>
    <row r="822" spans="1:9" s="4" customFormat="1" ht="39" x14ac:dyDescent="0.25">
      <c r="A822" s="22" t="s">
        <v>802</v>
      </c>
      <c r="B822" s="23" t="s">
        <v>127</v>
      </c>
      <c r="C822" s="10" t="s">
        <v>138</v>
      </c>
      <c r="D822" s="10" t="s">
        <v>38</v>
      </c>
      <c r="E822" s="10" t="s">
        <v>419</v>
      </c>
      <c r="F822" s="10" t="s">
        <v>57</v>
      </c>
      <c r="G822" s="67">
        <v>30</v>
      </c>
      <c r="H822" s="67">
        <v>0</v>
      </c>
      <c r="I822" s="67">
        <v>0</v>
      </c>
    </row>
    <row r="823" spans="1:9" s="4" customFormat="1" ht="39" hidden="1" x14ac:dyDescent="0.25">
      <c r="A823" s="32" t="s">
        <v>466</v>
      </c>
      <c r="B823" s="20" t="s">
        <v>127</v>
      </c>
      <c r="C823" s="12" t="s">
        <v>138</v>
      </c>
      <c r="D823" s="12" t="s">
        <v>38</v>
      </c>
      <c r="E823" s="12" t="s">
        <v>515</v>
      </c>
      <c r="F823" s="12"/>
      <c r="G823" s="66">
        <f>G824+G828+G832</f>
        <v>0</v>
      </c>
      <c r="H823" s="66">
        <f>H824+H828</f>
        <v>0</v>
      </c>
      <c r="I823" s="66">
        <v>0</v>
      </c>
    </row>
    <row r="824" spans="1:9" s="4" customFormat="1" ht="77.25" hidden="1" x14ac:dyDescent="0.25">
      <c r="A824" s="28" t="s">
        <v>467</v>
      </c>
      <c r="B824" s="23" t="s">
        <v>127</v>
      </c>
      <c r="C824" s="10" t="s">
        <v>138</v>
      </c>
      <c r="D824" s="10" t="s">
        <v>38</v>
      </c>
      <c r="E824" s="10" t="s">
        <v>516</v>
      </c>
      <c r="F824" s="10"/>
      <c r="G824" s="67">
        <f>G826+G827+G825</f>
        <v>0</v>
      </c>
      <c r="H824" s="67">
        <f>H826</f>
        <v>0</v>
      </c>
      <c r="I824" s="67">
        <v>0</v>
      </c>
    </row>
    <row r="825" spans="1:9" s="4" customFormat="1" ht="26.25" hidden="1" x14ac:dyDescent="0.25">
      <c r="A825" s="22" t="s">
        <v>77</v>
      </c>
      <c r="B825" s="23" t="s">
        <v>127</v>
      </c>
      <c r="C825" s="10" t="s">
        <v>138</v>
      </c>
      <c r="D825" s="10" t="s">
        <v>38</v>
      </c>
      <c r="E825" s="10" t="s">
        <v>516</v>
      </c>
      <c r="F825" s="10" t="s">
        <v>78</v>
      </c>
      <c r="G825" s="67">
        <v>0</v>
      </c>
      <c r="H825" s="67">
        <v>0</v>
      </c>
      <c r="I825" s="67">
        <v>0</v>
      </c>
    </row>
    <row r="826" spans="1:9" s="4" customFormat="1" hidden="1" x14ac:dyDescent="0.25">
      <c r="A826" s="22" t="s">
        <v>163</v>
      </c>
      <c r="B826" s="23" t="s">
        <v>127</v>
      </c>
      <c r="C826" s="10" t="s">
        <v>138</v>
      </c>
      <c r="D826" s="10" t="s">
        <v>38</v>
      </c>
      <c r="E826" s="10" t="s">
        <v>516</v>
      </c>
      <c r="F826" s="10" t="s">
        <v>164</v>
      </c>
      <c r="G826" s="67"/>
      <c r="H826" s="67"/>
      <c r="I826" s="67"/>
    </row>
    <row r="827" spans="1:9" s="4" customFormat="1" hidden="1" x14ac:dyDescent="0.25">
      <c r="A827" s="28" t="s">
        <v>135</v>
      </c>
      <c r="B827" s="23" t="s">
        <v>127</v>
      </c>
      <c r="C827" s="10" t="s">
        <v>138</v>
      </c>
      <c r="D827" s="10" t="s">
        <v>38</v>
      </c>
      <c r="E827" s="10" t="s">
        <v>516</v>
      </c>
      <c r="F827" s="10" t="s">
        <v>136</v>
      </c>
      <c r="G827" s="67"/>
      <c r="H827" s="67"/>
      <c r="I827" s="67"/>
    </row>
    <row r="828" spans="1:9" s="4" customFormat="1" ht="51.75" hidden="1" x14ac:dyDescent="0.25">
      <c r="A828" s="28" t="s">
        <v>468</v>
      </c>
      <c r="B828" s="23" t="s">
        <v>127</v>
      </c>
      <c r="C828" s="10" t="s">
        <v>138</v>
      </c>
      <c r="D828" s="10" t="s">
        <v>38</v>
      </c>
      <c r="E828" s="10" t="s">
        <v>517</v>
      </c>
      <c r="F828" s="10"/>
      <c r="G828" s="67">
        <f>G830+G831+G829</f>
        <v>0</v>
      </c>
      <c r="H828" s="67">
        <f>H830</f>
        <v>0</v>
      </c>
      <c r="I828" s="67">
        <v>0</v>
      </c>
    </row>
    <row r="829" spans="1:9" s="4" customFormat="1" ht="26.25" hidden="1" x14ac:dyDescent="0.25">
      <c r="A829" s="22" t="s">
        <v>77</v>
      </c>
      <c r="B829" s="23" t="s">
        <v>127</v>
      </c>
      <c r="C829" s="10" t="s">
        <v>138</v>
      </c>
      <c r="D829" s="10" t="s">
        <v>38</v>
      </c>
      <c r="E829" s="10" t="s">
        <v>517</v>
      </c>
      <c r="F829" s="10" t="s">
        <v>78</v>
      </c>
      <c r="G829" s="67">
        <v>0</v>
      </c>
      <c r="H829" s="67"/>
      <c r="I829" s="67"/>
    </row>
    <row r="830" spans="1:9" s="4" customFormat="1" hidden="1" x14ac:dyDescent="0.25">
      <c r="A830" s="22" t="s">
        <v>163</v>
      </c>
      <c r="B830" s="23" t="s">
        <v>127</v>
      </c>
      <c r="C830" s="10" t="s">
        <v>138</v>
      </c>
      <c r="D830" s="10" t="s">
        <v>38</v>
      </c>
      <c r="E830" s="10" t="s">
        <v>517</v>
      </c>
      <c r="F830" s="10" t="s">
        <v>164</v>
      </c>
      <c r="G830" s="67"/>
      <c r="H830" s="67"/>
      <c r="I830" s="67"/>
    </row>
    <row r="831" spans="1:9" s="4" customFormat="1" hidden="1" x14ac:dyDescent="0.25">
      <c r="A831" s="28" t="s">
        <v>135</v>
      </c>
      <c r="B831" s="23" t="s">
        <v>127</v>
      </c>
      <c r="C831" s="10" t="s">
        <v>138</v>
      </c>
      <c r="D831" s="10" t="s">
        <v>38</v>
      </c>
      <c r="E831" s="10" t="s">
        <v>517</v>
      </c>
      <c r="F831" s="10" t="s">
        <v>136</v>
      </c>
      <c r="G831" s="67"/>
      <c r="H831" s="67"/>
      <c r="I831" s="67"/>
    </row>
    <row r="832" spans="1:9" s="4" customFormat="1" ht="64.5" hidden="1" customHeight="1" x14ac:dyDescent="0.25">
      <c r="A832" s="28" t="s">
        <v>533</v>
      </c>
      <c r="B832" s="23" t="s">
        <v>127</v>
      </c>
      <c r="C832" s="10" t="s">
        <v>138</v>
      </c>
      <c r="D832" s="10" t="s">
        <v>38</v>
      </c>
      <c r="E832" s="10" t="s">
        <v>526</v>
      </c>
      <c r="F832" s="10"/>
      <c r="G832" s="67">
        <f>G833</f>
        <v>0</v>
      </c>
      <c r="H832" s="67">
        <v>0</v>
      </c>
      <c r="I832" s="67">
        <v>0</v>
      </c>
    </row>
    <row r="833" spans="1:9" s="4" customFormat="1" hidden="1" x14ac:dyDescent="0.25">
      <c r="A833" s="22" t="s">
        <v>163</v>
      </c>
      <c r="B833" s="23" t="s">
        <v>127</v>
      </c>
      <c r="C833" s="10" t="s">
        <v>138</v>
      </c>
      <c r="D833" s="10" t="s">
        <v>38</v>
      </c>
      <c r="E833" s="10" t="s">
        <v>526</v>
      </c>
      <c r="F833" s="10" t="s">
        <v>164</v>
      </c>
      <c r="G833" s="67"/>
      <c r="H833" s="67"/>
      <c r="I833" s="67"/>
    </row>
    <row r="834" spans="1:9" s="4" customFormat="1" ht="39" hidden="1" x14ac:dyDescent="0.25">
      <c r="A834" s="21" t="s">
        <v>706</v>
      </c>
      <c r="B834" s="20" t="s">
        <v>127</v>
      </c>
      <c r="C834" s="12" t="s">
        <v>138</v>
      </c>
      <c r="D834" s="12" t="s">
        <v>38</v>
      </c>
      <c r="E834" s="12" t="s">
        <v>705</v>
      </c>
      <c r="F834" s="10"/>
      <c r="G834" s="67" t="e">
        <f>G835+#REF!</f>
        <v>#REF!</v>
      </c>
      <c r="H834" s="67" t="e">
        <f>H835+#REF!</f>
        <v>#REF!</v>
      </c>
      <c r="I834" s="67" t="e">
        <f>I835+#REF!</f>
        <v>#REF!</v>
      </c>
    </row>
    <row r="835" spans="1:9" s="4" customFormat="1" hidden="1" x14ac:dyDescent="0.25">
      <c r="A835" s="28" t="s">
        <v>637</v>
      </c>
      <c r="B835" s="23" t="s">
        <v>127</v>
      </c>
      <c r="C835" s="10" t="s">
        <v>138</v>
      </c>
      <c r="D835" s="10" t="s">
        <v>38</v>
      </c>
      <c r="E835" s="10" t="s">
        <v>732</v>
      </c>
      <c r="F835" s="10"/>
      <c r="G835" s="67">
        <f>G836</f>
        <v>0</v>
      </c>
      <c r="H835" s="67">
        <v>0</v>
      </c>
      <c r="I835" s="67">
        <v>0</v>
      </c>
    </row>
    <row r="836" spans="1:9" s="4" customFormat="1" ht="26.25" hidden="1" x14ac:dyDescent="0.25">
      <c r="A836" s="28" t="s">
        <v>638</v>
      </c>
      <c r="B836" s="23" t="s">
        <v>127</v>
      </c>
      <c r="C836" s="10" t="s">
        <v>138</v>
      </c>
      <c r="D836" s="10" t="s">
        <v>38</v>
      </c>
      <c r="E836" s="10" t="s">
        <v>732</v>
      </c>
      <c r="F836" s="10" t="s">
        <v>639</v>
      </c>
      <c r="G836" s="67"/>
      <c r="H836" s="67"/>
      <c r="I836" s="67"/>
    </row>
    <row r="837" spans="1:9" s="4" customFormat="1" ht="90" hidden="1" x14ac:dyDescent="0.25">
      <c r="A837" s="28" t="s">
        <v>829</v>
      </c>
      <c r="B837" s="23" t="s">
        <v>127</v>
      </c>
      <c r="C837" s="10" t="s">
        <v>138</v>
      </c>
      <c r="D837" s="10" t="s">
        <v>38</v>
      </c>
      <c r="E837" s="10" t="s">
        <v>830</v>
      </c>
      <c r="F837" s="10"/>
      <c r="G837" s="67">
        <f>G838</f>
        <v>0</v>
      </c>
      <c r="H837" s="67">
        <v>0</v>
      </c>
      <c r="I837" s="67">
        <v>0</v>
      </c>
    </row>
    <row r="838" spans="1:9" s="4" customFormat="1" ht="64.5" hidden="1" x14ac:dyDescent="0.25">
      <c r="A838" s="22" t="s">
        <v>506</v>
      </c>
      <c r="B838" s="23" t="s">
        <v>127</v>
      </c>
      <c r="C838" s="10" t="s">
        <v>138</v>
      </c>
      <c r="D838" s="10" t="s">
        <v>38</v>
      </c>
      <c r="E838" s="10" t="s">
        <v>830</v>
      </c>
      <c r="F838" s="10" t="s">
        <v>285</v>
      </c>
      <c r="G838" s="67">
        <v>0</v>
      </c>
      <c r="H838" s="67">
        <v>0</v>
      </c>
      <c r="I838" s="67">
        <v>0</v>
      </c>
    </row>
    <row r="839" spans="1:9" s="4" customFormat="1" ht="51.75" x14ac:dyDescent="0.25">
      <c r="A839" s="28" t="s">
        <v>831</v>
      </c>
      <c r="B839" s="23" t="s">
        <v>127</v>
      </c>
      <c r="C839" s="10" t="s">
        <v>138</v>
      </c>
      <c r="D839" s="10" t="s">
        <v>38</v>
      </c>
      <c r="E839" s="10" t="s">
        <v>832</v>
      </c>
      <c r="F839" s="10"/>
      <c r="G839" s="67">
        <f>G840</f>
        <v>373.1</v>
      </c>
      <c r="H839" s="67">
        <f>H840</f>
        <v>373.1</v>
      </c>
      <c r="I839" s="67">
        <f>I840</f>
        <v>373.1</v>
      </c>
    </row>
    <row r="840" spans="1:9" s="4" customFormat="1" ht="64.5" x14ac:dyDescent="0.25">
      <c r="A840" s="22" t="s">
        <v>506</v>
      </c>
      <c r="B840" s="23" t="s">
        <v>127</v>
      </c>
      <c r="C840" s="10" t="s">
        <v>138</v>
      </c>
      <c r="D840" s="10" t="s">
        <v>38</v>
      </c>
      <c r="E840" s="10" t="s">
        <v>832</v>
      </c>
      <c r="F840" s="10" t="s">
        <v>285</v>
      </c>
      <c r="G840" s="67">
        <v>373.1</v>
      </c>
      <c r="H840" s="67">
        <v>373.1</v>
      </c>
      <c r="I840" s="67">
        <v>373.1</v>
      </c>
    </row>
    <row r="841" spans="1:9" s="4" customFormat="1" ht="26.25" hidden="1" x14ac:dyDescent="0.25">
      <c r="A841" s="28" t="s">
        <v>659</v>
      </c>
      <c r="B841" s="23" t="s">
        <v>127</v>
      </c>
      <c r="C841" s="10" t="s">
        <v>138</v>
      </c>
      <c r="D841" s="10" t="s">
        <v>38</v>
      </c>
      <c r="E841" s="10" t="s">
        <v>733</v>
      </c>
      <c r="F841" s="10"/>
      <c r="G841" s="67">
        <f>G842</f>
        <v>0</v>
      </c>
      <c r="H841" s="67">
        <v>0</v>
      </c>
      <c r="I841" s="67">
        <v>0</v>
      </c>
    </row>
    <row r="842" spans="1:9" s="4" customFormat="1" ht="15.75" hidden="1" customHeight="1" x14ac:dyDescent="0.25">
      <c r="A842" s="28" t="s">
        <v>135</v>
      </c>
      <c r="B842" s="23" t="s">
        <v>127</v>
      </c>
      <c r="C842" s="10" t="s">
        <v>138</v>
      </c>
      <c r="D842" s="10" t="s">
        <v>38</v>
      </c>
      <c r="E842" s="10" t="s">
        <v>733</v>
      </c>
      <c r="F842" s="10" t="s">
        <v>136</v>
      </c>
      <c r="G842" s="67">
        <v>0</v>
      </c>
      <c r="H842" s="67">
        <v>0</v>
      </c>
      <c r="I842" s="67">
        <v>0</v>
      </c>
    </row>
    <row r="843" spans="1:9" s="4" customFormat="1" x14ac:dyDescent="0.25">
      <c r="A843" s="32" t="s">
        <v>173</v>
      </c>
      <c r="B843" s="12" t="s">
        <v>127</v>
      </c>
      <c r="C843" s="12" t="s">
        <v>138</v>
      </c>
      <c r="D843" s="12" t="s">
        <v>16</v>
      </c>
      <c r="E843" s="10"/>
      <c r="F843" s="10"/>
      <c r="G843" s="66">
        <f>G844</f>
        <v>1880.82</v>
      </c>
      <c r="H843" s="66">
        <f>H844</f>
        <v>0</v>
      </c>
      <c r="I843" s="66">
        <f>I844</f>
        <v>0</v>
      </c>
    </row>
    <row r="844" spans="1:9" s="4" customFormat="1" ht="64.5" x14ac:dyDescent="0.25">
      <c r="A844" s="21" t="s">
        <v>602</v>
      </c>
      <c r="B844" s="12" t="s">
        <v>127</v>
      </c>
      <c r="C844" s="12" t="s">
        <v>138</v>
      </c>
      <c r="D844" s="12" t="s">
        <v>16</v>
      </c>
      <c r="E844" s="12" t="s">
        <v>153</v>
      </c>
      <c r="F844" s="10"/>
      <c r="G844" s="66">
        <f>G845+G847+G870+G872+G874</f>
        <v>1880.82</v>
      </c>
      <c r="H844" s="66">
        <f>H847</f>
        <v>0</v>
      </c>
      <c r="I844" s="66">
        <f>I847</f>
        <v>0</v>
      </c>
    </row>
    <row r="845" spans="1:9" s="4" customFormat="1" ht="27.75" customHeight="1" x14ac:dyDescent="0.25">
      <c r="A845" s="22" t="s">
        <v>387</v>
      </c>
      <c r="B845" s="23" t="s">
        <v>127</v>
      </c>
      <c r="C845" s="10" t="s">
        <v>138</v>
      </c>
      <c r="D845" s="10" t="s">
        <v>16</v>
      </c>
      <c r="E845" s="10" t="s">
        <v>534</v>
      </c>
      <c r="F845" s="10"/>
      <c r="G845" s="67">
        <f>G846</f>
        <v>1880.82</v>
      </c>
      <c r="H845" s="67">
        <v>0</v>
      </c>
      <c r="I845" s="67">
        <v>0</v>
      </c>
    </row>
    <row r="846" spans="1:9" s="4" customFormat="1" ht="39" x14ac:dyDescent="0.25">
      <c r="A846" s="22" t="s">
        <v>802</v>
      </c>
      <c r="B846" s="23" t="s">
        <v>127</v>
      </c>
      <c r="C846" s="10" t="s">
        <v>138</v>
      </c>
      <c r="D846" s="10" t="s">
        <v>16</v>
      </c>
      <c r="E846" s="10" t="s">
        <v>534</v>
      </c>
      <c r="F846" s="10" t="s">
        <v>57</v>
      </c>
      <c r="G846" s="101">
        <v>1880.82</v>
      </c>
      <c r="H846" s="67">
        <v>0</v>
      </c>
      <c r="I846" s="67">
        <v>0</v>
      </c>
    </row>
    <row r="847" spans="1:9" s="4" customFormat="1" ht="39" hidden="1" x14ac:dyDescent="0.25">
      <c r="A847" s="35" t="s">
        <v>385</v>
      </c>
      <c r="B847" s="23" t="s">
        <v>127</v>
      </c>
      <c r="C847" s="10" t="s">
        <v>138</v>
      </c>
      <c r="D847" s="10" t="s">
        <v>16</v>
      </c>
      <c r="E847" s="10" t="s">
        <v>518</v>
      </c>
      <c r="F847" s="10"/>
      <c r="G847" s="67">
        <f>G848</f>
        <v>0</v>
      </c>
      <c r="H847" s="67">
        <f>H848</f>
        <v>0</v>
      </c>
      <c r="I847" s="67">
        <f>I848</f>
        <v>0</v>
      </c>
    </row>
    <row r="848" spans="1:9" s="4" customFormat="1" ht="39" hidden="1" x14ac:dyDescent="0.25">
      <c r="A848" s="22" t="s">
        <v>802</v>
      </c>
      <c r="B848" s="23" t="s">
        <v>127</v>
      </c>
      <c r="C848" s="10" t="s">
        <v>138</v>
      </c>
      <c r="D848" s="10" t="s">
        <v>16</v>
      </c>
      <c r="E848" s="10" t="s">
        <v>518</v>
      </c>
      <c r="F848" s="10" t="s">
        <v>57</v>
      </c>
      <c r="G848" s="67">
        <v>0</v>
      </c>
      <c r="H848" s="67">
        <v>0</v>
      </c>
      <c r="I848" s="67">
        <v>0</v>
      </c>
    </row>
    <row r="849" spans="1:9" s="4" customFormat="1" hidden="1" x14ac:dyDescent="0.25">
      <c r="A849" s="22" t="s">
        <v>457</v>
      </c>
      <c r="B849" s="10" t="s">
        <v>127</v>
      </c>
      <c r="C849" s="10" t="s">
        <v>138</v>
      </c>
      <c r="D849" s="10" t="s">
        <v>16</v>
      </c>
      <c r="E849" s="10" t="s">
        <v>456</v>
      </c>
      <c r="F849" s="10"/>
      <c r="G849" s="67">
        <f>G850+G851</f>
        <v>0</v>
      </c>
      <c r="H849" s="67">
        <f t="shared" ref="H849:I849" si="46">H850</f>
        <v>0</v>
      </c>
      <c r="I849" s="67">
        <f t="shared" si="46"/>
        <v>0</v>
      </c>
    </row>
    <row r="850" spans="1:9" s="4" customFormat="1" ht="26.25" hidden="1" x14ac:dyDescent="0.25">
      <c r="A850" s="22" t="s">
        <v>56</v>
      </c>
      <c r="B850" s="10" t="s">
        <v>127</v>
      </c>
      <c r="C850" s="10" t="s">
        <v>138</v>
      </c>
      <c r="D850" s="10" t="s">
        <v>16</v>
      </c>
      <c r="E850" s="10" t="s">
        <v>456</v>
      </c>
      <c r="F850" s="10" t="s">
        <v>57</v>
      </c>
      <c r="G850" s="67"/>
      <c r="H850" s="67">
        <v>0</v>
      </c>
      <c r="I850" s="67">
        <v>0</v>
      </c>
    </row>
    <row r="851" spans="1:9" s="4" customFormat="1" ht="64.5" hidden="1" x14ac:dyDescent="0.25">
      <c r="A851" s="22" t="s">
        <v>469</v>
      </c>
      <c r="B851" s="10" t="s">
        <v>127</v>
      </c>
      <c r="C851" s="10" t="s">
        <v>138</v>
      </c>
      <c r="D851" s="10" t="s">
        <v>16</v>
      </c>
      <c r="E851" s="10" t="s">
        <v>456</v>
      </c>
      <c r="F851" s="10" t="s">
        <v>470</v>
      </c>
      <c r="G851" s="67">
        <v>0</v>
      </c>
      <c r="H851" s="67">
        <v>0</v>
      </c>
      <c r="I851" s="67">
        <v>0</v>
      </c>
    </row>
    <row r="852" spans="1:9" s="4" customFormat="1" ht="39" hidden="1" customHeight="1" x14ac:dyDescent="0.25">
      <c r="A852" s="22" t="s">
        <v>504</v>
      </c>
      <c r="B852" s="10" t="s">
        <v>127</v>
      </c>
      <c r="C852" s="10" t="s">
        <v>138</v>
      </c>
      <c r="D852" s="10" t="s">
        <v>16</v>
      </c>
      <c r="E852" s="10" t="s">
        <v>505</v>
      </c>
      <c r="F852" s="10"/>
      <c r="G852" s="67">
        <f>G853</f>
        <v>0</v>
      </c>
      <c r="H852" s="67">
        <v>0</v>
      </c>
      <c r="I852" s="67">
        <v>0</v>
      </c>
    </row>
    <row r="853" spans="1:9" s="4" customFormat="1" ht="64.5" hidden="1" customHeight="1" x14ac:dyDescent="0.25">
      <c r="A853" s="22" t="s">
        <v>506</v>
      </c>
      <c r="B853" s="10" t="s">
        <v>127</v>
      </c>
      <c r="C853" s="10" t="s">
        <v>138</v>
      </c>
      <c r="D853" s="10" t="s">
        <v>16</v>
      </c>
      <c r="E853" s="10" t="s">
        <v>505</v>
      </c>
      <c r="F853" s="10" t="s">
        <v>285</v>
      </c>
      <c r="G853" s="67"/>
      <c r="H853" s="67"/>
      <c r="I853" s="67"/>
    </row>
    <row r="854" spans="1:9" s="4" customFormat="1" ht="26.25" hidden="1" customHeight="1" x14ac:dyDescent="0.25">
      <c r="A854" s="22" t="s">
        <v>189</v>
      </c>
      <c r="B854" s="10" t="s">
        <v>127</v>
      </c>
      <c r="C854" s="10" t="s">
        <v>138</v>
      </c>
      <c r="D854" s="10" t="s">
        <v>16</v>
      </c>
      <c r="E854" s="10" t="s">
        <v>198</v>
      </c>
      <c r="F854" s="10"/>
      <c r="G854" s="67">
        <f t="shared" ref="G854:I854" si="47">G855</f>
        <v>0</v>
      </c>
      <c r="H854" s="67">
        <f t="shared" si="47"/>
        <v>0</v>
      </c>
      <c r="I854" s="67">
        <f t="shared" si="47"/>
        <v>0</v>
      </c>
    </row>
    <row r="855" spans="1:9" s="4" customFormat="1" ht="26.25" hidden="1" customHeight="1" x14ac:dyDescent="0.25">
      <c r="A855" s="22" t="s">
        <v>56</v>
      </c>
      <c r="B855" s="10" t="s">
        <v>127</v>
      </c>
      <c r="C855" s="10" t="s">
        <v>138</v>
      </c>
      <c r="D855" s="10" t="s">
        <v>16</v>
      </c>
      <c r="E855" s="10" t="s">
        <v>198</v>
      </c>
      <c r="F855" s="10" t="s">
        <v>57</v>
      </c>
      <c r="G855" s="67">
        <v>0</v>
      </c>
      <c r="H855" s="67">
        <v>0</v>
      </c>
      <c r="I855" s="67">
        <v>0</v>
      </c>
    </row>
    <row r="856" spans="1:9" s="4" customFormat="1" ht="39" hidden="1" customHeight="1" x14ac:dyDescent="0.25">
      <c r="A856" s="22" t="s">
        <v>387</v>
      </c>
      <c r="B856" s="10" t="s">
        <v>127</v>
      </c>
      <c r="C856" s="10" t="s">
        <v>138</v>
      </c>
      <c r="D856" s="10" t="s">
        <v>16</v>
      </c>
      <c r="E856" s="10" t="s">
        <v>433</v>
      </c>
      <c r="F856" s="10"/>
      <c r="G856" s="67">
        <f>G857</f>
        <v>0</v>
      </c>
      <c r="H856" s="67">
        <f>H857</f>
        <v>0</v>
      </c>
      <c r="I856" s="67">
        <f>I857</f>
        <v>0</v>
      </c>
    </row>
    <row r="857" spans="1:9" s="4" customFormat="1" ht="26.25" hidden="1" customHeight="1" x14ac:dyDescent="0.25">
      <c r="A857" s="22" t="s">
        <v>56</v>
      </c>
      <c r="B857" s="10" t="s">
        <v>127</v>
      </c>
      <c r="C857" s="10" t="s">
        <v>138</v>
      </c>
      <c r="D857" s="10" t="s">
        <v>16</v>
      </c>
      <c r="E857" s="10" t="s">
        <v>433</v>
      </c>
      <c r="F857" s="10" t="s">
        <v>57</v>
      </c>
      <c r="G857" s="67">
        <v>0</v>
      </c>
      <c r="H857" s="67"/>
      <c r="I857" s="67">
        <v>0</v>
      </c>
    </row>
    <row r="858" spans="1:9" s="4" customFormat="1" ht="39" hidden="1" customHeight="1" x14ac:dyDescent="0.25">
      <c r="A858" s="22" t="s">
        <v>299</v>
      </c>
      <c r="B858" s="10" t="s">
        <v>127</v>
      </c>
      <c r="C858" s="10" t="s">
        <v>138</v>
      </c>
      <c r="D858" s="10" t="s">
        <v>16</v>
      </c>
      <c r="E858" s="10" t="s">
        <v>300</v>
      </c>
      <c r="F858" s="10"/>
      <c r="G858" s="67">
        <f>G859</f>
        <v>0</v>
      </c>
      <c r="H858" s="67">
        <v>0</v>
      </c>
      <c r="I858" s="67">
        <v>0</v>
      </c>
    </row>
    <row r="859" spans="1:9" s="4" customFormat="1" ht="15" hidden="1" customHeight="1" x14ac:dyDescent="0.25">
      <c r="A859" s="22" t="s">
        <v>163</v>
      </c>
      <c r="B859" s="10" t="s">
        <v>127</v>
      </c>
      <c r="C859" s="10" t="s">
        <v>138</v>
      </c>
      <c r="D859" s="10" t="s">
        <v>16</v>
      </c>
      <c r="E859" s="10" t="s">
        <v>300</v>
      </c>
      <c r="F859" s="10" t="s">
        <v>164</v>
      </c>
      <c r="G859" s="67"/>
      <c r="H859" s="67">
        <v>0</v>
      </c>
      <c r="I859" s="67">
        <v>0</v>
      </c>
    </row>
    <row r="860" spans="1:9" s="4" customFormat="1" ht="39" hidden="1" customHeight="1" x14ac:dyDescent="0.25">
      <c r="A860" s="22" t="s">
        <v>367</v>
      </c>
      <c r="B860" s="23" t="s">
        <v>127</v>
      </c>
      <c r="C860" s="10" t="s">
        <v>138</v>
      </c>
      <c r="D860" s="10" t="s">
        <v>16</v>
      </c>
      <c r="E860" s="10" t="s">
        <v>320</v>
      </c>
      <c r="F860" s="10"/>
      <c r="G860" s="67">
        <f>G861</f>
        <v>0</v>
      </c>
      <c r="H860" s="67">
        <v>0</v>
      </c>
      <c r="I860" s="67">
        <v>0</v>
      </c>
    </row>
    <row r="861" spans="1:9" s="4" customFormat="1" ht="15" hidden="1" customHeight="1" x14ac:dyDescent="0.25">
      <c r="A861" s="22" t="s">
        <v>163</v>
      </c>
      <c r="B861" s="23" t="s">
        <v>127</v>
      </c>
      <c r="C861" s="10" t="s">
        <v>138</v>
      </c>
      <c r="D861" s="10" t="s">
        <v>16</v>
      </c>
      <c r="E861" s="10" t="s">
        <v>320</v>
      </c>
      <c r="F861" s="10" t="s">
        <v>164</v>
      </c>
      <c r="G861" s="67"/>
      <c r="H861" s="67">
        <v>0</v>
      </c>
      <c r="I861" s="67">
        <v>0</v>
      </c>
    </row>
    <row r="862" spans="1:9" s="4" customFormat="1" ht="26.25" hidden="1" customHeight="1" x14ac:dyDescent="0.25">
      <c r="A862" s="21" t="s">
        <v>475</v>
      </c>
      <c r="B862" s="20" t="s">
        <v>127</v>
      </c>
      <c r="C862" s="12" t="s">
        <v>138</v>
      </c>
      <c r="D862" s="12" t="s">
        <v>138</v>
      </c>
      <c r="E862" s="12"/>
      <c r="F862" s="12"/>
      <c r="G862" s="66">
        <f>G863</f>
        <v>0</v>
      </c>
      <c r="H862" s="66">
        <v>0</v>
      </c>
      <c r="I862" s="66">
        <v>0</v>
      </c>
    </row>
    <row r="863" spans="1:9" s="4" customFormat="1" ht="26.25" hidden="1" customHeight="1" x14ac:dyDescent="0.25">
      <c r="A863" s="22" t="s">
        <v>659</v>
      </c>
      <c r="B863" s="23" t="s">
        <v>127</v>
      </c>
      <c r="C863" s="10" t="s">
        <v>138</v>
      </c>
      <c r="D863" s="10" t="s">
        <v>138</v>
      </c>
      <c r="E863" s="10" t="s">
        <v>660</v>
      </c>
      <c r="F863" s="10"/>
      <c r="G863" s="67">
        <f>G864</f>
        <v>0</v>
      </c>
      <c r="H863" s="67">
        <v>0</v>
      </c>
      <c r="I863" s="67">
        <v>0</v>
      </c>
    </row>
    <row r="864" spans="1:9" s="4" customFormat="1" ht="25.5" hidden="1" customHeight="1" x14ac:dyDescent="0.25">
      <c r="A864" s="53" t="s">
        <v>521</v>
      </c>
      <c r="B864" s="23" t="s">
        <v>127</v>
      </c>
      <c r="C864" s="10" t="s">
        <v>138</v>
      </c>
      <c r="D864" s="10" t="s">
        <v>138</v>
      </c>
      <c r="E864" s="10" t="s">
        <v>660</v>
      </c>
      <c r="F864" s="10" t="s">
        <v>136</v>
      </c>
      <c r="G864" s="67"/>
      <c r="H864" s="67">
        <v>0</v>
      </c>
      <c r="I864" s="67">
        <v>0</v>
      </c>
    </row>
    <row r="865" spans="1:9" s="4" customFormat="1" ht="15" hidden="1" customHeight="1" x14ac:dyDescent="0.25">
      <c r="A865" s="21" t="s">
        <v>635</v>
      </c>
      <c r="B865" s="20" t="s">
        <v>127</v>
      </c>
      <c r="C865" s="12" t="s">
        <v>138</v>
      </c>
      <c r="D865" s="12" t="s">
        <v>104</v>
      </c>
      <c r="E865" s="12"/>
      <c r="F865" s="12"/>
      <c r="G865" s="66">
        <f>G867</f>
        <v>0</v>
      </c>
      <c r="H865" s="66">
        <v>0</v>
      </c>
      <c r="I865" s="66">
        <v>0</v>
      </c>
    </row>
    <row r="866" spans="1:9" s="4" customFormat="1" ht="39" hidden="1" x14ac:dyDescent="0.25">
      <c r="A866" s="21" t="s">
        <v>706</v>
      </c>
      <c r="B866" s="20" t="s">
        <v>127</v>
      </c>
      <c r="C866" s="12" t="s">
        <v>138</v>
      </c>
      <c r="D866" s="12" t="s">
        <v>104</v>
      </c>
      <c r="E866" s="12" t="s">
        <v>705</v>
      </c>
      <c r="F866" s="12"/>
      <c r="G866" s="66">
        <f>G867</f>
        <v>0</v>
      </c>
      <c r="H866" s="66">
        <f>H867</f>
        <v>0</v>
      </c>
      <c r="I866" s="66">
        <f>I867</f>
        <v>0</v>
      </c>
    </row>
    <row r="867" spans="1:9" s="4" customFormat="1" ht="39" hidden="1" x14ac:dyDescent="0.25">
      <c r="A867" s="22" t="s">
        <v>636</v>
      </c>
      <c r="B867" s="23" t="s">
        <v>127</v>
      </c>
      <c r="C867" s="10" t="s">
        <v>138</v>
      </c>
      <c r="D867" s="10" t="s">
        <v>104</v>
      </c>
      <c r="E867" s="10" t="s">
        <v>734</v>
      </c>
      <c r="F867" s="10"/>
      <c r="G867" s="67">
        <f>G868</f>
        <v>0</v>
      </c>
      <c r="H867" s="67">
        <v>0</v>
      </c>
      <c r="I867" s="67">
        <v>0</v>
      </c>
    </row>
    <row r="868" spans="1:9" s="4" customFormat="1" ht="21" hidden="1" customHeight="1" x14ac:dyDescent="0.25">
      <c r="A868" s="22" t="s">
        <v>802</v>
      </c>
      <c r="B868" s="23" t="s">
        <v>127</v>
      </c>
      <c r="C868" s="10" t="s">
        <v>138</v>
      </c>
      <c r="D868" s="10" t="s">
        <v>104</v>
      </c>
      <c r="E868" s="10" t="s">
        <v>734</v>
      </c>
      <c r="F868" s="10" t="s">
        <v>57</v>
      </c>
      <c r="G868" s="67"/>
      <c r="H868" s="67"/>
      <c r="I868" s="67"/>
    </row>
    <row r="869" spans="1:9" s="4" customFormat="1" ht="25.5" hidden="1" customHeight="1" x14ac:dyDescent="0.25">
      <c r="A869" s="21" t="s">
        <v>475</v>
      </c>
      <c r="B869" s="20" t="s">
        <v>127</v>
      </c>
      <c r="C869" s="12" t="s">
        <v>138</v>
      </c>
      <c r="D869" s="12" t="s">
        <v>138</v>
      </c>
      <c r="E869" s="12"/>
      <c r="F869" s="12"/>
      <c r="G869" s="66"/>
      <c r="H869" s="66">
        <v>0</v>
      </c>
      <c r="I869" s="66">
        <v>0</v>
      </c>
    </row>
    <row r="870" spans="1:9" s="4" customFormat="1" ht="115.5" hidden="1" x14ac:dyDescent="0.25">
      <c r="A870" s="22" t="s">
        <v>835</v>
      </c>
      <c r="B870" s="23" t="s">
        <v>127</v>
      </c>
      <c r="C870" s="10" t="s">
        <v>138</v>
      </c>
      <c r="D870" s="10" t="s">
        <v>16</v>
      </c>
      <c r="E870" s="10" t="s">
        <v>836</v>
      </c>
      <c r="F870" s="10"/>
      <c r="G870" s="67">
        <f>G871</f>
        <v>0</v>
      </c>
      <c r="H870" s="67">
        <v>0</v>
      </c>
      <c r="I870" s="67">
        <v>0</v>
      </c>
    </row>
    <row r="871" spans="1:9" s="4" customFormat="1" ht="39" hidden="1" x14ac:dyDescent="0.25">
      <c r="A871" s="22" t="s">
        <v>802</v>
      </c>
      <c r="B871" s="23" t="s">
        <v>127</v>
      </c>
      <c r="C871" s="10" t="s">
        <v>138</v>
      </c>
      <c r="D871" s="10" t="s">
        <v>16</v>
      </c>
      <c r="E871" s="10" t="s">
        <v>836</v>
      </c>
      <c r="F871" s="10" t="s">
        <v>57</v>
      </c>
      <c r="G871" s="67">
        <v>0</v>
      </c>
      <c r="H871" s="67">
        <v>0</v>
      </c>
      <c r="I871" s="67">
        <v>0</v>
      </c>
    </row>
    <row r="872" spans="1:9" s="4" customFormat="1" ht="77.25" hidden="1" x14ac:dyDescent="0.25">
      <c r="A872" s="28" t="s">
        <v>842</v>
      </c>
      <c r="B872" s="23" t="s">
        <v>127</v>
      </c>
      <c r="C872" s="10" t="s">
        <v>138</v>
      </c>
      <c r="D872" s="10" t="s">
        <v>16</v>
      </c>
      <c r="E872" s="10" t="s">
        <v>843</v>
      </c>
      <c r="F872" s="10"/>
      <c r="G872" s="67">
        <f>G873</f>
        <v>0</v>
      </c>
      <c r="H872" s="67">
        <f>H873</f>
        <v>0</v>
      </c>
      <c r="I872" s="67">
        <f>I873</f>
        <v>0</v>
      </c>
    </row>
    <row r="873" spans="1:9" s="4" customFormat="1" ht="39" hidden="1" x14ac:dyDescent="0.25">
      <c r="A873" s="22" t="s">
        <v>802</v>
      </c>
      <c r="B873" s="23" t="s">
        <v>127</v>
      </c>
      <c r="C873" s="10" t="s">
        <v>138</v>
      </c>
      <c r="D873" s="10" t="s">
        <v>16</v>
      </c>
      <c r="E873" s="10" t="s">
        <v>843</v>
      </c>
      <c r="F873" s="10" t="s">
        <v>57</v>
      </c>
      <c r="G873" s="67">
        <v>0</v>
      </c>
      <c r="H873" s="67">
        <v>0</v>
      </c>
      <c r="I873" s="67">
        <v>0</v>
      </c>
    </row>
    <row r="874" spans="1:9" s="4" customFormat="1" ht="51.75" hidden="1" x14ac:dyDescent="0.25">
      <c r="A874" s="22" t="s">
        <v>844</v>
      </c>
      <c r="B874" s="23" t="s">
        <v>127</v>
      </c>
      <c r="C874" s="10" t="s">
        <v>138</v>
      </c>
      <c r="D874" s="10" t="s">
        <v>16</v>
      </c>
      <c r="E874" s="10" t="s">
        <v>845</v>
      </c>
      <c r="F874" s="10"/>
      <c r="G874" s="67">
        <f>G875</f>
        <v>0</v>
      </c>
      <c r="H874" s="67">
        <v>0</v>
      </c>
      <c r="I874" s="67">
        <v>0</v>
      </c>
    </row>
    <row r="875" spans="1:9" s="4" customFormat="1" ht="39" hidden="1" x14ac:dyDescent="0.25">
      <c r="A875" s="22" t="s">
        <v>802</v>
      </c>
      <c r="B875" s="23" t="s">
        <v>127</v>
      </c>
      <c r="C875" s="10" t="s">
        <v>138</v>
      </c>
      <c r="D875" s="10" t="s">
        <v>16</v>
      </c>
      <c r="E875" s="10" t="s">
        <v>845</v>
      </c>
      <c r="F875" s="10" t="s">
        <v>57</v>
      </c>
      <c r="G875" s="67">
        <v>0</v>
      </c>
      <c r="H875" s="67">
        <v>0</v>
      </c>
      <c r="I875" s="67">
        <v>0</v>
      </c>
    </row>
    <row r="876" spans="1:9" s="4" customFormat="1" ht="26.25" hidden="1" x14ac:dyDescent="0.25">
      <c r="A876" s="21" t="s">
        <v>475</v>
      </c>
      <c r="B876" s="20" t="s">
        <v>127</v>
      </c>
      <c r="C876" s="12" t="s">
        <v>138</v>
      </c>
      <c r="D876" s="12" t="s">
        <v>138</v>
      </c>
      <c r="E876" s="12"/>
      <c r="F876" s="12"/>
      <c r="G876" s="66">
        <f>G877</f>
        <v>100</v>
      </c>
      <c r="H876" s="66">
        <v>0</v>
      </c>
      <c r="I876" s="66">
        <v>0</v>
      </c>
    </row>
    <row r="877" spans="1:9" s="4" customFormat="1" ht="41.25" customHeight="1" x14ac:dyDescent="0.25">
      <c r="A877" s="21" t="s">
        <v>706</v>
      </c>
      <c r="B877" s="23" t="s">
        <v>127</v>
      </c>
      <c r="C877" s="10" t="s">
        <v>138</v>
      </c>
      <c r="D877" s="10" t="s">
        <v>138</v>
      </c>
      <c r="E877" s="10" t="s">
        <v>705</v>
      </c>
      <c r="F877" s="10"/>
      <c r="G877" s="67">
        <f>G878</f>
        <v>100</v>
      </c>
      <c r="H877" s="67">
        <v>0</v>
      </c>
      <c r="I877" s="67">
        <v>0</v>
      </c>
    </row>
    <row r="878" spans="1:9" s="4" customFormat="1" ht="30" customHeight="1" x14ac:dyDescent="0.25">
      <c r="A878" s="22" t="s">
        <v>879</v>
      </c>
      <c r="B878" s="23" t="s">
        <v>127</v>
      </c>
      <c r="C878" s="10" t="s">
        <v>138</v>
      </c>
      <c r="D878" s="10" t="s">
        <v>138</v>
      </c>
      <c r="E878" s="10" t="s">
        <v>880</v>
      </c>
      <c r="F878" s="10"/>
      <c r="G878" s="67">
        <f>G879</f>
        <v>100</v>
      </c>
      <c r="H878" s="67">
        <v>0</v>
      </c>
      <c r="I878" s="67">
        <v>0</v>
      </c>
    </row>
    <row r="879" spans="1:9" s="4" customFormat="1" ht="21" customHeight="1" x14ac:dyDescent="0.25">
      <c r="A879" s="28" t="s">
        <v>135</v>
      </c>
      <c r="B879" s="23" t="s">
        <v>127</v>
      </c>
      <c r="C879" s="10" t="s">
        <v>138</v>
      </c>
      <c r="D879" s="10" t="s">
        <v>138</v>
      </c>
      <c r="E879" s="10" t="s">
        <v>880</v>
      </c>
      <c r="F879" s="10" t="s">
        <v>136</v>
      </c>
      <c r="G879" s="67">
        <v>100</v>
      </c>
      <c r="H879" s="67">
        <v>0</v>
      </c>
      <c r="I879" s="67">
        <v>0</v>
      </c>
    </row>
    <row r="880" spans="1:9" s="4" customFormat="1" x14ac:dyDescent="0.25">
      <c r="A880" s="36" t="s">
        <v>236</v>
      </c>
      <c r="B880" s="20" t="s">
        <v>127</v>
      </c>
      <c r="C880" s="12" t="s">
        <v>160</v>
      </c>
      <c r="D880" s="12"/>
      <c r="E880" s="10"/>
      <c r="F880" s="10"/>
      <c r="G880" s="66">
        <f t="shared" ref="G880:H880" si="48">G881</f>
        <v>3312.2704199999998</v>
      </c>
      <c r="H880" s="66">
        <f t="shared" si="48"/>
        <v>0</v>
      </c>
      <c r="I880" s="66">
        <f>I881</f>
        <v>0</v>
      </c>
    </row>
    <row r="881" spans="1:9" s="4" customFormat="1" ht="26.25" x14ac:dyDescent="0.25">
      <c r="A881" s="21" t="s">
        <v>594</v>
      </c>
      <c r="B881" s="20" t="s">
        <v>127</v>
      </c>
      <c r="C881" s="12" t="s">
        <v>160</v>
      </c>
      <c r="D881" s="12" t="s">
        <v>138</v>
      </c>
      <c r="E881" s="10"/>
      <c r="F881" s="10"/>
      <c r="G881" s="66">
        <f>G882</f>
        <v>3312.2704199999998</v>
      </c>
      <c r="H881" s="66">
        <f>H882</f>
        <v>0</v>
      </c>
      <c r="I881" s="66">
        <f>I882</f>
        <v>0</v>
      </c>
    </row>
    <row r="882" spans="1:9" s="4" customFormat="1" ht="51.75" x14ac:dyDescent="0.25">
      <c r="A882" s="21" t="s">
        <v>917</v>
      </c>
      <c r="B882" s="20" t="s">
        <v>127</v>
      </c>
      <c r="C882" s="12" t="s">
        <v>160</v>
      </c>
      <c r="D882" s="12" t="s">
        <v>138</v>
      </c>
      <c r="E882" s="12" t="s">
        <v>195</v>
      </c>
      <c r="F882" s="10"/>
      <c r="G882" s="66">
        <f>G885+G883</f>
        <v>3312.2704199999998</v>
      </c>
      <c r="H882" s="66">
        <f>H885+H883</f>
        <v>0</v>
      </c>
      <c r="I882" s="66">
        <f>I885+I883</f>
        <v>0</v>
      </c>
    </row>
    <row r="883" spans="1:9" s="4" customFormat="1" ht="51.75" x14ac:dyDescent="0.25">
      <c r="A883" s="22" t="s">
        <v>861</v>
      </c>
      <c r="B883" s="23" t="s">
        <v>127</v>
      </c>
      <c r="C883" s="10" t="s">
        <v>160</v>
      </c>
      <c r="D883" s="10" t="s">
        <v>138</v>
      </c>
      <c r="E883" s="10" t="s">
        <v>859</v>
      </c>
      <c r="F883" s="10"/>
      <c r="G883" s="67">
        <f>G884</f>
        <v>2682.2704199999998</v>
      </c>
      <c r="H883" s="67">
        <v>0</v>
      </c>
      <c r="I883" s="67">
        <v>0</v>
      </c>
    </row>
    <row r="884" spans="1:9" s="4" customFormat="1" ht="39" x14ac:dyDescent="0.25">
      <c r="A884" s="22" t="s">
        <v>802</v>
      </c>
      <c r="B884" s="23" t="s">
        <v>127</v>
      </c>
      <c r="C884" s="10" t="s">
        <v>160</v>
      </c>
      <c r="D884" s="10" t="s">
        <v>138</v>
      </c>
      <c r="E884" s="10" t="s">
        <v>859</v>
      </c>
      <c r="F884" s="10" t="s">
        <v>57</v>
      </c>
      <c r="G884" s="111">
        <v>2682.2704199999998</v>
      </c>
      <c r="H884" s="70">
        <v>0</v>
      </c>
      <c r="I884" s="70">
        <v>0</v>
      </c>
    </row>
    <row r="885" spans="1:9" s="4" customFormat="1" ht="78.75" customHeight="1" x14ac:dyDescent="0.25">
      <c r="A885" s="108" t="s">
        <v>237</v>
      </c>
      <c r="B885" s="115" t="s">
        <v>127</v>
      </c>
      <c r="C885" s="110" t="s">
        <v>160</v>
      </c>
      <c r="D885" s="110" t="s">
        <v>138</v>
      </c>
      <c r="E885" s="110" t="s">
        <v>735</v>
      </c>
      <c r="F885" s="83"/>
      <c r="G885" s="111">
        <f t="shared" ref="G885:I885" si="49">G886</f>
        <v>630</v>
      </c>
      <c r="H885" s="70">
        <f t="shared" si="49"/>
        <v>0</v>
      </c>
      <c r="I885" s="70">
        <f t="shared" si="49"/>
        <v>0</v>
      </c>
    </row>
    <row r="886" spans="1:9" s="4" customFormat="1" ht="41.25" customHeight="1" x14ac:dyDescent="0.25">
      <c r="A886" s="22" t="s">
        <v>802</v>
      </c>
      <c r="B886" s="23" t="s">
        <v>127</v>
      </c>
      <c r="C886" s="10" t="s">
        <v>160</v>
      </c>
      <c r="D886" s="10" t="s">
        <v>138</v>
      </c>
      <c r="E886" s="10" t="s">
        <v>735</v>
      </c>
      <c r="F886" s="10" t="s">
        <v>57</v>
      </c>
      <c r="G886" s="67">
        <v>630</v>
      </c>
      <c r="H886" s="67">
        <v>0</v>
      </c>
      <c r="I886" s="67">
        <v>0</v>
      </c>
    </row>
    <row r="887" spans="1:9" s="4" customFormat="1" ht="17.25" customHeight="1" x14ac:dyDescent="0.25">
      <c r="A887" s="21" t="s">
        <v>13</v>
      </c>
      <c r="B887" s="20" t="s">
        <v>127</v>
      </c>
      <c r="C887" s="12" t="s">
        <v>14</v>
      </c>
      <c r="D887" s="12"/>
      <c r="E887" s="12"/>
      <c r="F887" s="10"/>
      <c r="G887" s="66">
        <f>G888+G907+G933</f>
        <v>3956.3999999999996</v>
      </c>
      <c r="H887" s="66">
        <f>H888+H907+H933</f>
        <v>3527.8999999999996</v>
      </c>
      <c r="I887" s="66">
        <f>I888+I907+I933</f>
        <v>3527.8999999999996</v>
      </c>
    </row>
    <row r="888" spans="1:9" s="4" customFormat="1" ht="26.25" hidden="1" x14ac:dyDescent="0.25">
      <c r="A888" s="21" t="s">
        <v>207</v>
      </c>
      <c r="B888" s="20" t="s">
        <v>127</v>
      </c>
      <c r="C888" s="12" t="s">
        <v>14</v>
      </c>
      <c r="D888" s="12" t="s">
        <v>138</v>
      </c>
      <c r="E888" s="12"/>
      <c r="F888" s="12"/>
      <c r="G888" s="66">
        <f>G889+G897+G901</f>
        <v>0</v>
      </c>
      <c r="H888" s="66">
        <f>H889</f>
        <v>0</v>
      </c>
      <c r="I888" s="66">
        <f>I889</f>
        <v>0</v>
      </c>
    </row>
    <row r="889" spans="1:9" s="4" customFormat="1" ht="51.75" hidden="1" x14ac:dyDescent="0.25">
      <c r="A889" s="21" t="s">
        <v>779</v>
      </c>
      <c r="B889" s="20" t="s">
        <v>127</v>
      </c>
      <c r="C889" s="12" t="s">
        <v>14</v>
      </c>
      <c r="D889" s="12" t="s">
        <v>138</v>
      </c>
      <c r="E889" s="12" t="s">
        <v>370</v>
      </c>
      <c r="F889" s="12"/>
      <c r="G889" s="66">
        <f>G890</f>
        <v>0</v>
      </c>
      <c r="H889" s="66">
        <f t="shared" ref="G889:I891" si="50">H890</f>
        <v>0</v>
      </c>
      <c r="I889" s="66">
        <f t="shared" si="50"/>
        <v>0</v>
      </c>
    </row>
    <row r="890" spans="1:9" s="4" customFormat="1" ht="39" hidden="1" x14ac:dyDescent="0.25">
      <c r="A890" s="21" t="s">
        <v>736</v>
      </c>
      <c r="B890" s="20" t="s">
        <v>127</v>
      </c>
      <c r="C890" s="12" t="s">
        <v>14</v>
      </c>
      <c r="D890" s="12" t="s">
        <v>138</v>
      </c>
      <c r="E890" s="12" t="s">
        <v>422</v>
      </c>
      <c r="F890" s="12"/>
      <c r="G890" s="66">
        <f>G891+G895+G893+G905</f>
        <v>0</v>
      </c>
      <c r="H890" s="66">
        <f>H891</f>
        <v>0</v>
      </c>
      <c r="I890" s="66">
        <f t="shared" si="50"/>
        <v>0</v>
      </c>
    </row>
    <row r="891" spans="1:9" s="4" customFormat="1" ht="51.75" hidden="1" x14ac:dyDescent="0.25">
      <c r="A891" s="22" t="s">
        <v>179</v>
      </c>
      <c r="B891" s="23" t="s">
        <v>127</v>
      </c>
      <c r="C891" s="10" t="s">
        <v>14</v>
      </c>
      <c r="D891" s="10" t="s">
        <v>138</v>
      </c>
      <c r="E891" s="10" t="s">
        <v>423</v>
      </c>
      <c r="F891" s="10"/>
      <c r="G891" s="67">
        <f t="shared" si="50"/>
        <v>0</v>
      </c>
      <c r="H891" s="67">
        <f t="shared" si="50"/>
        <v>0</v>
      </c>
      <c r="I891" s="67">
        <f t="shared" si="50"/>
        <v>0</v>
      </c>
    </row>
    <row r="892" spans="1:9" s="4" customFormat="1" ht="39" hidden="1" x14ac:dyDescent="0.25">
      <c r="A892" s="22" t="s">
        <v>802</v>
      </c>
      <c r="B892" s="23" t="s">
        <v>127</v>
      </c>
      <c r="C892" s="10" t="s">
        <v>14</v>
      </c>
      <c r="D892" s="10" t="s">
        <v>138</v>
      </c>
      <c r="E892" s="10" t="s">
        <v>423</v>
      </c>
      <c r="F892" s="10" t="s">
        <v>57</v>
      </c>
      <c r="G892" s="67">
        <v>0</v>
      </c>
      <c r="H892" s="67">
        <v>0</v>
      </c>
      <c r="I892" s="67">
        <v>0</v>
      </c>
    </row>
    <row r="893" spans="1:9" s="4" customFormat="1" ht="90" hidden="1" x14ac:dyDescent="0.25">
      <c r="A893" s="28" t="s">
        <v>318</v>
      </c>
      <c r="B893" s="10" t="s">
        <v>127</v>
      </c>
      <c r="C893" s="10" t="s">
        <v>14</v>
      </c>
      <c r="D893" s="10" t="s">
        <v>138</v>
      </c>
      <c r="E893" s="10" t="s">
        <v>319</v>
      </c>
      <c r="F893" s="10"/>
      <c r="G893" s="67">
        <f>G894</f>
        <v>0</v>
      </c>
      <c r="H893" s="67">
        <v>0</v>
      </c>
      <c r="I893" s="67">
        <v>0</v>
      </c>
    </row>
    <row r="894" spans="1:9" s="4" customFormat="1" ht="26.25" hidden="1" x14ac:dyDescent="0.25">
      <c r="A894" s="22" t="s">
        <v>56</v>
      </c>
      <c r="B894" s="10" t="s">
        <v>127</v>
      </c>
      <c r="C894" s="10" t="s">
        <v>14</v>
      </c>
      <c r="D894" s="10" t="s">
        <v>138</v>
      </c>
      <c r="E894" s="10" t="s">
        <v>319</v>
      </c>
      <c r="F894" s="10" t="s">
        <v>57</v>
      </c>
      <c r="G894" s="67">
        <v>0</v>
      </c>
      <c r="H894" s="67">
        <v>0</v>
      </c>
      <c r="I894" s="67">
        <v>0</v>
      </c>
    </row>
    <row r="895" spans="1:9" s="4" customFormat="1" ht="102.75" hidden="1" x14ac:dyDescent="0.25">
      <c r="A895" s="22" t="s">
        <v>316</v>
      </c>
      <c r="B895" s="10" t="s">
        <v>127</v>
      </c>
      <c r="C895" s="10" t="s">
        <v>14</v>
      </c>
      <c r="D895" s="10" t="s">
        <v>138</v>
      </c>
      <c r="E895" s="10" t="s">
        <v>317</v>
      </c>
      <c r="F895" s="10"/>
      <c r="G895" s="67">
        <f>G896</f>
        <v>0</v>
      </c>
      <c r="H895" s="67">
        <v>0</v>
      </c>
      <c r="I895" s="67">
        <v>0</v>
      </c>
    </row>
    <row r="896" spans="1:9" s="4" customFormat="1" ht="26.25" hidden="1" x14ac:dyDescent="0.25">
      <c r="A896" s="22" t="s">
        <v>56</v>
      </c>
      <c r="B896" s="10" t="s">
        <v>127</v>
      </c>
      <c r="C896" s="10" t="s">
        <v>14</v>
      </c>
      <c r="D896" s="10" t="s">
        <v>138</v>
      </c>
      <c r="E896" s="10" t="s">
        <v>317</v>
      </c>
      <c r="F896" s="10" t="s">
        <v>57</v>
      </c>
      <c r="G896" s="67">
        <v>0</v>
      </c>
      <c r="H896" s="67">
        <v>0</v>
      </c>
      <c r="I896" s="67">
        <v>0</v>
      </c>
    </row>
    <row r="897" spans="1:9" s="4" customFormat="1" ht="39" hidden="1" x14ac:dyDescent="0.25">
      <c r="A897" s="21" t="s">
        <v>268</v>
      </c>
      <c r="B897" s="12" t="s">
        <v>127</v>
      </c>
      <c r="C897" s="12" t="s">
        <v>14</v>
      </c>
      <c r="D897" s="12" t="s">
        <v>138</v>
      </c>
      <c r="E897" s="12" t="s">
        <v>109</v>
      </c>
      <c r="F897" s="12"/>
      <c r="G897" s="66">
        <f>G898</f>
        <v>0</v>
      </c>
      <c r="H897" s="66">
        <v>0</v>
      </c>
      <c r="I897" s="66">
        <v>0</v>
      </c>
    </row>
    <row r="898" spans="1:9" s="4" customFormat="1" ht="26.25" hidden="1" x14ac:dyDescent="0.25">
      <c r="A898" s="21" t="s">
        <v>312</v>
      </c>
      <c r="B898" s="12" t="s">
        <v>127</v>
      </c>
      <c r="C898" s="12" t="s">
        <v>14</v>
      </c>
      <c r="D898" s="12" t="s">
        <v>138</v>
      </c>
      <c r="E898" s="12" t="s">
        <v>313</v>
      </c>
      <c r="F898" s="10"/>
      <c r="G898" s="67">
        <f>G899</f>
        <v>0</v>
      </c>
      <c r="H898" s="67">
        <v>0</v>
      </c>
      <c r="I898" s="67">
        <v>0</v>
      </c>
    </row>
    <row r="899" spans="1:9" s="4" customFormat="1" ht="102.75" hidden="1" x14ac:dyDescent="0.25">
      <c r="A899" s="22" t="s">
        <v>314</v>
      </c>
      <c r="B899" s="10" t="s">
        <v>127</v>
      </c>
      <c r="C899" s="10" t="s">
        <v>14</v>
      </c>
      <c r="D899" s="10" t="s">
        <v>138</v>
      </c>
      <c r="E899" s="10" t="s">
        <v>315</v>
      </c>
      <c r="F899" s="10"/>
      <c r="G899" s="67">
        <f>G900</f>
        <v>0</v>
      </c>
      <c r="H899" s="67">
        <v>0</v>
      </c>
      <c r="I899" s="67">
        <v>0</v>
      </c>
    </row>
    <row r="900" spans="1:9" s="4" customFormat="1" ht="26.25" hidden="1" x14ac:dyDescent="0.25">
      <c r="A900" s="22" t="s">
        <v>56</v>
      </c>
      <c r="B900" s="10" t="s">
        <v>127</v>
      </c>
      <c r="C900" s="10" t="s">
        <v>14</v>
      </c>
      <c r="D900" s="10" t="s">
        <v>138</v>
      </c>
      <c r="E900" s="10" t="s">
        <v>315</v>
      </c>
      <c r="F900" s="10" t="s">
        <v>57</v>
      </c>
      <c r="G900" s="67">
        <v>0</v>
      </c>
      <c r="H900" s="67">
        <v>0</v>
      </c>
      <c r="I900" s="67">
        <v>0</v>
      </c>
    </row>
    <row r="901" spans="1:9" s="4" customFormat="1" ht="39" hidden="1" x14ac:dyDescent="0.25">
      <c r="A901" s="21" t="s">
        <v>482</v>
      </c>
      <c r="B901" s="12" t="s">
        <v>127</v>
      </c>
      <c r="C901" s="12" t="s">
        <v>14</v>
      </c>
      <c r="D901" s="12" t="s">
        <v>138</v>
      </c>
      <c r="E901" s="12" t="s">
        <v>118</v>
      </c>
      <c r="F901" s="12"/>
      <c r="G901" s="66">
        <f>G902</f>
        <v>0</v>
      </c>
      <c r="H901" s="66">
        <v>0</v>
      </c>
      <c r="I901" s="66">
        <v>0</v>
      </c>
    </row>
    <row r="902" spans="1:9" s="4" customFormat="1" ht="26.25" hidden="1" x14ac:dyDescent="0.25">
      <c r="A902" s="21" t="s">
        <v>312</v>
      </c>
      <c r="B902" s="12" t="s">
        <v>127</v>
      </c>
      <c r="C902" s="12" t="s">
        <v>14</v>
      </c>
      <c r="D902" s="12" t="s">
        <v>138</v>
      </c>
      <c r="E902" s="12" t="s">
        <v>284</v>
      </c>
      <c r="F902" s="10"/>
      <c r="G902" s="66">
        <f>G903</f>
        <v>0</v>
      </c>
      <c r="H902" s="66">
        <v>0</v>
      </c>
      <c r="I902" s="66">
        <v>0</v>
      </c>
    </row>
    <row r="903" spans="1:9" s="4" customFormat="1" ht="102.75" hidden="1" x14ac:dyDescent="0.25">
      <c r="A903" s="22" t="s">
        <v>314</v>
      </c>
      <c r="B903" s="10" t="s">
        <v>127</v>
      </c>
      <c r="C903" s="10" t="s">
        <v>14</v>
      </c>
      <c r="D903" s="10" t="s">
        <v>138</v>
      </c>
      <c r="E903" s="10" t="s">
        <v>450</v>
      </c>
      <c r="F903" s="10"/>
      <c r="G903" s="67">
        <f>G904</f>
        <v>0</v>
      </c>
      <c r="H903" s="67">
        <v>0</v>
      </c>
      <c r="I903" s="67">
        <v>0</v>
      </c>
    </row>
    <row r="904" spans="1:9" s="4" customFormat="1" ht="26.25" hidden="1" x14ac:dyDescent="0.25">
      <c r="A904" s="22" t="s">
        <v>56</v>
      </c>
      <c r="B904" s="10" t="s">
        <v>127</v>
      </c>
      <c r="C904" s="10" t="s">
        <v>14</v>
      </c>
      <c r="D904" s="10" t="s">
        <v>138</v>
      </c>
      <c r="E904" s="10" t="s">
        <v>450</v>
      </c>
      <c r="F904" s="10" t="s">
        <v>57</v>
      </c>
      <c r="G904" s="67"/>
      <c r="H904" s="67">
        <v>0</v>
      </c>
      <c r="I904" s="67">
        <v>0</v>
      </c>
    </row>
    <row r="905" spans="1:9" s="4" customFormat="1" ht="102.75" hidden="1" x14ac:dyDescent="0.25">
      <c r="A905" s="22" t="s">
        <v>629</v>
      </c>
      <c r="B905" s="10" t="s">
        <v>127</v>
      </c>
      <c r="C905" s="10" t="s">
        <v>14</v>
      </c>
      <c r="D905" s="10" t="s">
        <v>138</v>
      </c>
      <c r="E905" s="10" t="s">
        <v>631</v>
      </c>
      <c r="F905" s="10"/>
      <c r="G905" s="67">
        <f>G906</f>
        <v>0</v>
      </c>
      <c r="H905" s="67">
        <v>0</v>
      </c>
      <c r="I905" s="67">
        <v>0</v>
      </c>
    </row>
    <row r="906" spans="1:9" s="4" customFormat="1" ht="26.25" hidden="1" x14ac:dyDescent="0.25">
      <c r="A906" s="22" t="s">
        <v>56</v>
      </c>
      <c r="B906" s="10" t="s">
        <v>127</v>
      </c>
      <c r="C906" s="10" t="s">
        <v>14</v>
      </c>
      <c r="D906" s="10" t="s">
        <v>138</v>
      </c>
      <c r="E906" s="10" t="s">
        <v>631</v>
      </c>
      <c r="F906" s="10" t="s">
        <v>57</v>
      </c>
      <c r="G906" s="67"/>
      <c r="H906" s="67"/>
      <c r="I906" s="67"/>
    </row>
    <row r="907" spans="1:9" s="4" customFormat="1" ht="18" customHeight="1" x14ac:dyDescent="0.25">
      <c r="A907" s="27" t="s">
        <v>592</v>
      </c>
      <c r="B907" s="20" t="s">
        <v>127</v>
      </c>
      <c r="C907" s="12" t="s">
        <v>14</v>
      </c>
      <c r="D907" s="12" t="s">
        <v>14</v>
      </c>
      <c r="E907" s="12"/>
      <c r="F907" s="12"/>
      <c r="G907" s="66">
        <f>G911</f>
        <v>3290.1</v>
      </c>
      <c r="H907" s="66">
        <f>H911</f>
        <v>3199.2999999999997</v>
      </c>
      <c r="I907" s="66">
        <f>I911</f>
        <v>3199.2999999999997</v>
      </c>
    </row>
    <row r="908" spans="1:9" s="4" customFormat="1" ht="39" hidden="1" x14ac:dyDescent="0.25">
      <c r="A908" s="21" t="s">
        <v>737</v>
      </c>
      <c r="B908" s="20" t="s">
        <v>127</v>
      </c>
      <c r="C908" s="12" t="s">
        <v>14</v>
      </c>
      <c r="D908" s="12" t="s">
        <v>14</v>
      </c>
      <c r="E908" s="12" t="s">
        <v>30</v>
      </c>
      <c r="F908" s="10"/>
      <c r="G908" s="66">
        <f t="shared" ref="G908:I909" si="51">G909</f>
        <v>0</v>
      </c>
      <c r="H908" s="66">
        <f t="shared" si="51"/>
        <v>0</v>
      </c>
      <c r="I908" s="66">
        <f t="shared" si="51"/>
        <v>0</v>
      </c>
    </row>
    <row r="909" spans="1:9" s="4" customFormat="1" ht="51.75" hidden="1" x14ac:dyDescent="0.25">
      <c r="A909" s="26" t="s">
        <v>31</v>
      </c>
      <c r="B909" s="10" t="s">
        <v>127</v>
      </c>
      <c r="C909" s="10" t="s">
        <v>14</v>
      </c>
      <c r="D909" s="10" t="s">
        <v>14</v>
      </c>
      <c r="E909" s="10" t="s">
        <v>32</v>
      </c>
      <c r="F909" s="10"/>
      <c r="G909" s="67">
        <f t="shared" si="51"/>
        <v>0</v>
      </c>
      <c r="H909" s="67">
        <f t="shared" si="51"/>
        <v>0</v>
      </c>
      <c r="I909" s="67">
        <f t="shared" si="51"/>
        <v>0</v>
      </c>
    </row>
    <row r="910" spans="1:9" s="4" customFormat="1" hidden="1" x14ac:dyDescent="0.25">
      <c r="A910" s="22" t="s">
        <v>11</v>
      </c>
      <c r="B910" s="10" t="s">
        <v>127</v>
      </c>
      <c r="C910" s="10" t="s">
        <v>14</v>
      </c>
      <c r="D910" s="10" t="s">
        <v>14</v>
      </c>
      <c r="E910" s="10" t="s">
        <v>32</v>
      </c>
      <c r="F910" s="10" t="s">
        <v>12</v>
      </c>
      <c r="G910" s="67">
        <v>0</v>
      </c>
      <c r="H910" s="67"/>
      <c r="I910" s="67"/>
    </row>
    <row r="911" spans="1:9" s="4" customFormat="1" ht="64.5" x14ac:dyDescent="0.25">
      <c r="A911" s="21" t="s">
        <v>672</v>
      </c>
      <c r="B911" s="20" t="s">
        <v>127</v>
      </c>
      <c r="C911" s="12" t="s">
        <v>14</v>
      </c>
      <c r="D911" s="12" t="s">
        <v>14</v>
      </c>
      <c r="E911" s="12" t="s">
        <v>789</v>
      </c>
      <c r="F911" s="12"/>
      <c r="G911" s="66">
        <f>G912+G922+G927+G930</f>
        <v>3290.1</v>
      </c>
      <c r="H911" s="66">
        <f>H912+H922+H927+H930</f>
        <v>3199.2999999999997</v>
      </c>
      <c r="I911" s="66">
        <f>I912+I922+I927+I930</f>
        <v>3199.2999999999997</v>
      </c>
    </row>
    <row r="912" spans="1:9" s="4" customFormat="1" ht="26.25" x14ac:dyDescent="0.25">
      <c r="A912" s="21" t="s">
        <v>244</v>
      </c>
      <c r="B912" s="23" t="s">
        <v>127</v>
      </c>
      <c r="C912" s="10" t="s">
        <v>14</v>
      </c>
      <c r="D912" s="10" t="s">
        <v>14</v>
      </c>
      <c r="E912" s="10" t="s">
        <v>794</v>
      </c>
      <c r="F912" s="10"/>
      <c r="G912" s="67">
        <f>G913+G915</f>
        <v>3192.1</v>
      </c>
      <c r="H912" s="67">
        <f>H913+H915</f>
        <v>3101.2999999999997</v>
      </c>
      <c r="I912" s="67">
        <f>I913+I915</f>
        <v>3101.2999999999997</v>
      </c>
    </row>
    <row r="913" spans="1:9" s="4" customFormat="1" ht="51.75" x14ac:dyDescent="0.25">
      <c r="A913" s="22" t="s">
        <v>245</v>
      </c>
      <c r="B913" s="23" t="s">
        <v>127</v>
      </c>
      <c r="C913" s="10" t="s">
        <v>14</v>
      </c>
      <c r="D913" s="10" t="s">
        <v>14</v>
      </c>
      <c r="E913" s="10" t="s">
        <v>795</v>
      </c>
      <c r="F913" s="10"/>
      <c r="G913" s="67">
        <f>G914</f>
        <v>177</v>
      </c>
      <c r="H913" s="67">
        <f>H914</f>
        <v>177</v>
      </c>
      <c r="I913" s="67">
        <f>I914</f>
        <v>177</v>
      </c>
    </row>
    <row r="914" spans="1:9" s="4" customFormat="1" x14ac:dyDescent="0.25">
      <c r="A914" s="22" t="s">
        <v>11</v>
      </c>
      <c r="B914" s="23" t="s">
        <v>127</v>
      </c>
      <c r="C914" s="10" t="s">
        <v>14</v>
      </c>
      <c r="D914" s="10" t="s">
        <v>14</v>
      </c>
      <c r="E914" s="10" t="s">
        <v>795</v>
      </c>
      <c r="F914" s="10" t="s">
        <v>12</v>
      </c>
      <c r="G914" s="67">
        <v>177</v>
      </c>
      <c r="H914" s="67">
        <v>177</v>
      </c>
      <c r="I914" s="67">
        <v>177</v>
      </c>
    </row>
    <row r="915" spans="1:9" s="4" customFormat="1" ht="51.75" x14ac:dyDescent="0.25">
      <c r="A915" s="22" t="s">
        <v>246</v>
      </c>
      <c r="B915" s="23" t="s">
        <v>127</v>
      </c>
      <c r="C915" s="10" t="s">
        <v>14</v>
      </c>
      <c r="D915" s="10" t="s">
        <v>14</v>
      </c>
      <c r="E915" s="10" t="s">
        <v>796</v>
      </c>
      <c r="F915" s="10"/>
      <c r="G915" s="67">
        <f>G916+G918+G920</f>
        <v>3015.1</v>
      </c>
      <c r="H915" s="67">
        <f>H916+H918+H920</f>
        <v>2924.2999999999997</v>
      </c>
      <c r="I915" s="67">
        <f>I916+I918+I920</f>
        <v>2924.2999999999997</v>
      </c>
    </row>
    <row r="916" spans="1:9" s="4" customFormat="1" ht="26.25" x14ac:dyDescent="0.25">
      <c r="A916" s="22" t="s">
        <v>24</v>
      </c>
      <c r="B916" s="23" t="s">
        <v>127</v>
      </c>
      <c r="C916" s="10" t="s">
        <v>14</v>
      </c>
      <c r="D916" s="10" t="s">
        <v>14</v>
      </c>
      <c r="E916" s="10" t="s">
        <v>797</v>
      </c>
      <c r="F916" s="12"/>
      <c r="G916" s="67">
        <f>G917</f>
        <v>2561.1</v>
      </c>
      <c r="H916" s="67">
        <f>H917</f>
        <v>2561.1</v>
      </c>
      <c r="I916" s="67">
        <f>I917</f>
        <v>2561.1</v>
      </c>
    </row>
    <row r="917" spans="1:9" s="4" customFormat="1" x14ac:dyDescent="0.25">
      <c r="A917" s="22" t="s">
        <v>11</v>
      </c>
      <c r="B917" s="23" t="s">
        <v>127</v>
      </c>
      <c r="C917" s="10" t="s">
        <v>14</v>
      </c>
      <c r="D917" s="10" t="s">
        <v>14</v>
      </c>
      <c r="E917" s="10" t="s">
        <v>797</v>
      </c>
      <c r="F917" s="10" t="s">
        <v>12</v>
      </c>
      <c r="G917" s="67">
        <v>2561.1</v>
      </c>
      <c r="H917" s="67">
        <v>2561.1</v>
      </c>
      <c r="I917" s="67">
        <v>2561.1</v>
      </c>
    </row>
    <row r="918" spans="1:9" s="4" customFormat="1" ht="77.25" x14ac:dyDescent="0.25">
      <c r="A918" s="22" t="s">
        <v>748</v>
      </c>
      <c r="B918" s="23" t="s">
        <v>127</v>
      </c>
      <c r="C918" s="10" t="s">
        <v>14</v>
      </c>
      <c r="D918" s="10" t="s">
        <v>14</v>
      </c>
      <c r="E918" s="10" t="s">
        <v>798</v>
      </c>
      <c r="F918" s="10"/>
      <c r="G918" s="67">
        <f>G919</f>
        <v>363.2</v>
      </c>
      <c r="H918" s="67">
        <f>H919</f>
        <v>363.2</v>
      </c>
      <c r="I918" s="67">
        <f>I919</f>
        <v>363.2</v>
      </c>
    </row>
    <row r="919" spans="1:9" s="4" customFormat="1" x14ac:dyDescent="0.25">
      <c r="A919" s="22" t="s">
        <v>11</v>
      </c>
      <c r="B919" s="23" t="s">
        <v>127</v>
      </c>
      <c r="C919" s="10" t="s">
        <v>14</v>
      </c>
      <c r="D919" s="10" t="s">
        <v>14</v>
      </c>
      <c r="E919" s="10" t="s">
        <v>798</v>
      </c>
      <c r="F919" s="10" t="s">
        <v>12</v>
      </c>
      <c r="G919" s="67">
        <v>363.2</v>
      </c>
      <c r="H919" s="67">
        <v>363.2</v>
      </c>
      <c r="I919" s="67">
        <v>363.2</v>
      </c>
    </row>
    <row r="920" spans="1:9" s="4" customFormat="1" ht="39" x14ac:dyDescent="0.25">
      <c r="A920" s="22" t="s">
        <v>782</v>
      </c>
      <c r="B920" s="23" t="s">
        <v>127</v>
      </c>
      <c r="C920" s="10" t="s">
        <v>14</v>
      </c>
      <c r="D920" s="10" t="s">
        <v>14</v>
      </c>
      <c r="E920" s="10" t="s">
        <v>799</v>
      </c>
      <c r="F920" s="10"/>
      <c r="G920" s="67">
        <f>G921</f>
        <v>90.8</v>
      </c>
      <c r="H920" s="67">
        <f>H921</f>
        <v>0</v>
      </c>
      <c r="I920" s="67">
        <f>I921</f>
        <v>0</v>
      </c>
    </row>
    <row r="921" spans="1:9" s="4" customFormat="1" x14ac:dyDescent="0.25">
      <c r="A921" s="22" t="s">
        <v>11</v>
      </c>
      <c r="B921" s="23" t="s">
        <v>127</v>
      </c>
      <c r="C921" s="10" t="s">
        <v>14</v>
      </c>
      <c r="D921" s="10" t="s">
        <v>14</v>
      </c>
      <c r="E921" s="10" t="s">
        <v>799</v>
      </c>
      <c r="F921" s="10" t="s">
        <v>12</v>
      </c>
      <c r="G921" s="67">
        <v>90.8</v>
      </c>
      <c r="H921" s="67">
        <v>0</v>
      </c>
      <c r="I921" s="67">
        <v>0</v>
      </c>
    </row>
    <row r="922" spans="1:9" s="4" customFormat="1" ht="39" x14ac:dyDescent="0.25">
      <c r="A922" s="21" t="s">
        <v>247</v>
      </c>
      <c r="B922" s="20" t="s">
        <v>127</v>
      </c>
      <c r="C922" s="12" t="s">
        <v>14</v>
      </c>
      <c r="D922" s="12" t="s">
        <v>14</v>
      </c>
      <c r="E922" s="12" t="s">
        <v>790</v>
      </c>
      <c r="F922" s="12"/>
      <c r="G922" s="66">
        <f>G923+G925</f>
        <v>58</v>
      </c>
      <c r="H922" s="66">
        <f>H923+H925</f>
        <v>58</v>
      </c>
      <c r="I922" s="66">
        <f>I923+I925</f>
        <v>58</v>
      </c>
    </row>
    <row r="923" spans="1:9" s="4" customFormat="1" ht="52.5" customHeight="1" x14ac:dyDescent="0.25">
      <c r="A923" s="22" t="s">
        <v>33</v>
      </c>
      <c r="B923" s="23" t="s">
        <v>127</v>
      </c>
      <c r="C923" s="10" t="s">
        <v>14</v>
      </c>
      <c r="D923" s="10" t="s">
        <v>14</v>
      </c>
      <c r="E923" s="10" t="s">
        <v>791</v>
      </c>
      <c r="F923" s="12"/>
      <c r="G923" s="67">
        <f>G924</f>
        <v>58</v>
      </c>
      <c r="H923" s="67">
        <f>H924</f>
        <v>58</v>
      </c>
      <c r="I923" s="67">
        <f>I924</f>
        <v>58</v>
      </c>
    </row>
    <row r="924" spans="1:9" s="4" customFormat="1" x14ac:dyDescent="0.25">
      <c r="A924" s="22" t="s">
        <v>11</v>
      </c>
      <c r="B924" s="23" t="s">
        <v>127</v>
      </c>
      <c r="C924" s="10" t="s">
        <v>14</v>
      </c>
      <c r="D924" s="10" t="s">
        <v>14</v>
      </c>
      <c r="E924" s="10" t="s">
        <v>791</v>
      </c>
      <c r="F924" s="10" t="s">
        <v>12</v>
      </c>
      <c r="G924" s="67">
        <v>58</v>
      </c>
      <c r="H924" s="67">
        <v>58</v>
      </c>
      <c r="I924" s="67">
        <v>58</v>
      </c>
    </row>
    <row r="925" spans="1:9" s="4" customFormat="1" ht="39" hidden="1" x14ac:dyDescent="0.25">
      <c r="A925" s="22" t="s">
        <v>522</v>
      </c>
      <c r="B925" s="23" t="s">
        <v>127</v>
      </c>
      <c r="C925" s="10" t="s">
        <v>14</v>
      </c>
      <c r="D925" s="10" t="s">
        <v>14</v>
      </c>
      <c r="E925" s="10" t="s">
        <v>523</v>
      </c>
      <c r="F925" s="10"/>
      <c r="G925" s="67">
        <f>G926</f>
        <v>0</v>
      </c>
      <c r="H925" s="67">
        <f>H926</f>
        <v>0</v>
      </c>
      <c r="I925" s="67">
        <f>I926</f>
        <v>0</v>
      </c>
    </row>
    <row r="926" spans="1:9" s="4" customFormat="1" hidden="1" x14ac:dyDescent="0.25">
      <c r="A926" s="22" t="s">
        <v>11</v>
      </c>
      <c r="B926" s="23" t="s">
        <v>127</v>
      </c>
      <c r="C926" s="10" t="s">
        <v>14</v>
      </c>
      <c r="D926" s="10" t="s">
        <v>14</v>
      </c>
      <c r="E926" s="10" t="s">
        <v>523</v>
      </c>
      <c r="F926" s="10" t="s">
        <v>12</v>
      </c>
      <c r="G926" s="67"/>
      <c r="H926" s="67"/>
      <c r="I926" s="67"/>
    </row>
    <row r="927" spans="1:9" s="4" customFormat="1" ht="51.75" x14ac:dyDescent="0.25">
      <c r="A927" s="21" t="s">
        <v>248</v>
      </c>
      <c r="B927" s="20" t="s">
        <v>127</v>
      </c>
      <c r="C927" s="12" t="s">
        <v>14</v>
      </c>
      <c r="D927" s="12" t="s">
        <v>14</v>
      </c>
      <c r="E927" s="12" t="s">
        <v>792</v>
      </c>
      <c r="F927" s="12"/>
      <c r="G927" s="66">
        <f t="shared" ref="G927:I928" si="52">G928</f>
        <v>20</v>
      </c>
      <c r="H927" s="66">
        <f t="shared" si="52"/>
        <v>20</v>
      </c>
      <c r="I927" s="66">
        <f t="shared" si="52"/>
        <v>20</v>
      </c>
    </row>
    <row r="928" spans="1:9" s="4" customFormat="1" ht="51.75" x14ac:dyDescent="0.25">
      <c r="A928" s="22" t="s">
        <v>249</v>
      </c>
      <c r="B928" s="23" t="s">
        <v>127</v>
      </c>
      <c r="C928" s="10" t="s">
        <v>14</v>
      </c>
      <c r="D928" s="10" t="s">
        <v>14</v>
      </c>
      <c r="E928" s="10" t="s">
        <v>793</v>
      </c>
      <c r="F928" s="10"/>
      <c r="G928" s="67">
        <f t="shared" si="52"/>
        <v>20</v>
      </c>
      <c r="H928" s="67">
        <f t="shared" si="52"/>
        <v>20</v>
      </c>
      <c r="I928" s="67">
        <f t="shared" si="52"/>
        <v>20</v>
      </c>
    </row>
    <row r="929" spans="1:9" s="4" customFormat="1" x14ac:dyDescent="0.25">
      <c r="A929" s="22" t="s">
        <v>11</v>
      </c>
      <c r="B929" s="23" t="s">
        <v>127</v>
      </c>
      <c r="C929" s="10" t="s">
        <v>14</v>
      </c>
      <c r="D929" s="10" t="s">
        <v>14</v>
      </c>
      <c r="E929" s="10" t="s">
        <v>793</v>
      </c>
      <c r="F929" s="10" t="s">
        <v>12</v>
      </c>
      <c r="G929" s="67">
        <v>20</v>
      </c>
      <c r="H929" s="67">
        <v>20</v>
      </c>
      <c r="I929" s="67">
        <v>20</v>
      </c>
    </row>
    <row r="930" spans="1:9" s="4" customFormat="1" ht="39" x14ac:dyDescent="0.25">
      <c r="A930" s="78" t="s">
        <v>899</v>
      </c>
      <c r="B930" s="79" t="s">
        <v>127</v>
      </c>
      <c r="C930" s="77" t="s">
        <v>14</v>
      </c>
      <c r="D930" s="77" t="s">
        <v>14</v>
      </c>
      <c r="E930" s="77" t="s">
        <v>901</v>
      </c>
      <c r="F930" s="10"/>
      <c r="G930" s="67">
        <f t="shared" ref="G930:I931" si="53">G931</f>
        <v>20</v>
      </c>
      <c r="H930" s="67">
        <f t="shared" si="53"/>
        <v>20</v>
      </c>
      <c r="I930" s="67">
        <f t="shared" si="53"/>
        <v>20</v>
      </c>
    </row>
    <row r="931" spans="1:9" s="4" customFormat="1" ht="51.75" x14ac:dyDescent="0.25">
      <c r="A931" s="56" t="s">
        <v>900</v>
      </c>
      <c r="B931" s="58" t="s">
        <v>127</v>
      </c>
      <c r="C931" s="57" t="s">
        <v>14</v>
      </c>
      <c r="D931" s="57" t="s">
        <v>14</v>
      </c>
      <c r="E931" s="57" t="s">
        <v>902</v>
      </c>
      <c r="F931" s="10"/>
      <c r="G931" s="67">
        <f t="shared" si="53"/>
        <v>20</v>
      </c>
      <c r="H931" s="67">
        <f t="shared" si="53"/>
        <v>20</v>
      </c>
      <c r="I931" s="67">
        <f t="shared" si="53"/>
        <v>20</v>
      </c>
    </row>
    <row r="932" spans="1:9" s="4" customFormat="1" x14ac:dyDescent="0.25">
      <c r="A932" s="56" t="s">
        <v>11</v>
      </c>
      <c r="B932" s="58" t="s">
        <v>127</v>
      </c>
      <c r="C932" s="57" t="s">
        <v>14</v>
      </c>
      <c r="D932" s="57" t="s">
        <v>14</v>
      </c>
      <c r="E932" s="57" t="s">
        <v>902</v>
      </c>
      <c r="F932" s="10" t="s">
        <v>12</v>
      </c>
      <c r="G932" s="67">
        <v>20</v>
      </c>
      <c r="H932" s="67">
        <v>20</v>
      </c>
      <c r="I932" s="67">
        <v>20</v>
      </c>
    </row>
    <row r="933" spans="1:9" s="4" customFormat="1" x14ac:dyDescent="0.25">
      <c r="A933" s="21" t="s">
        <v>94</v>
      </c>
      <c r="B933" s="20" t="s">
        <v>127</v>
      </c>
      <c r="C933" s="12" t="s">
        <v>14</v>
      </c>
      <c r="D933" s="12" t="s">
        <v>95</v>
      </c>
      <c r="E933" s="10"/>
      <c r="F933" s="10"/>
      <c r="G933" s="66">
        <f>G935+G937</f>
        <v>666.3</v>
      </c>
      <c r="H933" s="66">
        <f>H935+H937</f>
        <v>328.6</v>
      </c>
      <c r="I933" s="66">
        <f>I935+I937</f>
        <v>328.6</v>
      </c>
    </row>
    <row r="934" spans="1:9" s="4" customFormat="1" ht="39" x14ac:dyDescent="0.25">
      <c r="A934" s="21" t="s">
        <v>706</v>
      </c>
      <c r="B934" s="20" t="s">
        <v>127</v>
      </c>
      <c r="C934" s="12" t="s">
        <v>14</v>
      </c>
      <c r="D934" s="12" t="s">
        <v>95</v>
      </c>
      <c r="E934" s="12" t="s">
        <v>705</v>
      </c>
      <c r="F934" s="10"/>
      <c r="G934" s="66">
        <f>G935</f>
        <v>258.60000000000002</v>
      </c>
      <c r="H934" s="66">
        <f>H935</f>
        <v>258.60000000000002</v>
      </c>
      <c r="I934" s="66">
        <f>I935</f>
        <v>258.60000000000002</v>
      </c>
    </row>
    <row r="935" spans="1:9" s="4" customFormat="1" ht="64.5" x14ac:dyDescent="0.25">
      <c r="A935" s="22" t="s">
        <v>752</v>
      </c>
      <c r="B935" s="23" t="s">
        <v>127</v>
      </c>
      <c r="C935" s="10" t="s">
        <v>14</v>
      </c>
      <c r="D935" s="10" t="s">
        <v>95</v>
      </c>
      <c r="E935" s="10" t="s">
        <v>738</v>
      </c>
      <c r="F935" s="10"/>
      <c r="G935" s="67">
        <f t="shared" ref="G935:I935" si="54">G936</f>
        <v>258.60000000000002</v>
      </c>
      <c r="H935" s="67">
        <f t="shared" si="54"/>
        <v>258.60000000000002</v>
      </c>
      <c r="I935" s="67">
        <f t="shared" si="54"/>
        <v>258.60000000000002</v>
      </c>
    </row>
    <row r="936" spans="1:9" s="4" customFormat="1" ht="26.25" x14ac:dyDescent="0.25">
      <c r="A936" s="22" t="s">
        <v>781</v>
      </c>
      <c r="B936" s="23" t="s">
        <v>127</v>
      </c>
      <c r="C936" s="10" t="s">
        <v>14</v>
      </c>
      <c r="D936" s="10" t="s">
        <v>95</v>
      </c>
      <c r="E936" s="10" t="s">
        <v>738</v>
      </c>
      <c r="F936" s="10" t="s">
        <v>132</v>
      </c>
      <c r="G936" s="67">
        <v>258.60000000000002</v>
      </c>
      <c r="H936" s="67">
        <v>258.60000000000002</v>
      </c>
      <c r="I936" s="67">
        <v>258.60000000000002</v>
      </c>
    </row>
    <row r="937" spans="1:9" s="4" customFormat="1" ht="39" x14ac:dyDescent="0.25">
      <c r="A937" s="21" t="s">
        <v>674</v>
      </c>
      <c r="B937" s="20" t="s">
        <v>127</v>
      </c>
      <c r="C937" s="12" t="s">
        <v>14</v>
      </c>
      <c r="D937" s="12" t="s">
        <v>95</v>
      </c>
      <c r="E937" s="12" t="s">
        <v>30</v>
      </c>
      <c r="F937" s="10"/>
      <c r="G937" s="67">
        <f>G938+G940</f>
        <v>407.7</v>
      </c>
      <c r="H937" s="67">
        <f>H938+H940</f>
        <v>70</v>
      </c>
      <c r="I937" s="67">
        <f>I938+I940</f>
        <v>70</v>
      </c>
    </row>
    <row r="938" spans="1:9" s="4" customFormat="1" ht="51.75" x14ac:dyDescent="0.25">
      <c r="A938" s="26" t="s">
        <v>31</v>
      </c>
      <c r="B938" s="10" t="s">
        <v>127</v>
      </c>
      <c r="C938" s="10" t="s">
        <v>14</v>
      </c>
      <c r="D938" s="10" t="s">
        <v>95</v>
      </c>
      <c r="E938" s="10" t="s">
        <v>32</v>
      </c>
      <c r="F938" s="10"/>
      <c r="G938" s="67">
        <f t="shared" ref="G938" si="55">G939</f>
        <v>407.7</v>
      </c>
      <c r="H938" s="67">
        <f>H939</f>
        <v>70</v>
      </c>
      <c r="I938" s="67">
        <f>I939</f>
        <v>70</v>
      </c>
    </row>
    <row r="939" spans="1:9" s="4" customFormat="1" x14ac:dyDescent="0.25">
      <c r="A939" s="22" t="s">
        <v>11</v>
      </c>
      <c r="B939" s="10" t="s">
        <v>127</v>
      </c>
      <c r="C939" s="10" t="s">
        <v>14</v>
      </c>
      <c r="D939" s="10" t="s">
        <v>95</v>
      </c>
      <c r="E939" s="10" t="s">
        <v>32</v>
      </c>
      <c r="F939" s="10" t="s">
        <v>12</v>
      </c>
      <c r="G939" s="67">
        <v>407.7</v>
      </c>
      <c r="H939" s="67">
        <v>70</v>
      </c>
      <c r="I939" s="67">
        <v>70</v>
      </c>
    </row>
    <row r="940" spans="1:9" s="4" customFormat="1" ht="39" hidden="1" x14ac:dyDescent="0.25">
      <c r="A940" s="22" t="s">
        <v>854</v>
      </c>
      <c r="B940" s="23" t="s">
        <v>127</v>
      </c>
      <c r="C940" s="10" t="s">
        <v>14</v>
      </c>
      <c r="D940" s="10" t="s">
        <v>95</v>
      </c>
      <c r="E940" s="10" t="s">
        <v>540</v>
      </c>
      <c r="F940" s="10"/>
      <c r="G940" s="67">
        <f>G941</f>
        <v>0</v>
      </c>
      <c r="H940" s="67">
        <f>H941</f>
        <v>0</v>
      </c>
      <c r="I940" s="67">
        <f>I941</f>
        <v>0</v>
      </c>
    </row>
    <row r="941" spans="1:9" s="4" customFormat="1" hidden="1" x14ac:dyDescent="0.25">
      <c r="A941" s="22" t="s">
        <v>541</v>
      </c>
      <c r="B941" s="23" t="s">
        <v>127</v>
      </c>
      <c r="C941" s="10" t="s">
        <v>14</v>
      </c>
      <c r="D941" s="10" t="s">
        <v>95</v>
      </c>
      <c r="E941" s="10" t="s">
        <v>540</v>
      </c>
      <c r="F941" s="10" t="s">
        <v>12</v>
      </c>
      <c r="G941" s="67">
        <v>0</v>
      </c>
      <c r="H941" s="67">
        <v>0</v>
      </c>
      <c r="I941" s="67">
        <v>0</v>
      </c>
    </row>
    <row r="942" spans="1:9" s="4" customFormat="1" x14ac:dyDescent="0.25">
      <c r="A942" s="21" t="s">
        <v>101</v>
      </c>
      <c r="B942" s="20" t="s">
        <v>127</v>
      </c>
      <c r="C942" s="12" t="s">
        <v>102</v>
      </c>
      <c r="D942" s="12"/>
      <c r="E942" s="12"/>
      <c r="F942" s="12"/>
      <c r="G942" s="66">
        <f>G943+G952+G947</f>
        <v>12343.824000000001</v>
      </c>
      <c r="H942" s="66">
        <f>H943+H952</f>
        <v>12343.824000000001</v>
      </c>
      <c r="I942" s="66">
        <f>I943+I952</f>
        <v>12343.824000000001</v>
      </c>
    </row>
    <row r="943" spans="1:9" s="4" customFormat="1" x14ac:dyDescent="0.25">
      <c r="A943" s="21" t="s">
        <v>279</v>
      </c>
      <c r="B943" s="20" t="s">
        <v>127</v>
      </c>
      <c r="C943" s="12" t="s">
        <v>102</v>
      </c>
      <c r="D943" s="12" t="s">
        <v>38</v>
      </c>
      <c r="E943" s="12"/>
      <c r="F943" s="12"/>
      <c r="G943" s="66">
        <f>G945</f>
        <v>5275.1</v>
      </c>
      <c r="H943" s="66">
        <f>H945</f>
        <v>5275.1</v>
      </c>
      <c r="I943" s="66">
        <f>I945</f>
        <v>5275.1</v>
      </c>
    </row>
    <row r="944" spans="1:9" s="4" customFormat="1" ht="39" x14ac:dyDescent="0.25">
      <c r="A944" s="21" t="s">
        <v>706</v>
      </c>
      <c r="B944" s="20" t="s">
        <v>127</v>
      </c>
      <c r="C944" s="12" t="s">
        <v>102</v>
      </c>
      <c r="D944" s="12" t="s">
        <v>38</v>
      </c>
      <c r="E944" s="12" t="s">
        <v>705</v>
      </c>
      <c r="F944" s="12"/>
      <c r="G944" s="66">
        <f>G945</f>
        <v>5275.1</v>
      </c>
      <c r="H944" s="66">
        <f>H945</f>
        <v>5275.1</v>
      </c>
      <c r="I944" s="66">
        <f>I945</f>
        <v>5275.1</v>
      </c>
    </row>
    <row r="945" spans="1:9" s="4" customFormat="1" ht="64.5" x14ac:dyDescent="0.25">
      <c r="A945" s="22" t="s">
        <v>280</v>
      </c>
      <c r="B945" s="23" t="s">
        <v>127</v>
      </c>
      <c r="C945" s="10" t="s">
        <v>102</v>
      </c>
      <c r="D945" s="10" t="s">
        <v>38</v>
      </c>
      <c r="E945" s="10" t="s">
        <v>800</v>
      </c>
      <c r="F945" s="10"/>
      <c r="G945" s="67">
        <f t="shared" ref="G945:H945" si="56">G946</f>
        <v>5275.1</v>
      </c>
      <c r="H945" s="67">
        <f t="shared" si="56"/>
        <v>5275.1</v>
      </c>
      <c r="I945" s="67">
        <f>I946</f>
        <v>5275.1</v>
      </c>
    </row>
    <row r="946" spans="1:9" s="4" customFormat="1" ht="26.25" x14ac:dyDescent="0.25">
      <c r="A946" s="22" t="s">
        <v>85</v>
      </c>
      <c r="B946" s="23" t="s">
        <v>127</v>
      </c>
      <c r="C946" s="10" t="s">
        <v>102</v>
      </c>
      <c r="D946" s="10" t="s">
        <v>38</v>
      </c>
      <c r="E946" s="10" t="s">
        <v>800</v>
      </c>
      <c r="F946" s="10" t="s">
        <v>86</v>
      </c>
      <c r="G946" s="67">
        <v>5275.1</v>
      </c>
      <c r="H946" s="67">
        <v>5275.1</v>
      </c>
      <c r="I946" s="67">
        <v>5275.1</v>
      </c>
    </row>
    <row r="947" spans="1:9" s="4" customFormat="1" hidden="1" x14ac:dyDescent="0.25">
      <c r="A947" s="21" t="s">
        <v>103</v>
      </c>
      <c r="B947" s="20" t="s">
        <v>127</v>
      </c>
      <c r="C947" s="12" t="s">
        <v>102</v>
      </c>
      <c r="D947" s="12" t="s">
        <v>104</v>
      </c>
      <c r="E947" s="12"/>
      <c r="F947" s="12"/>
      <c r="G947" s="66">
        <f>G948+G950</f>
        <v>0</v>
      </c>
      <c r="H947" s="66">
        <v>0</v>
      </c>
      <c r="I947" s="66">
        <v>0</v>
      </c>
    </row>
    <row r="948" spans="1:9" s="4" customFormat="1" ht="77.25" hidden="1" x14ac:dyDescent="0.25">
      <c r="A948" s="22" t="s">
        <v>467</v>
      </c>
      <c r="B948" s="23" t="s">
        <v>127</v>
      </c>
      <c r="C948" s="10" t="s">
        <v>102</v>
      </c>
      <c r="D948" s="10" t="s">
        <v>104</v>
      </c>
      <c r="E948" s="10" t="s">
        <v>516</v>
      </c>
      <c r="F948" s="10"/>
      <c r="G948" s="67">
        <f>G949</f>
        <v>0</v>
      </c>
      <c r="H948" s="67">
        <v>0</v>
      </c>
      <c r="I948" s="67">
        <v>0</v>
      </c>
    </row>
    <row r="949" spans="1:9" s="4" customFormat="1" ht="26.25" hidden="1" x14ac:dyDescent="0.25">
      <c r="A949" s="22" t="s">
        <v>77</v>
      </c>
      <c r="B949" s="23" t="s">
        <v>127</v>
      </c>
      <c r="C949" s="10" t="s">
        <v>102</v>
      </c>
      <c r="D949" s="10" t="s">
        <v>104</v>
      </c>
      <c r="E949" s="10" t="s">
        <v>516</v>
      </c>
      <c r="F949" s="10" t="s">
        <v>78</v>
      </c>
      <c r="G949" s="67">
        <v>0</v>
      </c>
      <c r="H949" s="67">
        <v>0</v>
      </c>
      <c r="I949" s="67">
        <v>0</v>
      </c>
    </row>
    <row r="950" spans="1:9" s="4" customFormat="1" ht="51.75" hidden="1" x14ac:dyDescent="0.25">
      <c r="A950" s="28" t="s">
        <v>468</v>
      </c>
      <c r="B950" s="23" t="s">
        <v>127</v>
      </c>
      <c r="C950" s="10" t="s">
        <v>102</v>
      </c>
      <c r="D950" s="10" t="s">
        <v>104</v>
      </c>
      <c r="E950" s="10" t="s">
        <v>517</v>
      </c>
      <c r="F950" s="10"/>
      <c r="G950" s="67">
        <f>G951</f>
        <v>0</v>
      </c>
      <c r="H950" s="67">
        <v>0</v>
      </c>
      <c r="I950" s="67">
        <v>0</v>
      </c>
    </row>
    <row r="951" spans="1:9" s="4" customFormat="1" ht="26.25" hidden="1" x14ac:dyDescent="0.25">
      <c r="A951" s="22" t="s">
        <v>77</v>
      </c>
      <c r="B951" s="23" t="s">
        <v>127</v>
      </c>
      <c r="C951" s="10" t="s">
        <v>102</v>
      </c>
      <c r="D951" s="10" t="s">
        <v>104</v>
      </c>
      <c r="E951" s="10" t="s">
        <v>517</v>
      </c>
      <c r="F951" s="10" t="s">
        <v>78</v>
      </c>
      <c r="G951" s="67">
        <v>0</v>
      </c>
      <c r="H951" s="67">
        <v>0</v>
      </c>
      <c r="I951" s="67">
        <v>0</v>
      </c>
    </row>
    <row r="952" spans="1:9" s="4" customFormat="1" x14ac:dyDescent="0.25">
      <c r="A952" s="21" t="s">
        <v>106</v>
      </c>
      <c r="B952" s="20" t="s">
        <v>127</v>
      </c>
      <c r="C952" s="12" t="s">
        <v>102</v>
      </c>
      <c r="D952" s="12" t="s">
        <v>6</v>
      </c>
      <c r="E952" s="12"/>
      <c r="F952" s="12"/>
      <c r="G952" s="66">
        <f>G953+G959</f>
        <v>7068.7240000000002</v>
      </c>
      <c r="H952" s="66">
        <f>H953+H959</f>
        <v>7068.7240000000002</v>
      </c>
      <c r="I952" s="66">
        <f>I953+I959</f>
        <v>7068.7240000000002</v>
      </c>
    </row>
    <row r="953" spans="1:9" s="4" customFormat="1" ht="39" x14ac:dyDescent="0.25">
      <c r="A953" s="21" t="s">
        <v>674</v>
      </c>
      <c r="B953" s="20" t="s">
        <v>127</v>
      </c>
      <c r="C953" s="12" t="s">
        <v>102</v>
      </c>
      <c r="D953" s="12" t="s">
        <v>6</v>
      </c>
      <c r="E953" s="12" t="s">
        <v>30</v>
      </c>
      <c r="F953" s="10"/>
      <c r="G953" s="67">
        <f t="shared" ref="G953:I953" si="57">G954</f>
        <v>5522.3</v>
      </c>
      <c r="H953" s="67">
        <f t="shared" si="57"/>
        <v>5522.3</v>
      </c>
      <c r="I953" s="67">
        <f t="shared" si="57"/>
        <v>5522.3</v>
      </c>
    </row>
    <row r="954" spans="1:9" s="4" customFormat="1" x14ac:dyDescent="0.25">
      <c r="A954" s="21" t="s">
        <v>100</v>
      </c>
      <c r="B954" s="20" t="s">
        <v>127</v>
      </c>
      <c r="C954" s="12" t="s">
        <v>102</v>
      </c>
      <c r="D954" s="12" t="s">
        <v>6</v>
      </c>
      <c r="E954" s="12" t="s">
        <v>34</v>
      </c>
      <c r="F954" s="10"/>
      <c r="G954" s="71">
        <f>G957+G955</f>
        <v>5522.3</v>
      </c>
      <c r="H954" s="71">
        <f>H957</f>
        <v>5522.3</v>
      </c>
      <c r="I954" s="71">
        <f>I957</f>
        <v>5522.3</v>
      </c>
    </row>
    <row r="955" spans="1:9" s="4" customFormat="1" ht="51.75" hidden="1" x14ac:dyDescent="0.25">
      <c r="A955" s="22" t="s">
        <v>498</v>
      </c>
      <c r="B955" s="23" t="s">
        <v>127</v>
      </c>
      <c r="C955" s="10" t="s">
        <v>102</v>
      </c>
      <c r="D955" s="10" t="s">
        <v>6</v>
      </c>
      <c r="E955" s="10" t="s">
        <v>228</v>
      </c>
      <c r="F955" s="10"/>
      <c r="G955" s="71">
        <f>G956</f>
        <v>0</v>
      </c>
      <c r="H955" s="71">
        <v>0</v>
      </c>
      <c r="I955" s="71">
        <v>0</v>
      </c>
    </row>
    <row r="956" spans="1:9" s="4" customFormat="1" hidden="1" x14ac:dyDescent="0.25">
      <c r="A956" s="22" t="s">
        <v>163</v>
      </c>
      <c r="B956" s="23" t="s">
        <v>127</v>
      </c>
      <c r="C956" s="10" t="s">
        <v>102</v>
      </c>
      <c r="D956" s="10" t="s">
        <v>6</v>
      </c>
      <c r="E956" s="10" t="s">
        <v>228</v>
      </c>
      <c r="F956" s="10" t="s">
        <v>164</v>
      </c>
      <c r="G956" s="71"/>
      <c r="H956" s="71">
        <v>0</v>
      </c>
      <c r="I956" s="71">
        <v>0</v>
      </c>
    </row>
    <row r="957" spans="1:9" s="4" customFormat="1" ht="51.75" x14ac:dyDescent="0.25">
      <c r="A957" s="22" t="s">
        <v>498</v>
      </c>
      <c r="B957" s="23" t="s">
        <v>127</v>
      </c>
      <c r="C957" s="10" t="s">
        <v>102</v>
      </c>
      <c r="D957" s="10" t="s">
        <v>6</v>
      </c>
      <c r="E957" s="10" t="s">
        <v>815</v>
      </c>
      <c r="F957" s="10"/>
      <c r="G957" s="67">
        <f t="shared" ref="G957:I957" si="58">G958</f>
        <v>5522.3</v>
      </c>
      <c r="H957" s="67">
        <f t="shared" si="58"/>
        <v>5522.3</v>
      </c>
      <c r="I957" s="67">
        <f t="shared" si="58"/>
        <v>5522.3</v>
      </c>
    </row>
    <row r="958" spans="1:9" s="4" customFormat="1" x14ac:dyDescent="0.25">
      <c r="A958" s="22" t="s">
        <v>163</v>
      </c>
      <c r="B958" s="23" t="s">
        <v>127</v>
      </c>
      <c r="C958" s="10" t="s">
        <v>102</v>
      </c>
      <c r="D958" s="10" t="s">
        <v>6</v>
      </c>
      <c r="E958" s="10" t="s">
        <v>816</v>
      </c>
      <c r="F958" s="10" t="s">
        <v>164</v>
      </c>
      <c r="G958" s="111">
        <v>5522.3</v>
      </c>
      <c r="H958" s="111">
        <v>5522.3</v>
      </c>
      <c r="I958" s="111">
        <v>5522.3</v>
      </c>
    </row>
    <row r="959" spans="1:9" s="4" customFormat="1" ht="64.5" x14ac:dyDescent="0.25">
      <c r="A959" s="21" t="s">
        <v>913</v>
      </c>
      <c r="B959" s="20" t="s">
        <v>127</v>
      </c>
      <c r="C959" s="12" t="s">
        <v>102</v>
      </c>
      <c r="D959" s="12" t="s">
        <v>6</v>
      </c>
      <c r="E959" s="12" t="s">
        <v>153</v>
      </c>
      <c r="F959" s="12"/>
      <c r="G959" s="67">
        <f t="shared" ref="G959:I960" si="59">G960</f>
        <v>1546.424</v>
      </c>
      <c r="H959" s="67">
        <f t="shared" si="59"/>
        <v>1546.424</v>
      </c>
      <c r="I959" s="67">
        <f t="shared" si="59"/>
        <v>1546.424</v>
      </c>
    </row>
    <row r="960" spans="1:9" s="4" customFormat="1" ht="115.5" x14ac:dyDescent="0.25">
      <c r="A960" s="22" t="s">
        <v>801</v>
      </c>
      <c r="B960" s="23" t="s">
        <v>127</v>
      </c>
      <c r="C960" s="10" t="s">
        <v>102</v>
      </c>
      <c r="D960" s="10" t="s">
        <v>6</v>
      </c>
      <c r="E960" s="10" t="s">
        <v>739</v>
      </c>
      <c r="F960" s="10"/>
      <c r="G960" s="67">
        <f t="shared" si="59"/>
        <v>1546.424</v>
      </c>
      <c r="H960" s="67">
        <f t="shared" si="59"/>
        <v>1546.424</v>
      </c>
      <c r="I960" s="67">
        <f t="shared" si="59"/>
        <v>1546.424</v>
      </c>
    </row>
    <row r="961" spans="1:9" s="4" customFormat="1" ht="26.25" x14ac:dyDescent="0.25">
      <c r="A961" s="22" t="s">
        <v>77</v>
      </c>
      <c r="B961" s="23" t="s">
        <v>127</v>
      </c>
      <c r="C961" s="10" t="s">
        <v>102</v>
      </c>
      <c r="D961" s="10" t="s">
        <v>6</v>
      </c>
      <c r="E961" s="10" t="s">
        <v>739</v>
      </c>
      <c r="F961" s="10" t="s">
        <v>78</v>
      </c>
      <c r="G961" s="111">
        <v>1546.424</v>
      </c>
      <c r="H961" s="111">
        <v>1546.424</v>
      </c>
      <c r="I961" s="111">
        <v>1546.424</v>
      </c>
    </row>
    <row r="962" spans="1:9" s="4" customFormat="1" ht="26.25" x14ac:dyDescent="0.25">
      <c r="A962" s="21" t="s">
        <v>157</v>
      </c>
      <c r="B962" s="20" t="s">
        <v>158</v>
      </c>
      <c r="C962" s="12"/>
      <c r="D962" s="12"/>
      <c r="E962" s="12"/>
      <c r="F962" s="12"/>
      <c r="G962" s="66">
        <f>G963</f>
        <v>3100.143</v>
      </c>
      <c r="H962" s="66">
        <f>H963</f>
        <v>3018.3</v>
      </c>
      <c r="I962" s="66">
        <f>I963</f>
        <v>3018.3</v>
      </c>
    </row>
    <row r="963" spans="1:9" s="4" customFormat="1" x14ac:dyDescent="0.25">
      <c r="A963" s="21" t="s">
        <v>108</v>
      </c>
      <c r="B963" s="20" t="s">
        <v>158</v>
      </c>
      <c r="C963" s="12" t="s">
        <v>38</v>
      </c>
      <c r="D963" s="12"/>
      <c r="E963" s="12"/>
      <c r="F963" s="12"/>
      <c r="G963" s="66">
        <f t="shared" ref="G963:I963" si="60">G964</f>
        <v>3100.143</v>
      </c>
      <c r="H963" s="66">
        <f t="shared" si="60"/>
        <v>3018.3</v>
      </c>
      <c r="I963" s="66">
        <f t="shared" si="60"/>
        <v>3018.3</v>
      </c>
    </row>
    <row r="964" spans="1:9" s="4" customFormat="1" ht="37.5" customHeight="1" x14ac:dyDescent="0.25">
      <c r="A964" s="21" t="s">
        <v>159</v>
      </c>
      <c r="B964" s="20" t="s">
        <v>158</v>
      </c>
      <c r="C964" s="12" t="s">
        <v>38</v>
      </c>
      <c r="D964" s="12" t="s">
        <v>160</v>
      </c>
      <c r="E964" s="12"/>
      <c r="F964" s="12"/>
      <c r="G964" s="66">
        <f>G967+G972+G975</f>
        <v>3100.143</v>
      </c>
      <c r="H964" s="66">
        <f>H967+H972+H975</f>
        <v>3018.3</v>
      </c>
      <c r="I964" s="66">
        <f>I967+I972+I975</f>
        <v>3018.3</v>
      </c>
    </row>
    <row r="965" spans="1:9" s="4" customFormat="1" ht="37.5" customHeight="1" x14ac:dyDescent="0.25">
      <c r="A965" s="21" t="s">
        <v>740</v>
      </c>
      <c r="B965" s="20" t="s">
        <v>158</v>
      </c>
      <c r="C965" s="12" t="s">
        <v>38</v>
      </c>
      <c r="D965" s="12" t="s">
        <v>160</v>
      </c>
      <c r="E965" s="12" t="s">
        <v>741</v>
      </c>
      <c r="F965" s="12"/>
      <c r="G965" s="66">
        <f>G966+G971+G975</f>
        <v>3100.143</v>
      </c>
      <c r="H965" s="66">
        <f>H966+H971+H975</f>
        <v>3018.3</v>
      </c>
      <c r="I965" s="66">
        <f>I966+I971+I975</f>
        <v>3018.3</v>
      </c>
    </row>
    <row r="966" spans="1:9" s="4" customFormat="1" ht="37.5" customHeight="1" x14ac:dyDescent="0.25">
      <c r="A966" s="21" t="s">
        <v>784</v>
      </c>
      <c r="B966" s="20" t="s">
        <v>158</v>
      </c>
      <c r="C966" s="12" t="s">
        <v>38</v>
      </c>
      <c r="D966" s="12" t="s">
        <v>160</v>
      </c>
      <c r="E966" s="12" t="s">
        <v>743</v>
      </c>
      <c r="F966" s="12"/>
      <c r="G966" s="66">
        <f>G967</f>
        <v>1550.6000000000001</v>
      </c>
      <c r="H966" s="66">
        <f>H967</f>
        <v>1550.6000000000001</v>
      </c>
      <c r="I966" s="66">
        <f>I967</f>
        <v>1550.6000000000001</v>
      </c>
    </row>
    <row r="967" spans="1:9" s="4" customFormat="1" ht="26.25" x14ac:dyDescent="0.25">
      <c r="A967" s="22" t="s">
        <v>742</v>
      </c>
      <c r="B967" s="23" t="s">
        <v>158</v>
      </c>
      <c r="C967" s="10" t="s">
        <v>38</v>
      </c>
      <c r="D967" s="10" t="s">
        <v>160</v>
      </c>
      <c r="E967" s="10" t="s">
        <v>161</v>
      </c>
      <c r="F967" s="10"/>
      <c r="G967" s="67">
        <f>G968+G969+G970</f>
        <v>1550.6000000000001</v>
      </c>
      <c r="H967" s="67">
        <f>H968+H969+H970</f>
        <v>1550.6000000000001</v>
      </c>
      <c r="I967" s="67">
        <f>I968+I969+I970</f>
        <v>1550.6000000000001</v>
      </c>
    </row>
    <row r="968" spans="1:9" s="4" customFormat="1" ht="26.25" x14ac:dyDescent="0.25">
      <c r="A968" s="22" t="s">
        <v>781</v>
      </c>
      <c r="B968" s="23" t="s">
        <v>158</v>
      </c>
      <c r="C968" s="10" t="s">
        <v>38</v>
      </c>
      <c r="D968" s="10" t="s">
        <v>160</v>
      </c>
      <c r="E968" s="10" t="s">
        <v>161</v>
      </c>
      <c r="F968" s="10" t="s">
        <v>132</v>
      </c>
      <c r="G968" s="67">
        <v>1509.7</v>
      </c>
      <c r="H968" s="67">
        <v>1509.7</v>
      </c>
      <c r="I968" s="67">
        <v>1509.7</v>
      </c>
    </row>
    <row r="969" spans="1:9" s="4" customFormat="1" ht="39" x14ac:dyDescent="0.25">
      <c r="A969" s="22" t="s">
        <v>802</v>
      </c>
      <c r="B969" s="23" t="s">
        <v>158</v>
      </c>
      <c r="C969" s="10" t="s">
        <v>38</v>
      </c>
      <c r="D969" s="10" t="s">
        <v>160</v>
      </c>
      <c r="E969" s="10" t="s">
        <v>161</v>
      </c>
      <c r="F969" s="10" t="s">
        <v>57</v>
      </c>
      <c r="G969" s="67">
        <v>40.9</v>
      </c>
      <c r="H969" s="67">
        <v>40.9</v>
      </c>
      <c r="I969" s="67">
        <v>40.9</v>
      </c>
    </row>
    <row r="970" spans="1:9" s="4" customFormat="1" hidden="1" x14ac:dyDescent="0.25">
      <c r="A970" s="28" t="s">
        <v>135</v>
      </c>
      <c r="B970" s="10" t="s">
        <v>158</v>
      </c>
      <c r="C970" s="10" t="s">
        <v>38</v>
      </c>
      <c r="D970" s="10" t="s">
        <v>160</v>
      </c>
      <c r="E970" s="10" t="s">
        <v>161</v>
      </c>
      <c r="F970" s="10" t="s">
        <v>136</v>
      </c>
      <c r="G970" s="67">
        <v>0</v>
      </c>
      <c r="H970" s="67">
        <v>0</v>
      </c>
      <c r="I970" s="67">
        <v>0</v>
      </c>
    </row>
    <row r="971" spans="1:9" s="4" customFormat="1" ht="26.25" x14ac:dyDescent="0.25">
      <c r="A971" s="22" t="s">
        <v>744</v>
      </c>
      <c r="B971" s="23" t="s">
        <v>158</v>
      </c>
      <c r="C971" s="10" t="s">
        <v>38</v>
      </c>
      <c r="D971" s="10" t="s">
        <v>160</v>
      </c>
      <c r="E971" s="10" t="s">
        <v>745</v>
      </c>
      <c r="F971" s="10"/>
      <c r="G971" s="67">
        <f>G973+G974</f>
        <v>1141.6410000000001</v>
      </c>
      <c r="H971" s="67">
        <f>H973+H974</f>
        <v>1081.2</v>
      </c>
      <c r="I971" s="67">
        <f>I973+I974</f>
        <v>1081.2</v>
      </c>
    </row>
    <row r="972" spans="1:9" s="4" customFormat="1" hidden="1" x14ac:dyDescent="0.25">
      <c r="A972" s="22" t="s">
        <v>573</v>
      </c>
      <c r="B972" s="23" t="s">
        <v>158</v>
      </c>
      <c r="C972" s="10" t="s">
        <v>38</v>
      </c>
      <c r="D972" s="10" t="s">
        <v>160</v>
      </c>
      <c r="E972" s="10" t="s">
        <v>745</v>
      </c>
      <c r="F972" s="10"/>
      <c r="G972" s="67">
        <f>G973+G974</f>
        <v>1141.6410000000001</v>
      </c>
      <c r="H972" s="67">
        <f>H973+H974</f>
        <v>1081.2</v>
      </c>
      <c r="I972" s="67">
        <f>I973+I974</f>
        <v>1081.2</v>
      </c>
    </row>
    <row r="973" spans="1:9" s="4" customFormat="1" ht="26.25" x14ac:dyDescent="0.25">
      <c r="A973" s="22" t="s">
        <v>781</v>
      </c>
      <c r="B973" s="23" t="s">
        <v>158</v>
      </c>
      <c r="C973" s="10" t="s">
        <v>38</v>
      </c>
      <c r="D973" s="10" t="s">
        <v>160</v>
      </c>
      <c r="E973" s="10" t="s">
        <v>745</v>
      </c>
      <c r="F973" s="10" t="s">
        <v>132</v>
      </c>
      <c r="G973" s="67">
        <v>1115.7180000000001</v>
      </c>
      <c r="H973" s="67">
        <v>1055.232</v>
      </c>
      <c r="I973" s="67">
        <v>1055.232</v>
      </c>
    </row>
    <row r="974" spans="1:9" s="4" customFormat="1" ht="39" x14ac:dyDescent="0.25">
      <c r="A974" s="22" t="s">
        <v>802</v>
      </c>
      <c r="B974" s="23" t="s">
        <v>158</v>
      </c>
      <c r="C974" s="10" t="s">
        <v>38</v>
      </c>
      <c r="D974" s="10" t="s">
        <v>160</v>
      </c>
      <c r="E974" s="10" t="s">
        <v>745</v>
      </c>
      <c r="F974" s="10" t="s">
        <v>57</v>
      </c>
      <c r="G974" s="67">
        <v>25.922999999999998</v>
      </c>
      <c r="H974" s="67">
        <v>25.968</v>
      </c>
      <c r="I974" s="67">
        <v>25.968</v>
      </c>
    </row>
    <row r="975" spans="1:9" s="4" customFormat="1" ht="26.25" x14ac:dyDescent="0.25">
      <c r="A975" s="22" t="s">
        <v>746</v>
      </c>
      <c r="B975" s="23" t="s">
        <v>158</v>
      </c>
      <c r="C975" s="10" t="s">
        <v>38</v>
      </c>
      <c r="D975" s="10" t="s">
        <v>160</v>
      </c>
      <c r="E975" s="10" t="s">
        <v>574</v>
      </c>
      <c r="F975" s="10"/>
      <c r="G975" s="67">
        <f>G976+G977</f>
        <v>407.90199999999999</v>
      </c>
      <c r="H975" s="67">
        <f>H976+H977</f>
        <v>386.5</v>
      </c>
      <c r="I975" s="67">
        <f>I976+I977</f>
        <v>386.5</v>
      </c>
    </row>
    <row r="976" spans="1:9" s="4" customFormat="1" ht="26.25" x14ac:dyDescent="0.25">
      <c r="A976" s="22" t="s">
        <v>781</v>
      </c>
      <c r="B976" s="23" t="s">
        <v>158</v>
      </c>
      <c r="C976" s="10" t="s">
        <v>38</v>
      </c>
      <c r="D976" s="10" t="s">
        <v>160</v>
      </c>
      <c r="E976" s="10" t="s">
        <v>574</v>
      </c>
      <c r="F976" s="10" t="s">
        <v>132</v>
      </c>
      <c r="G976" s="67">
        <v>368.88299999999998</v>
      </c>
      <c r="H976" s="67">
        <v>347.46300000000002</v>
      </c>
      <c r="I976" s="67">
        <v>347.46300000000002</v>
      </c>
    </row>
    <row r="977" spans="1:9" s="4" customFormat="1" ht="39" x14ac:dyDescent="0.25">
      <c r="A977" s="22" t="s">
        <v>802</v>
      </c>
      <c r="B977" s="23" t="s">
        <v>158</v>
      </c>
      <c r="C977" s="10" t="s">
        <v>38</v>
      </c>
      <c r="D977" s="10" t="s">
        <v>160</v>
      </c>
      <c r="E977" s="10" t="s">
        <v>574</v>
      </c>
      <c r="F977" s="10" t="s">
        <v>57</v>
      </c>
      <c r="G977" s="67">
        <v>39.018999999999998</v>
      </c>
      <c r="H977" s="67">
        <v>39.036999999999999</v>
      </c>
      <c r="I977" s="67">
        <v>39.036999999999999</v>
      </c>
    </row>
    <row r="978" spans="1:9" x14ac:dyDescent="0.25">
      <c r="A978" s="22" t="s">
        <v>276</v>
      </c>
      <c r="B978" s="23"/>
      <c r="C978" s="10"/>
      <c r="D978" s="10"/>
      <c r="E978" s="10"/>
      <c r="F978" s="10"/>
      <c r="G978" s="67">
        <v>0</v>
      </c>
      <c r="H978" s="101">
        <v>9356.9287999999997</v>
      </c>
      <c r="I978" s="101">
        <v>18245.484850000001</v>
      </c>
    </row>
    <row r="979" spans="1:9" x14ac:dyDescent="0.25">
      <c r="A979" s="37" t="s">
        <v>282</v>
      </c>
      <c r="B979" s="38"/>
      <c r="C979" s="15"/>
      <c r="D979" s="15"/>
      <c r="E979" s="15"/>
      <c r="F979" s="15"/>
      <c r="G979" s="107">
        <f>G11+G203+G511+G624+G962</f>
        <v>845936.61901999987</v>
      </c>
      <c r="H979" s="107">
        <f>H11+H203+H511+H624+H962+H978</f>
        <v>630650.21790000005</v>
      </c>
      <c r="I979" s="107">
        <f>I11+I203+I511+I624+I962+I978</f>
        <v>692367.74240000022</v>
      </c>
    </row>
    <row r="983" spans="1:9" x14ac:dyDescent="0.25">
      <c r="E983" s="16"/>
    </row>
    <row r="987" spans="1:9" x14ac:dyDescent="0.25">
      <c r="A987" s="1"/>
      <c r="B987" s="1"/>
      <c r="C987" s="1"/>
      <c r="D987" s="1"/>
      <c r="E987" s="1"/>
      <c r="F987" s="1"/>
      <c r="G987" s="73"/>
      <c r="H987" s="73"/>
      <c r="I987" s="73"/>
    </row>
    <row r="988" spans="1:9" x14ac:dyDescent="0.25">
      <c r="A988" s="1"/>
      <c r="B988" s="1"/>
      <c r="C988" s="1"/>
      <c r="D988" s="1"/>
      <c r="E988" s="1"/>
      <c r="F988" s="1"/>
      <c r="G988" s="73"/>
      <c r="H988" s="73"/>
      <c r="I988" s="73"/>
    </row>
    <row r="989" spans="1:9" x14ac:dyDescent="0.25">
      <c r="A989" s="1"/>
      <c r="B989" s="1"/>
      <c r="C989" s="1"/>
      <c r="D989" s="1"/>
      <c r="E989" s="1"/>
      <c r="F989" s="1"/>
      <c r="G989" s="73"/>
      <c r="H989" s="73"/>
      <c r="I989" s="73"/>
    </row>
    <row r="990" spans="1:9" x14ac:dyDescent="0.25">
      <c r="A990" s="1"/>
      <c r="B990" s="1"/>
      <c r="C990" s="1"/>
      <c r="D990" s="1"/>
      <c r="E990" s="1"/>
      <c r="F990" s="1"/>
      <c r="G990" s="73"/>
      <c r="H990" s="73"/>
      <c r="I990"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481" zoomScaleNormal="100" zoomScaleSheetLayoutView="100" workbookViewId="0">
      <selection activeCell="N1007" sqref="N1007"/>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881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99">
        <v>60</v>
      </c>
      <c r="H17" s="99">
        <v>60</v>
      </c>
      <c r="I17" s="99">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99">
        <v>19101.099999999999</v>
      </c>
      <c r="H24" s="99">
        <v>19101.099999999999</v>
      </c>
      <c r="I24" s="99">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99">
        <v>1040</v>
      </c>
      <c r="H28" s="99">
        <v>1040</v>
      </c>
      <c r="I28" s="99">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99">
        <v>260</v>
      </c>
      <c r="H30" s="99">
        <v>0</v>
      </c>
      <c r="I30" s="99">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99">
        <v>1854.3</v>
      </c>
      <c r="H36" s="99">
        <v>1854.3</v>
      </c>
      <c r="I36" s="99">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99">
        <v>568.4</v>
      </c>
      <c r="H44" s="99">
        <v>568.4</v>
      </c>
      <c r="I44" s="99">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99">
        <v>142.1</v>
      </c>
      <c r="H48" s="99">
        <v>0</v>
      </c>
      <c r="I48" s="99">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99">
        <v>50</v>
      </c>
      <c r="H79" s="99">
        <v>50</v>
      </c>
      <c r="I79" s="99">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99">
        <v>6</v>
      </c>
      <c r="H86" s="99">
        <v>6</v>
      </c>
      <c r="I86" s="99">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99">
        <v>51</v>
      </c>
      <c r="H90" s="99">
        <v>51</v>
      </c>
      <c r="I90" s="99">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99">
        <v>28055.3</v>
      </c>
      <c r="H102" s="99">
        <v>27255.3</v>
      </c>
      <c r="I102" s="99">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99">
        <v>5982.4</v>
      </c>
      <c r="H106" s="99">
        <v>5982.4</v>
      </c>
      <c r="I106" s="99">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99">
        <v>1495.6</v>
      </c>
      <c r="H108" s="99">
        <v>0</v>
      </c>
      <c r="I108" s="99">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99">
        <v>18766.099999999999</v>
      </c>
      <c r="H113" s="99">
        <v>18766.099999999999</v>
      </c>
      <c r="I113" s="99">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99">
        <v>1376</v>
      </c>
      <c r="H117" s="99">
        <v>1376</v>
      </c>
      <c r="I117" s="99">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99">
        <v>344</v>
      </c>
      <c r="H119" s="99">
        <v>0</v>
      </c>
      <c r="I119" s="99">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t="15" hidden="1" customHeight="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99">
        <v>4825.8</v>
      </c>
      <c r="H124" s="99">
        <v>4825.8</v>
      </c>
      <c r="I124" s="99">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99">
        <v>323.60000000000002</v>
      </c>
      <c r="H128" s="99">
        <v>323.60000000000002</v>
      </c>
      <c r="I128" s="99">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99">
        <v>80.900000000000006</v>
      </c>
      <c r="H130" s="99">
        <v>0</v>
      </c>
      <c r="I130" s="99">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99">
        <v>488</v>
      </c>
      <c r="H135" s="99">
        <v>488</v>
      </c>
      <c r="I135" s="99">
        <v>488</v>
      </c>
    </row>
    <row r="136" spans="1:9" s="4" customFormat="1" x14ac:dyDescent="0.25">
      <c r="A136" s="22" t="s">
        <v>22</v>
      </c>
      <c r="B136" s="23" t="s">
        <v>5</v>
      </c>
      <c r="C136" s="10" t="s">
        <v>36</v>
      </c>
      <c r="D136" s="10" t="s">
        <v>38</v>
      </c>
      <c r="E136" s="10" t="s">
        <v>29</v>
      </c>
      <c r="F136" s="10" t="s">
        <v>23</v>
      </c>
      <c r="G136" s="99">
        <v>25</v>
      </c>
      <c r="H136" s="99">
        <v>25</v>
      </c>
      <c r="I136" s="99">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99">
        <v>50</v>
      </c>
      <c r="H159" s="99">
        <v>50</v>
      </c>
      <c r="I159" s="99">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99">
        <v>427</v>
      </c>
      <c r="H161" s="99">
        <v>427</v>
      </c>
      <c r="I161" s="99">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99">
        <v>13317.9</v>
      </c>
      <c r="H170" s="99">
        <v>13317.9</v>
      </c>
      <c r="I170" s="99">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99">
        <v>17575.7</v>
      </c>
      <c r="H179" s="99">
        <v>17575.7</v>
      </c>
      <c r="I179" s="99">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99">
        <v>5872.4</v>
      </c>
      <c r="H183" s="99">
        <v>5872.4</v>
      </c>
      <c r="I183" s="99">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99">
        <v>1468.1</v>
      </c>
      <c r="H185" s="99">
        <v>0</v>
      </c>
      <c r="I185" s="99">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99">
        <v>14</v>
      </c>
      <c r="H189" s="99">
        <v>14</v>
      </c>
      <c r="I189" s="99">
        <v>14</v>
      </c>
    </row>
    <row r="190" spans="1:9" s="4" customFormat="1" ht="39" x14ac:dyDescent="0.25">
      <c r="A190" s="22" t="s">
        <v>802</v>
      </c>
      <c r="B190" s="23" t="s">
        <v>5</v>
      </c>
      <c r="C190" s="10" t="s">
        <v>53</v>
      </c>
      <c r="D190" s="10" t="s">
        <v>38</v>
      </c>
      <c r="E190" s="10" t="s">
        <v>194</v>
      </c>
      <c r="F190" s="10" t="s">
        <v>57</v>
      </c>
      <c r="G190" s="99">
        <v>15</v>
      </c>
      <c r="H190" s="99">
        <v>15</v>
      </c>
      <c r="I190" s="99">
        <v>15</v>
      </c>
    </row>
    <row r="191" spans="1:9" s="4" customFormat="1" x14ac:dyDescent="0.25">
      <c r="A191" s="22" t="s">
        <v>22</v>
      </c>
      <c r="B191" s="23" t="s">
        <v>5</v>
      </c>
      <c r="C191" s="10" t="s">
        <v>53</v>
      </c>
      <c r="D191" s="10" t="s">
        <v>38</v>
      </c>
      <c r="E191" s="10" t="s">
        <v>194</v>
      </c>
      <c r="F191" s="10" t="s">
        <v>23</v>
      </c>
      <c r="G191" s="99">
        <v>80</v>
      </c>
      <c r="H191" s="99">
        <v>80</v>
      </c>
      <c r="I191" s="99">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99">
        <v>6</v>
      </c>
      <c r="H199" s="99">
        <v>6</v>
      </c>
      <c r="I199" s="99">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99">
        <v>6429.9</v>
      </c>
      <c r="H205" s="99">
        <v>6429.9</v>
      </c>
      <c r="I205" s="99">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99">
        <v>1276</v>
      </c>
      <c r="H207" s="99">
        <v>1276</v>
      </c>
      <c r="I207" s="99">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99">
        <v>319</v>
      </c>
      <c r="H209" s="99">
        <v>0</v>
      </c>
      <c r="I209" s="99">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99">
        <v>80</v>
      </c>
      <c r="H211" s="99">
        <v>80</v>
      </c>
      <c r="I211" s="99">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99">
        <v>150</v>
      </c>
      <c r="H213" s="99">
        <v>150</v>
      </c>
      <c r="I213" s="99">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99">
        <v>37.5</v>
      </c>
      <c r="H215" s="99">
        <v>37.5</v>
      </c>
      <c r="I215" s="99">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99">
        <v>3581.5</v>
      </c>
      <c r="H247" s="99">
        <v>3581.5</v>
      </c>
      <c r="I247" s="99">
        <v>3581.5</v>
      </c>
    </row>
    <row r="248" spans="1:9" s="4" customFormat="1" x14ac:dyDescent="0.25">
      <c r="A248" s="22" t="s">
        <v>22</v>
      </c>
      <c r="B248" s="23" t="s">
        <v>64</v>
      </c>
      <c r="C248" s="10" t="s">
        <v>14</v>
      </c>
      <c r="D248" s="10" t="s">
        <v>38</v>
      </c>
      <c r="E248" s="10" t="s">
        <v>71</v>
      </c>
      <c r="F248" s="10" t="s">
        <v>23</v>
      </c>
      <c r="G248" s="99">
        <v>30955.1</v>
      </c>
      <c r="H248" s="99">
        <v>30955.1</v>
      </c>
      <c r="I248" s="99">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99">
        <v>6921.9</v>
      </c>
      <c r="H250" s="99">
        <v>6921.9</v>
      </c>
      <c r="I250" s="99">
        <v>6921.9</v>
      </c>
    </row>
    <row r="251" spans="1:9" s="4" customFormat="1" x14ac:dyDescent="0.25">
      <c r="A251" s="22" t="s">
        <v>22</v>
      </c>
      <c r="B251" s="23" t="s">
        <v>64</v>
      </c>
      <c r="C251" s="10" t="s">
        <v>14</v>
      </c>
      <c r="D251" s="10" t="s">
        <v>38</v>
      </c>
      <c r="E251" s="10" t="s">
        <v>72</v>
      </c>
      <c r="F251" s="10" t="s">
        <v>23</v>
      </c>
      <c r="G251" s="99">
        <v>49479.7</v>
      </c>
      <c r="H251" s="99">
        <v>49479.7</v>
      </c>
      <c r="I251" s="99">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99">
        <v>228.2</v>
      </c>
      <c r="H257" s="99">
        <v>228.2</v>
      </c>
      <c r="I257" s="99">
        <v>228.2</v>
      </c>
    </row>
    <row r="258" spans="1:9" s="4" customFormat="1" x14ac:dyDescent="0.25">
      <c r="A258" s="22" t="s">
        <v>22</v>
      </c>
      <c r="B258" s="23" t="s">
        <v>64</v>
      </c>
      <c r="C258" s="10" t="s">
        <v>14</v>
      </c>
      <c r="D258" s="10" t="s">
        <v>38</v>
      </c>
      <c r="E258" s="10" t="s">
        <v>76</v>
      </c>
      <c r="F258" s="10" t="s">
        <v>23</v>
      </c>
      <c r="G258" s="99">
        <v>1693.5</v>
      </c>
      <c r="H258" s="99">
        <v>1693.5</v>
      </c>
      <c r="I258" s="99">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99">
        <v>97.2</v>
      </c>
      <c r="H260" s="99">
        <v>97.2</v>
      </c>
      <c r="I260" s="99">
        <v>97.2</v>
      </c>
    </row>
    <row r="261" spans="1:9" s="4" customFormat="1" x14ac:dyDescent="0.25">
      <c r="A261" s="22" t="s">
        <v>22</v>
      </c>
      <c r="B261" s="23" t="s">
        <v>64</v>
      </c>
      <c r="C261" s="10" t="s">
        <v>14</v>
      </c>
      <c r="D261" s="10" t="s">
        <v>38</v>
      </c>
      <c r="E261" s="10" t="s">
        <v>79</v>
      </c>
      <c r="F261" s="10" t="s">
        <v>23</v>
      </c>
      <c r="G261" s="99">
        <v>1142.0999999999999</v>
      </c>
      <c r="H261" s="99">
        <v>1142.0999999999999</v>
      </c>
      <c r="I261" s="99">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99">
        <v>300</v>
      </c>
      <c r="H268" s="99">
        <v>300</v>
      </c>
      <c r="I268" s="99">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99">
        <v>3311.8</v>
      </c>
      <c r="H271" s="99">
        <v>3311.8</v>
      </c>
      <c r="I271" s="99">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99">
        <v>75</v>
      </c>
      <c r="H273" s="99">
        <v>75</v>
      </c>
      <c r="I273" s="99">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99">
        <v>827.9</v>
      </c>
      <c r="H276" s="99">
        <v>0</v>
      </c>
      <c r="I276" s="99">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99">
        <v>1078.5</v>
      </c>
      <c r="H279" s="99">
        <v>1078.5</v>
      </c>
      <c r="I279" s="99">
        <v>1078.5</v>
      </c>
    </row>
    <row r="280" spans="1:9" s="4" customFormat="1" x14ac:dyDescent="0.25">
      <c r="A280" s="22" t="s">
        <v>22</v>
      </c>
      <c r="B280" s="23" t="s">
        <v>64</v>
      </c>
      <c r="C280" s="10" t="s">
        <v>14</v>
      </c>
      <c r="D280" s="10" t="s">
        <v>38</v>
      </c>
      <c r="E280" s="10" t="s">
        <v>177</v>
      </c>
      <c r="F280" s="10" t="s">
        <v>23</v>
      </c>
      <c r="G280" s="99">
        <v>7385.3</v>
      </c>
      <c r="H280" s="99">
        <v>7385.3</v>
      </c>
      <c r="I280" s="99">
        <v>7385.3</v>
      </c>
    </row>
    <row r="281" spans="1:9" s="4" customFormat="1" ht="39" x14ac:dyDescent="0.25">
      <c r="A281" s="21" t="s">
        <v>820</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99">
        <v>89464.74</v>
      </c>
      <c r="H283" s="99">
        <v>0</v>
      </c>
      <c r="I283" s="99">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99">
        <v>536.6</v>
      </c>
      <c r="H303" s="99">
        <v>536.6</v>
      </c>
      <c r="I303" s="99">
        <v>0</v>
      </c>
    </row>
    <row r="304" spans="1:9" s="4" customFormat="1" x14ac:dyDescent="0.25">
      <c r="A304" s="22" t="s">
        <v>22</v>
      </c>
      <c r="B304" s="23" t="s">
        <v>64</v>
      </c>
      <c r="C304" s="10" t="s">
        <v>14</v>
      </c>
      <c r="D304" s="10" t="s">
        <v>16</v>
      </c>
      <c r="E304" s="10" t="s">
        <v>571</v>
      </c>
      <c r="F304" s="10" t="s">
        <v>23</v>
      </c>
      <c r="G304" s="99">
        <v>467</v>
      </c>
      <c r="H304" s="99">
        <v>467</v>
      </c>
      <c r="I304" s="99">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99">
        <v>90.1</v>
      </c>
      <c r="H311" s="99">
        <v>90.1</v>
      </c>
      <c r="I311" s="99">
        <v>90.1</v>
      </c>
    </row>
    <row r="312" spans="1:9" s="4" customFormat="1" x14ac:dyDescent="0.25">
      <c r="A312" s="22" t="s">
        <v>22</v>
      </c>
      <c r="B312" s="23" t="s">
        <v>64</v>
      </c>
      <c r="C312" s="10" t="s">
        <v>14</v>
      </c>
      <c r="D312" s="10" t="s">
        <v>16</v>
      </c>
      <c r="E312" s="10" t="s">
        <v>568</v>
      </c>
      <c r="F312" s="10" t="s">
        <v>23</v>
      </c>
      <c r="G312" s="99">
        <v>422</v>
      </c>
      <c r="H312" s="99">
        <v>422</v>
      </c>
      <c r="I312" s="99">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99">
        <v>4419.3</v>
      </c>
      <c r="H315" s="99">
        <v>4419.3</v>
      </c>
      <c r="I315" s="99">
        <v>4419.3</v>
      </c>
    </row>
    <row r="316" spans="1:9" s="4" customFormat="1" x14ac:dyDescent="0.25">
      <c r="A316" s="22" t="s">
        <v>22</v>
      </c>
      <c r="B316" s="23" t="s">
        <v>64</v>
      </c>
      <c r="C316" s="10" t="s">
        <v>14</v>
      </c>
      <c r="D316" s="10" t="s">
        <v>16</v>
      </c>
      <c r="E316" s="10" t="s">
        <v>168</v>
      </c>
      <c r="F316" s="10" t="s">
        <v>23</v>
      </c>
      <c r="G316" s="99">
        <v>20856.5</v>
      </c>
      <c r="H316" s="99">
        <v>20856.5</v>
      </c>
      <c r="I316" s="99">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99">
        <v>15785.2</v>
      </c>
      <c r="H318" s="99">
        <v>15785.2</v>
      </c>
      <c r="I318" s="99">
        <v>15785.2</v>
      </c>
    </row>
    <row r="319" spans="1:9" s="4" customFormat="1" x14ac:dyDescent="0.25">
      <c r="A319" s="22" t="s">
        <v>22</v>
      </c>
      <c r="B319" s="23" t="s">
        <v>64</v>
      </c>
      <c r="C319" s="10" t="s">
        <v>14</v>
      </c>
      <c r="D319" s="10" t="s">
        <v>16</v>
      </c>
      <c r="E319" s="10" t="s">
        <v>169</v>
      </c>
      <c r="F319" s="10" t="s">
        <v>23</v>
      </c>
      <c r="G319" s="99">
        <v>80528.3</v>
      </c>
      <c r="H319" s="99">
        <v>80528.3</v>
      </c>
      <c r="I319" s="99">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99">
        <v>571</v>
      </c>
      <c r="H333" s="99">
        <v>571</v>
      </c>
      <c r="I333" s="99">
        <v>571</v>
      </c>
    </row>
    <row r="334" spans="1:9" s="4" customFormat="1" x14ac:dyDescent="0.25">
      <c r="A334" s="22" t="s">
        <v>22</v>
      </c>
      <c r="B334" s="23" t="s">
        <v>64</v>
      </c>
      <c r="C334" s="10" t="s">
        <v>14</v>
      </c>
      <c r="D334" s="10" t="s">
        <v>16</v>
      </c>
      <c r="E334" s="10" t="s">
        <v>84</v>
      </c>
      <c r="F334" s="10" t="s">
        <v>23</v>
      </c>
      <c r="G334" s="99">
        <v>2640.5</v>
      </c>
      <c r="H334" s="99">
        <v>2640.5</v>
      </c>
      <c r="I334" s="99">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99">
        <v>268.39999999999998</v>
      </c>
      <c r="H336" s="99">
        <v>573.70000000000005</v>
      </c>
      <c r="I336" s="99">
        <v>573.70000000000005</v>
      </c>
    </row>
    <row r="337" spans="1:9" s="4" customFormat="1" x14ac:dyDescent="0.25">
      <c r="A337" s="22" t="s">
        <v>22</v>
      </c>
      <c r="B337" s="23" t="s">
        <v>64</v>
      </c>
      <c r="C337" s="10" t="s">
        <v>14</v>
      </c>
      <c r="D337" s="10" t="s">
        <v>16</v>
      </c>
      <c r="E337" s="10" t="s">
        <v>87</v>
      </c>
      <c r="F337" s="10" t="s">
        <v>23</v>
      </c>
      <c r="G337" s="99">
        <v>1970.1</v>
      </c>
      <c r="H337" s="99">
        <v>1970.1</v>
      </c>
      <c r="I337" s="99">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99">
        <v>70.900000000000006</v>
      </c>
      <c r="H339" s="99">
        <v>70.900000000000006</v>
      </c>
      <c r="I339" s="99">
        <v>70.900000000000006</v>
      </c>
    </row>
    <row r="340" spans="1:9" s="4" customFormat="1" x14ac:dyDescent="0.25">
      <c r="A340" s="22" t="s">
        <v>22</v>
      </c>
      <c r="B340" s="23" t="s">
        <v>64</v>
      </c>
      <c r="C340" s="10" t="s">
        <v>14</v>
      </c>
      <c r="D340" s="10" t="s">
        <v>16</v>
      </c>
      <c r="E340" s="10" t="s">
        <v>210</v>
      </c>
      <c r="F340" s="10" t="s">
        <v>23</v>
      </c>
      <c r="G340" s="99">
        <v>142.1</v>
      </c>
      <c r="H340" s="99">
        <v>142.1</v>
      </c>
      <c r="I340" s="99">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99">
        <v>221.9</v>
      </c>
      <c r="H342" s="99">
        <v>221.9</v>
      </c>
      <c r="I342" s="99">
        <v>221.9</v>
      </c>
    </row>
    <row r="343" spans="1:9" s="4" customFormat="1" x14ac:dyDescent="0.25">
      <c r="A343" s="22" t="s">
        <v>22</v>
      </c>
      <c r="B343" s="23" t="s">
        <v>64</v>
      </c>
      <c r="C343" s="10" t="s">
        <v>14</v>
      </c>
      <c r="D343" s="10" t="s">
        <v>16</v>
      </c>
      <c r="E343" s="10" t="s">
        <v>170</v>
      </c>
      <c r="F343" s="10" t="s">
        <v>23</v>
      </c>
      <c r="G343" s="99">
        <v>1111.5</v>
      </c>
      <c r="H343" s="99">
        <v>1111.5</v>
      </c>
      <c r="I343" s="99">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99">
        <v>30.1</v>
      </c>
      <c r="H348" s="99">
        <v>30.1</v>
      </c>
      <c r="I348" s="99">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99">
        <v>750</v>
      </c>
      <c r="H350" s="99">
        <v>750</v>
      </c>
      <c r="I350" s="99">
        <v>750</v>
      </c>
    </row>
    <row r="351" spans="1:9" s="4" customFormat="1" x14ac:dyDescent="0.25">
      <c r="A351" s="22" t="s">
        <v>22</v>
      </c>
      <c r="B351" s="23" t="s">
        <v>64</v>
      </c>
      <c r="C351" s="10" t="s">
        <v>14</v>
      </c>
      <c r="D351" s="10" t="s">
        <v>16</v>
      </c>
      <c r="E351" s="10" t="s">
        <v>202</v>
      </c>
      <c r="F351" s="10" t="s">
        <v>23</v>
      </c>
      <c r="G351" s="99">
        <v>2399.5</v>
      </c>
      <c r="H351" s="99">
        <v>2399.5</v>
      </c>
      <c r="I351" s="99">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99">
        <v>4672.5</v>
      </c>
      <c r="H353" s="99">
        <v>4672.5</v>
      </c>
      <c r="I353" s="99">
        <v>4672.5</v>
      </c>
    </row>
    <row r="354" spans="1:9" s="4" customFormat="1" x14ac:dyDescent="0.25">
      <c r="A354" s="22" t="s">
        <v>22</v>
      </c>
      <c r="B354" s="23" t="s">
        <v>64</v>
      </c>
      <c r="C354" s="10" t="s">
        <v>14</v>
      </c>
      <c r="D354" s="10" t="s">
        <v>16</v>
      </c>
      <c r="E354" s="10" t="s">
        <v>171</v>
      </c>
      <c r="F354" s="10" t="s">
        <v>23</v>
      </c>
      <c r="G354" s="99">
        <v>27326.2</v>
      </c>
      <c r="H354" s="99">
        <v>27326.2</v>
      </c>
      <c r="I354" s="99">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99">
        <v>1410.8</v>
      </c>
      <c r="H356" s="99">
        <v>1410.8</v>
      </c>
      <c r="I356" s="99">
        <v>1410.8</v>
      </c>
    </row>
    <row r="357" spans="1:9" s="4" customFormat="1" x14ac:dyDescent="0.25">
      <c r="A357" s="22" t="s">
        <v>22</v>
      </c>
      <c r="B357" s="23" t="s">
        <v>64</v>
      </c>
      <c r="C357" s="10" t="s">
        <v>14</v>
      </c>
      <c r="D357" s="10" t="s">
        <v>16</v>
      </c>
      <c r="E357" s="10" t="s">
        <v>491</v>
      </c>
      <c r="F357" s="10" t="s">
        <v>23</v>
      </c>
      <c r="G357" s="99">
        <v>2554.1999999999998</v>
      </c>
      <c r="H357" s="99">
        <v>2554.1999999999998</v>
      </c>
      <c r="I357" s="99">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99">
        <v>129.80000000000001</v>
      </c>
      <c r="H362" s="99">
        <v>129.80000000000001</v>
      </c>
      <c r="I362" s="99">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99">
        <v>51.3</v>
      </c>
      <c r="H367" s="99">
        <v>51.3</v>
      </c>
      <c r="I367" s="99">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99">
        <v>187.4</v>
      </c>
      <c r="H369" s="99">
        <v>187.4</v>
      </c>
      <c r="I369" s="99">
        <v>187.4</v>
      </c>
    </row>
    <row r="370" spans="1:9" s="4" customFormat="1" x14ac:dyDescent="0.25">
      <c r="A370" s="22" t="s">
        <v>22</v>
      </c>
      <c r="B370" s="23" t="s">
        <v>64</v>
      </c>
      <c r="C370" s="10" t="s">
        <v>14</v>
      </c>
      <c r="D370" s="10" t="s">
        <v>16</v>
      </c>
      <c r="E370" s="10" t="s">
        <v>187</v>
      </c>
      <c r="F370" s="10" t="s">
        <v>23</v>
      </c>
      <c r="G370" s="99">
        <v>600</v>
      </c>
      <c r="H370" s="99">
        <v>600</v>
      </c>
      <c r="I370" s="99">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99">
        <v>1168.2</v>
      </c>
      <c r="H372" s="99">
        <v>0</v>
      </c>
      <c r="I372" s="99">
        <v>0</v>
      </c>
    </row>
    <row r="373" spans="1:9" s="4" customFormat="1" x14ac:dyDescent="0.25">
      <c r="A373" s="22" t="s">
        <v>22</v>
      </c>
      <c r="B373" s="23" t="s">
        <v>64</v>
      </c>
      <c r="C373" s="10" t="s">
        <v>14</v>
      </c>
      <c r="D373" s="10" t="s">
        <v>16</v>
      </c>
      <c r="E373" s="10" t="s">
        <v>185</v>
      </c>
      <c r="F373" s="10" t="s">
        <v>23</v>
      </c>
      <c r="G373" s="99">
        <v>6831.5</v>
      </c>
      <c r="H373" s="99">
        <v>0</v>
      </c>
      <c r="I373" s="99">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99">
        <v>106.2</v>
      </c>
      <c r="H380" s="99">
        <v>106.2</v>
      </c>
      <c r="I380" s="99">
        <v>106.2</v>
      </c>
    </row>
    <row r="381" spans="1:9" s="4" customFormat="1" x14ac:dyDescent="0.25">
      <c r="A381" s="22" t="s">
        <v>22</v>
      </c>
      <c r="B381" s="23" t="s">
        <v>64</v>
      </c>
      <c r="C381" s="10" t="s">
        <v>14</v>
      </c>
      <c r="D381" s="10" t="s">
        <v>16</v>
      </c>
      <c r="E381" s="10" t="s">
        <v>500</v>
      </c>
      <c r="F381" s="10" t="s">
        <v>23</v>
      </c>
      <c r="G381" s="99">
        <v>192.2</v>
      </c>
      <c r="H381" s="99">
        <v>192.2</v>
      </c>
      <c r="I381" s="99">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99">
        <v>3.4</v>
      </c>
      <c r="H383" s="99">
        <v>0</v>
      </c>
      <c r="I383" s="99">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99">
        <v>0.5</v>
      </c>
      <c r="H385" s="99">
        <v>0</v>
      </c>
      <c r="I385" s="99">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99">
        <v>2953.5</v>
      </c>
      <c r="H390" s="99">
        <v>2953.5</v>
      </c>
      <c r="I390" s="99">
        <v>2953.5</v>
      </c>
    </row>
    <row r="391" spans="1:10" s="4" customFormat="1" x14ac:dyDescent="0.25">
      <c r="A391" s="22" t="s">
        <v>22</v>
      </c>
      <c r="B391" s="23" t="s">
        <v>64</v>
      </c>
      <c r="C391" s="10" t="s">
        <v>14</v>
      </c>
      <c r="D391" s="10" t="s">
        <v>16</v>
      </c>
      <c r="E391" s="10" t="s">
        <v>206</v>
      </c>
      <c r="F391" s="10" t="s">
        <v>23</v>
      </c>
      <c r="G391" s="99">
        <v>14658.4</v>
      </c>
      <c r="H391" s="99">
        <v>14658.4</v>
      </c>
      <c r="I391" s="99">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99">
        <v>2336</v>
      </c>
      <c r="H407" s="99">
        <v>0</v>
      </c>
      <c r="I407" s="99">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99">
        <v>17271.240000000002</v>
      </c>
      <c r="H410" s="99">
        <v>0</v>
      </c>
      <c r="I410" s="99">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99">
        <v>23.9</v>
      </c>
      <c r="H431" s="99">
        <v>32.200000000000003</v>
      </c>
      <c r="I431" s="99">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99">
        <v>5141.8</v>
      </c>
      <c r="H450" s="99">
        <v>5141.8</v>
      </c>
      <c r="I450" s="99">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99">
        <v>1689.7</v>
      </c>
      <c r="H452" s="99">
        <v>1689.7</v>
      </c>
      <c r="I452" s="99">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99">
        <v>822.5</v>
      </c>
      <c r="H462" s="99">
        <v>822.5</v>
      </c>
      <c r="I462" s="99">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99">
        <v>5</v>
      </c>
      <c r="H472" s="99">
        <v>5</v>
      </c>
      <c r="I472" s="99">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99">
        <v>4</v>
      </c>
      <c r="H475" s="99">
        <v>4</v>
      </c>
      <c r="I475" s="99">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99">
        <v>5</v>
      </c>
      <c r="H478" s="99">
        <v>5</v>
      </c>
      <c r="I478" s="99">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99">
        <v>82.5</v>
      </c>
      <c r="H482" s="99">
        <v>82.5</v>
      </c>
      <c r="I482" s="99">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99">
        <v>2083.1999999999998</v>
      </c>
      <c r="H484" s="99">
        <v>2083.1999999999998</v>
      </c>
      <c r="I484" s="99">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99">
        <v>10807.2</v>
      </c>
      <c r="H488" s="99">
        <v>10807.2</v>
      </c>
      <c r="I488" s="99">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99">
        <v>108</v>
      </c>
      <c r="H496" s="99">
        <v>108</v>
      </c>
      <c r="I496" s="99">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99">
        <v>56</v>
      </c>
      <c r="H498" s="99">
        <v>56</v>
      </c>
      <c r="I498" s="99">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99">
        <v>50</v>
      </c>
      <c r="H504" s="99">
        <v>50</v>
      </c>
      <c r="I504" s="99">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99">
        <v>5</v>
      </c>
      <c r="H510" s="99">
        <v>5</v>
      </c>
      <c r="I510" s="99">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99">
        <v>6</v>
      </c>
      <c r="H513" s="99">
        <v>6</v>
      </c>
      <c r="I513" s="99">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99">
        <v>100</v>
      </c>
      <c r="H527" s="99">
        <v>100</v>
      </c>
      <c r="I527" s="99">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99">
        <v>507.6</v>
      </c>
      <c r="H529" s="99">
        <v>507.6</v>
      </c>
      <c r="I529" s="99">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99">
        <v>1069.5</v>
      </c>
      <c r="H535" s="99">
        <v>1069.5</v>
      </c>
      <c r="I535" s="99">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99">
        <v>438.2</v>
      </c>
      <c r="H537" s="99">
        <v>438.2</v>
      </c>
      <c r="I537" s="99">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99">
        <v>6314.6</v>
      </c>
      <c r="H539" s="99">
        <v>6314.6</v>
      </c>
      <c r="I539" s="99">
        <v>6314.6</v>
      </c>
    </row>
    <row r="540" spans="1:9" s="4" customFormat="1" ht="26.25" x14ac:dyDescent="0.25">
      <c r="A540" s="22" t="s">
        <v>77</v>
      </c>
      <c r="B540" s="23" t="s">
        <v>64</v>
      </c>
      <c r="C540" s="10" t="s">
        <v>102</v>
      </c>
      <c r="D540" s="10" t="s">
        <v>6</v>
      </c>
      <c r="E540" s="10" t="s">
        <v>223</v>
      </c>
      <c r="F540" s="10" t="s">
        <v>78</v>
      </c>
      <c r="G540" s="99">
        <v>4003.8</v>
      </c>
      <c r="H540" s="99">
        <v>4003.8</v>
      </c>
      <c r="I540" s="99">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99">
        <v>92</v>
      </c>
      <c r="H542" s="99">
        <v>92</v>
      </c>
      <c r="I542" s="99">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99">
        <v>496.2</v>
      </c>
      <c r="H549" s="99">
        <v>496.2</v>
      </c>
      <c r="I549" s="99">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99">
        <v>472.2</v>
      </c>
      <c r="H560" s="99">
        <v>517.4</v>
      </c>
      <c r="I560" s="99">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676</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99">
        <v>237.1</v>
      </c>
      <c r="H565" s="99">
        <v>244.4</v>
      </c>
      <c r="I565" s="99">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99">
        <v>12.4</v>
      </c>
      <c r="H567" s="99">
        <v>12.8</v>
      </c>
      <c r="I567" s="99">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99">
        <v>125.7</v>
      </c>
      <c r="H569" s="99">
        <v>129.5</v>
      </c>
      <c r="I569" s="99">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99">
        <v>267</v>
      </c>
      <c r="H574" s="99">
        <v>4</v>
      </c>
      <c r="I574" s="99">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99">
        <v>228</v>
      </c>
      <c r="H577" s="99">
        <v>4</v>
      </c>
      <c r="I577" s="99">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99">
        <v>4</v>
      </c>
      <c r="H580" s="99">
        <v>4</v>
      </c>
      <c r="I580" s="99">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602</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99">
        <v>18.399999999999999</v>
      </c>
      <c r="H585" s="99">
        <v>18.399999999999999</v>
      </c>
      <c r="I585" s="99">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99">
        <v>38.799999999999997</v>
      </c>
      <c r="H587" s="99">
        <v>38.799999999999997</v>
      </c>
      <c r="I587" s="99">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99">
        <v>42.8</v>
      </c>
      <c r="H589" s="99">
        <v>42.8</v>
      </c>
      <c r="I589" s="99">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99">
        <v>173.5</v>
      </c>
      <c r="H595" s="99">
        <v>173.5</v>
      </c>
      <c r="I595" s="99">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99">
        <v>14385.2</v>
      </c>
      <c r="H601" s="99">
        <v>11333.8</v>
      </c>
      <c r="I601" s="99">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99">
        <v>9.6</v>
      </c>
      <c r="H606" s="99">
        <v>9.6</v>
      </c>
      <c r="I606" s="99">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99">
        <v>9.6</v>
      </c>
      <c r="H609" s="99">
        <v>9.6</v>
      </c>
      <c r="I609" s="99">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99">
        <v>9.6999999999999993</v>
      </c>
      <c r="H612" s="99">
        <v>9.6999999999999993</v>
      </c>
      <c r="I612" s="99">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99">
        <v>36</v>
      </c>
      <c r="H615" s="99">
        <v>36</v>
      </c>
      <c r="I615" s="99">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99">
        <v>3351.5619999999999</v>
      </c>
      <c r="H661" s="99">
        <v>3351.5619999999999</v>
      </c>
      <c r="I661" s="99">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99">
        <v>4645.5</v>
      </c>
      <c r="H668" s="99">
        <v>4645.5</v>
      </c>
      <c r="I668" s="99">
        <v>4645.5</v>
      </c>
    </row>
    <row r="669" spans="1:12" s="4" customFormat="1" ht="39" x14ac:dyDescent="0.25">
      <c r="A669" s="22" t="s">
        <v>802</v>
      </c>
      <c r="B669" s="23" t="s">
        <v>127</v>
      </c>
      <c r="C669" s="10" t="s">
        <v>38</v>
      </c>
      <c r="D669" s="10" t="s">
        <v>6</v>
      </c>
      <c r="E669" s="10" t="s">
        <v>480</v>
      </c>
      <c r="F669" s="10" t="s">
        <v>57</v>
      </c>
      <c r="G669" s="99">
        <v>25</v>
      </c>
      <c r="H669" s="99">
        <v>25</v>
      </c>
      <c r="I669" s="99">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99">
        <v>69440.138000000006</v>
      </c>
      <c r="H672" s="99">
        <v>69440.138000000006</v>
      </c>
      <c r="I672" s="99">
        <v>69440.138000000006</v>
      </c>
    </row>
    <row r="673" spans="1:9" s="4" customFormat="1" ht="39" x14ac:dyDescent="0.25">
      <c r="A673" s="22" t="s">
        <v>802</v>
      </c>
      <c r="B673" s="23" t="s">
        <v>127</v>
      </c>
      <c r="C673" s="10" t="s">
        <v>38</v>
      </c>
      <c r="D673" s="10" t="s">
        <v>6</v>
      </c>
      <c r="E673" s="10" t="s">
        <v>134</v>
      </c>
      <c r="F673" s="10" t="s">
        <v>57</v>
      </c>
      <c r="G673" s="99">
        <v>163.9</v>
      </c>
      <c r="H673" s="99">
        <v>163.9</v>
      </c>
      <c r="I673" s="99">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99">
        <v>2</v>
      </c>
      <c r="H680" s="99">
        <v>2</v>
      </c>
      <c r="I680" s="99">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99">
        <v>12.5</v>
      </c>
      <c r="H684" s="99">
        <v>163.80000000000001</v>
      </c>
      <c r="I684" s="99">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99">
        <v>50</v>
      </c>
      <c r="H688" s="99">
        <v>50</v>
      </c>
      <c r="I688" s="99">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G692</f>
        <v>69.5</v>
      </c>
      <c r="H691" s="66">
        <f>H692</f>
        <v>69.5</v>
      </c>
      <c r="I691" s="66">
        <f t="shared" ref="G691:I692" si="36">I692</f>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99">
        <v>69.5</v>
      </c>
      <c r="H693" s="99">
        <v>69.5</v>
      </c>
      <c r="I693" s="99">
        <v>69.5</v>
      </c>
    </row>
    <row r="694" spans="1:9" s="4" customFormat="1" ht="39" x14ac:dyDescent="0.25">
      <c r="A694" s="32" t="s">
        <v>616</v>
      </c>
      <c r="B694" s="20" t="s">
        <v>127</v>
      </c>
      <c r="C694" s="12" t="s">
        <v>38</v>
      </c>
      <c r="D694" s="12" t="s">
        <v>65</v>
      </c>
      <c r="E694" s="12" t="s">
        <v>617</v>
      </c>
      <c r="F694" s="12"/>
      <c r="G694" s="66">
        <f t="shared" ref="G694:I695" si="37">G695</f>
        <v>133.80000000000001</v>
      </c>
      <c r="H694" s="66">
        <f t="shared" si="37"/>
        <v>133.80000000000001</v>
      </c>
      <c r="I694" s="66">
        <f t="shared" si="37"/>
        <v>133.80000000000001</v>
      </c>
    </row>
    <row r="695" spans="1:9" s="4" customFormat="1" ht="39" x14ac:dyDescent="0.25">
      <c r="A695" s="22" t="s">
        <v>852</v>
      </c>
      <c r="B695" s="23" t="s">
        <v>127</v>
      </c>
      <c r="C695" s="10" t="s">
        <v>38</v>
      </c>
      <c r="D695" s="10" t="s">
        <v>65</v>
      </c>
      <c r="E695" s="10" t="s">
        <v>853</v>
      </c>
      <c r="F695" s="10"/>
      <c r="G695" s="67">
        <f t="shared" si="37"/>
        <v>133.80000000000001</v>
      </c>
      <c r="H695" s="67">
        <f t="shared" si="37"/>
        <v>133.80000000000001</v>
      </c>
      <c r="I695" s="67">
        <f t="shared" si="37"/>
        <v>133.80000000000001</v>
      </c>
    </row>
    <row r="696" spans="1:9" s="4" customFormat="1" ht="39" x14ac:dyDescent="0.25">
      <c r="A696" s="22" t="s">
        <v>802</v>
      </c>
      <c r="B696" s="23" t="s">
        <v>127</v>
      </c>
      <c r="C696" s="10" t="s">
        <v>38</v>
      </c>
      <c r="D696" s="10" t="s">
        <v>65</v>
      </c>
      <c r="E696" s="10" t="s">
        <v>853</v>
      </c>
      <c r="F696" s="10" t="s">
        <v>57</v>
      </c>
      <c r="G696" s="99">
        <v>133.80000000000001</v>
      </c>
      <c r="H696" s="99">
        <v>133.80000000000001</v>
      </c>
      <c r="I696" s="99">
        <v>133.80000000000001</v>
      </c>
    </row>
    <row r="697" spans="1:9" s="4" customFormat="1" ht="39" x14ac:dyDescent="0.25">
      <c r="A697" s="21" t="s">
        <v>581</v>
      </c>
      <c r="B697" s="20" t="s">
        <v>127</v>
      </c>
      <c r="C697" s="12" t="s">
        <v>38</v>
      </c>
      <c r="D697" s="12" t="s">
        <v>65</v>
      </c>
      <c r="E697" s="12" t="s">
        <v>579</v>
      </c>
      <c r="F697" s="12"/>
      <c r="G697" s="66">
        <f t="shared" ref="G697:I698" si="38">G698</f>
        <v>636.79999999999995</v>
      </c>
      <c r="H697" s="66">
        <f t="shared" si="38"/>
        <v>636.79999999999995</v>
      </c>
      <c r="I697" s="66">
        <f t="shared" si="38"/>
        <v>636.79999999999995</v>
      </c>
    </row>
    <row r="698" spans="1:9" s="4" customFormat="1" ht="39" x14ac:dyDescent="0.25">
      <c r="A698" s="22" t="s">
        <v>591</v>
      </c>
      <c r="B698" s="23" t="s">
        <v>127</v>
      </c>
      <c r="C698" s="10" t="s">
        <v>38</v>
      </c>
      <c r="D698" s="10" t="s">
        <v>65</v>
      </c>
      <c r="E698" s="10" t="s">
        <v>580</v>
      </c>
      <c r="F698" s="10"/>
      <c r="G698" s="67">
        <f t="shared" si="38"/>
        <v>636.79999999999995</v>
      </c>
      <c r="H698" s="67">
        <f t="shared" si="38"/>
        <v>636.79999999999995</v>
      </c>
      <c r="I698" s="67">
        <f t="shared" si="38"/>
        <v>636.79999999999995</v>
      </c>
    </row>
    <row r="699" spans="1:9" s="4" customFormat="1" ht="39" x14ac:dyDescent="0.25">
      <c r="A699" s="22" t="s">
        <v>802</v>
      </c>
      <c r="B699" s="23" t="s">
        <v>127</v>
      </c>
      <c r="C699" s="10" t="s">
        <v>38</v>
      </c>
      <c r="D699" s="10" t="s">
        <v>65</v>
      </c>
      <c r="E699" s="10" t="s">
        <v>580</v>
      </c>
      <c r="F699" s="10" t="s">
        <v>57</v>
      </c>
      <c r="G699" s="99">
        <v>636.79999999999995</v>
      </c>
      <c r="H699" s="99">
        <v>636.79999999999995</v>
      </c>
      <c r="I699" s="99">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9">G706</f>
        <v>99.2</v>
      </c>
      <c r="H705" s="66">
        <f t="shared" si="39"/>
        <v>99.2</v>
      </c>
      <c r="I705" s="66">
        <f t="shared" si="39"/>
        <v>99.2</v>
      </c>
    </row>
    <row r="706" spans="1:9" s="4" customFormat="1" ht="26.25" x14ac:dyDescent="0.25">
      <c r="A706" s="22" t="s">
        <v>806</v>
      </c>
      <c r="B706" s="23" t="s">
        <v>127</v>
      </c>
      <c r="C706" s="10" t="s">
        <v>38</v>
      </c>
      <c r="D706" s="10" t="s">
        <v>65</v>
      </c>
      <c r="E706" s="10" t="s">
        <v>807</v>
      </c>
      <c r="F706" s="10"/>
      <c r="G706" s="67">
        <f t="shared" si="39"/>
        <v>99.2</v>
      </c>
      <c r="H706" s="67">
        <f t="shared" si="39"/>
        <v>99.2</v>
      </c>
      <c r="I706" s="67">
        <f t="shared" si="39"/>
        <v>99.2</v>
      </c>
    </row>
    <row r="707" spans="1:9" s="4" customFormat="1" ht="39" x14ac:dyDescent="0.25">
      <c r="A707" s="22" t="s">
        <v>802</v>
      </c>
      <c r="B707" s="23" t="s">
        <v>127</v>
      </c>
      <c r="C707" s="10" t="s">
        <v>38</v>
      </c>
      <c r="D707" s="10" t="s">
        <v>65</v>
      </c>
      <c r="E707" s="10" t="s">
        <v>807</v>
      </c>
      <c r="F707" s="10" t="s">
        <v>57</v>
      </c>
      <c r="G707" s="99">
        <v>99.2</v>
      </c>
      <c r="H707" s="99">
        <v>99.2</v>
      </c>
      <c r="I707" s="99">
        <v>99.2</v>
      </c>
    </row>
    <row r="708" spans="1:9" s="4" customFormat="1" ht="39" x14ac:dyDescent="0.25">
      <c r="A708" s="21" t="s">
        <v>848</v>
      </c>
      <c r="B708" s="20" t="s">
        <v>127</v>
      </c>
      <c r="C708" s="12" t="s">
        <v>38</v>
      </c>
      <c r="D708" s="12" t="s">
        <v>65</v>
      </c>
      <c r="E708" s="12" t="s">
        <v>849</v>
      </c>
      <c r="F708" s="12"/>
      <c r="G708" s="66">
        <f t="shared" ref="G708:I709" si="40">G709</f>
        <v>20</v>
      </c>
      <c r="H708" s="66">
        <f t="shared" si="40"/>
        <v>20</v>
      </c>
      <c r="I708" s="66">
        <f t="shared" si="40"/>
        <v>20</v>
      </c>
    </row>
    <row r="709" spans="1:9" s="4" customFormat="1" ht="51" customHeight="1" x14ac:dyDescent="0.25">
      <c r="A709" s="22" t="s">
        <v>850</v>
      </c>
      <c r="B709" s="23" t="s">
        <v>127</v>
      </c>
      <c r="C709" s="10" t="s">
        <v>38</v>
      </c>
      <c r="D709" s="10" t="s">
        <v>150</v>
      </c>
      <c r="E709" s="10" t="s">
        <v>851</v>
      </c>
      <c r="F709" s="10"/>
      <c r="G709" s="67">
        <f t="shared" si="40"/>
        <v>20</v>
      </c>
      <c r="H709" s="67">
        <f t="shared" si="40"/>
        <v>20</v>
      </c>
      <c r="I709" s="67">
        <f t="shared" si="40"/>
        <v>20</v>
      </c>
    </row>
    <row r="710" spans="1:9" s="4" customFormat="1" ht="25.5" customHeight="1" x14ac:dyDescent="0.25">
      <c r="A710" s="22" t="s">
        <v>802</v>
      </c>
      <c r="B710" s="23" t="s">
        <v>127</v>
      </c>
      <c r="C710" s="10" t="s">
        <v>38</v>
      </c>
      <c r="D710" s="10" t="s">
        <v>150</v>
      </c>
      <c r="E710" s="10" t="s">
        <v>851</v>
      </c>
      <c r="F710" s="10" t="s">
        <v>57</v>
      </c>
      <c r="G710" s="99">
        <v>20</v>
      </c>
      <c r="H710" s="99">
        <v>20</v>
      </c>
      <c r="I710" s="99">
        <v>20</v>
      </c>
    </row>
    <row r="711" spans="1:9" s="4" customFormat="1" ht="54" customHeight="1" x14ac:dyDescent="0.25">
      <c r="A711" s="85" t="s">
        <v>906</v>
      </c>
      <c r="B711" s="20" t="s">
        <v>127</v>
      </c>
      <c r="C711" s="12" t="s">
        <v>38</v>
      </c>
      <c r="D711" s="12" t="s">
        <v>65</v>
      </c>
      <c r="E711" s="12" t="s">
        <v>907</v>
      </c>
      <c r="F711" s="12"/>
      <c r="G711" s="75">
        <f t="shared" ref="G711:I712" si="41">G712</f>
        <v>60</v>
      </c>
      <c r="H711" s="75">
        <f t="shared" si="41"/>
        <v>60</v>
      </c>
      <c r="I711" s="75">
        <f t="shared" si="41"/>
        <v>60</v>
      </c>
    </row>
    <row r="712" spans="1:9" s="4" customFormat="1" ht="25.5" customHeight="1" x14ac:dyDescent="0.25">
      <c r="A712" s="96"/>
      <c r="B712" s="23" t="s">
        <v>127</v>
      </c>
      <c r="C712" s="10" t="s">
        <v>38</v>
      </c>
      <c r="D712" s="10" t="s">
        <v>65</v>
      </c>
      <c r="E712" s="10" t="s">
        <v>905</v>
      </c>
      <c r="F712" s="10"/>
      <c r="G712" s="74">
        <f t="shared" si="41"/>
        <v>60</v>
      </c>
      <c r="H712" s="74">
        <f t="shared" si="41"/>
        <v>60</v>
      </c>
      <c r="I712" s="74">
        <f t="shared" si="41"/>
        <v>60</v>
      </c>
    </row>
    <row r="713" spans="1:9" s="4" customFormat="1" ht="41.25" customHeight="1" x14ac:dyDescent="0.25">
      <c r="A713" s="98" t="s">
        <v>908</v>
      </c>
      <c r="B713" s="58" t="s">
        <v>127</v>
      </c>
      <c r="C713" s="57" t="s">
        <v>38</v>
      </c>
      <c r="D713" s="57" t="s">
        <v>65</v>
      </c>
      <c r="E713" s="57" t="s">
        <v>905</v>
      </c>
      <c r="F713" s="57" t="s">
        <v>909</v>
      </c>
      <c r="G713" s="99">
        <v>60</v>
      </c>
      <c r="H713" s="99">
        <v>60</v>
      </c>
      <c r="I713" s="99">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99">
        <v>2</v>
      </c>
      <c r="H716" s="99">
        <v>2</v>
      </c>
      <c r="I716" s="99">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99">
        <v>223.2</v>
      </c>
      <c r="H718" s="99">
        <v>0</v>
      </c>
      <c r="I718" s="99">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99">
        <v>9374.4</v>
      </c>
      <c r="H728" s="99">
        <v>9374</v>
      </c>
      <c r="I728" s="99">
        <v>9374.4</v>
      </c>
    </row>
    <row r="729" spans="1:9" s="4" customFormat="1" ht="39" x14ac:dyDescent="0.25">
      <c r="A729" s="22" t="s">
        <v>802</v>
      </c>
      <c r="B729" s="23" t="s">
        <v>127</v>
      </c>
      <c r="C729" s="10" t="s">
        <v>38</v>
      </c>
      <c r="D729" s="10" t="s">
        <v>150</v>
      </c>
      <c r="E729" s="10" t="s">
        <v>713</v>
      </c>
      <c r="F729" s="10" t="s">
        <v>57</v>
      </c>
      <c r="G729" s="99">
        <v>2000</v>
      </c>
      <c r="H729" s="99">
        <v>2000</v>
      </c>
      <c r="I729" s="99">
        <v>300</v>
      </c>
    </row>
    <row r="730" spans="1:9" s="4" customFormat="1" ht="26.25" hidden="1" x14ac:dyDescent="0.25">
      <c r="A730" s="28" t="s">
        <v>77</v>
      </c>
      <c r="B730" s="10" t="s">
        <v>127</v>
      </c>
      <c r="C730" s="10" t="s">
        <v>38</v>
      </c>
      <c r="D730" s="10" t="s">
        <v>65</v>
      </c>
      <c r="E730" s="10" t="s">
        <v>148</v>
      </c>
      <c r="F730" s="10" t="s">
        <v>78</v>
      </c>
      <c r="G730" s="100"/>
      <c r="H730" s="100"/>
      <c r="I730" s="100"/>
    </row>
    <row r="731" spans="1:9" s="4" customFormat="1" hidden="1" x14ac:dyDescent="0.25">
      <c r="A731" s="22" t="s">
        <v>286</v>
      </c>
      <c r="B731" s="10" t="s">
        <v>127</v>
      </c>
      <c r="C731" s="10" t="s">
        <v>38</v>
      </c>
      <c r="D731" s="10" t="s">
        <v>65</v>
      </c>
      <c r="E731" s="10" t="s">
        <v>327</v>
      </c>
      <c r="F731" s="10" t="s">
        <v>287</v>
      </c>
      <c r="G731" s="100"/>
      <c r="H731" s="100"/>
      <c r="I731" s="100"/>
    </row>
    <row r="732" spans="1:9" s="4" customFormat="1" x14ac:dyDescent="0.25">
      <c r="A732" s="22" t="s">
        <v>135</v>
      </c>
      <c r="B732" s="23" t="s">
        <v>127</v>
      </c>
      <c r="C732" s="10" t="s">
        <v>38</v>
      </c>
      <c r="D732" s="10" t="s">
        <v>65</v>
      </c>
      <c r="E732" s="10" t="s">
        <v>713</v>
      </c>
      <c r="F732" s="10" t="s">
        <v>136</v>
      </c>
      <c r="G732" s="99">
        <v>39.799999999999997</v>
      </c>
      <c r="H732" s="99">
        <v>39.799999999999997</v>
      </c>
      <c r="I732" s="99">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99">
        <v>50</v>
      </c>
      <c r="H750" s="99">
        <v>50</v>
      </c>
      <c r="I750" s="99">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99">
        <v>2640</v>
      </c>
      <c r="H754" s="99">
        <v>2640</v>
      </c>
      <c r="I754" s="99">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99">
        <v>660</v>
      </c>
      <c r="H760" s="99">
        <v>0</v>
      </c>
      <c r="I760" s="99">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2">G766</f>
        <v>0</v>
      </c>
      <c r="H765" s="66">
        <f t="shared" si="42"/>
        <v>0</v>
      </c>
      <c r="I765" s="66">
        <f t="shared" si="42"/>
        <v>0</v>
      </c>
    </row>
    <row r="766" spans="1:9" s="4" customFormat="1" ht="39" hidden="1" x14ac:dyDescent="0.25">
      <c r="A766" s="22" t="s">
        <v>612</v>
      </c>
      <c r="B766" s="23" t="s">
        <v>127</v>
      </c>
      <c r="C766" s="10" t="s">
        <v>104</v>
      </c>
      <c r="D766" s="10" t="s">
        <v>123</v>
      </c>
      <c r="E766" s="10" t="s">
        <v>721</v>
      </c>
      <c r="F766" s="10"/>
      <c r="G766" s="67">
        <f t="shared" si="42"/>
        <v>0</v>
      </c>
      <c r="H766" s="67">
        <f t="shared" si="42"/>
        <v>0</v>
      </c>
      <c r="I766" s="67">
        <f t="shared" si="42"/>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99">
        <v>86.7</v>
      </c>
      <c r="H778" s="99">
        <v>86.7</v>
      </c>
      <c r="I778" s="99">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99">
        <v>110.6</v>
      </c>
      <c r="H780" s="99">
        <v>110.6</v>
      </c>
      <c r="I780" s="99">
        <v>110.6</v>
      </c>
    </row>
    <row r="781" spans="1:9" s="4" customFormat="1" ht="39" x14ac:dyDescent="0.25">
      <c r="A781" s="21" t="s">
        <v>582</v>
      </c>
      <c r="B781" s="20" t="s">
        <v>127</v>
      </c>
      <c r="C781" s="12" t="s">
        <v>6</v>
      </c>
      <c r="D781" s="12" t="s">
        <v>138</v>
      </c>
      <c r="E781" s="12" t="s">
        <v>62</v>
      </c>
      <c r="F781" s="12"/>
      <c r="G781" s="66">
        <f t="shared" ref="G781:I782" si="43">G782</f>
        <v>5</v>
      </c>
      <c r="H781" s="66">
        <f t="shared" si="43"/>
        <v>5</v>
      </c>
      <c r="I781" s="66">
        <f t="shared" si="43"/>
        <v>5</v>
      </c>
    </row>
    <row r="782" spans="1:9" s="4" customFormat="1" ht="26.25" x14ac:dyDescent="0.25">
      <c r="A782" s="35" t="s">
        <v>412</v>
      </c>
      <c r="B782" s="23" t="s">
        <v>127</v>
      </c>
      <c r="C782" s="10" t="s">
        <v>6</v>
      </c>
      <c r="D782" s="10" t="s">
        <v>138</v>
      </c>
      <c r="E782" s="10" t="s">
        <v>583</v>
      </c>
      <c r="F782" s="10"/>
      <c r="G782" s="67">
        <f t="shared" si="43"/>
        <v>5</v>
      </c>
      <c r="H782" s="67">
        <f t="shared" si="43"/>
        <v>5</v>
      </c>
      <c r="I782" s="67">
        <f t="shared" si="43"/>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99">
        <v>5</v>
      </c>
      <c r="H783" s="99">
        <v>5</v>
      </c>
      <c r="I783" s="99">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4">G786</f>
        <v>12697.9</v>
      </c>
      <c r="H785" s="66">
        <f t="shared" si="44"/>
        <v>7356.3</v>
      </c>
      <c r="I785" s="66">
        <f t="shared" si="44"/>
        <v>1279.5999999999999</v>
      </c>
    </row>
    <row r="786" spans="1:9" s="4" customFormat="1" ht="51.75" x14ac:dyDescent="0.25">
      <c r="A786" s="22" t="s">
        <v>338</v>
      </c>
      <c r="B786" s="23" t="s">
        <v>127</v>
      </c>
      <c r="C786" s="10" t="s">
        <v>6</v>
      </c>
      <c r="D786" s="10" t="s">
        <v>36</v>
      </c>
      <c r="E786" s="10" t="s">
        <v>729</v>
      </c>
      <c r="F786" s="10"/>
      <c r="G786" s="67">
        <f t="shared" si="44"/>
        <v>12697.9</v>
      </c>
      <c r="H786" s="67">
        <f t="shared" si="44"/>
        <v>7356.3</v>
      </c>
      <c r="I786" s="67">
        <f t="shared" si="44"/>
        <v>1279.5999999999999</v>
      </c>
    </row>
    <row r="787" spans="1:9" s="4" customFormat="1" ht="39" x14ac:dyDescent="0.25">
      <c r="A787" s="22" t="s">
        <v>802</v>
      </c>
      <c r="B787" s="23" t="s">
        <v>127</v>
      </c>
      <c r="C787" s="10" t="s">
        <v>6</v>
      </c>
      <c r="D787" s="10" t="s">
        <v>36</v>
      </c>
      <c r="E787" s="10" t="s">
        <v>729</v>
      </c>
      <c r="F787" s="10" t="s">
        <v>57</v>
      </c>
      <c r="G787" s="99">
        <v>12697.9</v>
      </c>
      <c r="H787" s="99">
        <v>7356.3</v>
      </c>
      <c r="I787" s="99">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676</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898</v>
      </c>
      <c r="F790" s="10"/>
      <c r="G790" s="67">
        <f>G791</f>
        <v>20</v>
      </c>
      <c r="H790" s="67">
        <f>H791</f>
        <v>20</v>
      </c>
      <c r="I790" s="67">
        <f>I791</f>
        <v>20</v>
      </c>
    </row>
    <row r="791" spans="1:9" s="4" customFormat="1" ht="39" x14ac:dyDescent="0.25">
      <c r="A791" s="22" t="s">
        <v>802</v>
      </c>
      <c r="B791" s="10" t="s">
        <v>127</v>
      </c>
      <c r="C791" s="10" t="s">
        <v>6</v>
      </c>
      <c r="D791" s="10" t="s">
        <v>95</v>
      </c>
      <c r="E791" s="57" t="s">
        <v>898</v>
      </c>
      <c r="F791" s="10" t="s">
        <v>57</v>
      </c>
      <c r="G791" s="99">
        <v>20</v>
      </c>
      <c r="H791" s="99">
        <v>20</v>
      </c>
      <c r="I791" s="99">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99">
        <v>1070</v>
      </c>
      <c r="H797" s="99">
        <v>713</v>
      </c>
      <c r="I797" s="99">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99">
        <v>208.1</v>
      </c>
      <c r="H801" s="99">
        <v>215</v>
      </c>
      <c r="I801" s="99">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730</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99">
        <v>100</v>
      </c>
      <c r="H806" s="99">
        <v>100</v>
      </c>
      <c r="I806" s="99">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5">G817</f>
        <v>20</v>
      </c>
      <c r="H816" s="67">
        <f t="shared" si="45"/>
        <v>20</v>
      </c>
      <c r="I816" s="67">
        <f t="shared" si="45"/>
        <v>20</v>
      </c>
    </row>
    <row r="817" spans="1:9" s="4" customFormat="1" ht="26.25" x14ac:dyDescent="0.25">
      <c r="A817" s="22" t="s">
        <v>56</v>
      </c>
      <c r="B817" s="10" t="s">
        <v>127</v>
      </c>
      <c r="C817" s="10" t="s">
        <v>6</v>
      </c>
      <c r="D817" s="10" t="s">
        <v>8</v>
      </c>
      <c r="E817" s="10" t="s">
        <v>414</v>
      </c>
      <c r="F817" s="10" t="s">
        <v>57</v>
      </c>
      <c r="G817" s="99">
        <v>20</v>
      </c>
      <c r="H817" s="99">
        <v>20</v>
      </c>
      <c r="I817" s="99">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99">
        <v>13.4</v>
      </c>
      <c r="H824" s="99">
        <v>13.4</v>
      </c>
      <c r="I824" s="99">
        <v>13.4</v>
      </c>
    </row>
    <row r="825" spans="1:9" s="4" customFormat="1" ht="64.5" x14ac:dyDescent="0.25">
      <c r="A825" s="21" t="s">
        <v>602</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99">
        <v>91.9</v>
      </c>
      <c r="H827" s="99">
        <v>91.9</v>
      </c>
      <c r="I827" s="99">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99">
        <v>10.4</v>
      </c>
      <c r="H829" s="99">
        <v>10.4</v>
      </c>
      <c r="I829" s="99">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731</v>
      </c>
      <c r="B834" s="20" t="s">
        <v>127</v>
      </c>
      <c r="C834" s="12" t="s">
        <v>6</v>
      </c>
      <c r="D834" s="12" t="s">
        <v>8</v>
      </c>
      <c r="E834" s="12" t="s">
        <v>785</v>
      </c>
      <c r="F834" s="10"/>
      <c r="G834" s="66">
        <f t="shared" ref="G834:I835" si="46">G835</f>
        <v>2</v>
      </c>
      <c r="H834" s="66">
        <f t="shared" si="46"/>
        <v>2</v>
      </c>
      <c r="I834" s="66">
        <f t="shared" si="46"/>
        <v>2</v>
      </c>
    </row>
    <row r="835" spans="1:9" s="4" customFormat="1" ht="51.75" x14ac:dyDescent="0.25">
      <c r="A835" s="22" t="s">
        <v>564</v>
      </c>
      <c r="B835" s="23" t="s">
        <v>127</v>
      </c>
      <c r="C835" s="10" t="s">
        <v>6</v>
      </c>
      <c r="D835" s="10" t="s">
        <v>8</v>
      </c>
      <c r="E835" s="10" t="s">
        <v>786</v>
      </c>
      <c r="F835" s="12"/>
      <c r="G835" s="67">
        <f t="shared" si="46"/>
        <v>2</v>
      </c>
      <c r="H835" s="67">
        <f t="shared" si="46"/>
        <v>2</v>
      </c>
      <c r="I835" s="67">
        <f t="shared" si="46"/>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99">
        <v>2</v>
      </c>
      <c r="H836" s="99">
        <v>2</v>
      </c>
      <c r="I836" s="99">
        <v>2</v>
      </c>
    </row>
    <row r="837" spans="1:9" s="4" customFormat="1" ht="39" hidden="1" x14ac:dyDescent="0.25">
      <c r="A837" s="21" t="s">
        <v>706</v>
      </c>
      <c r="B837" s="20" t="s">
        <v>127</v>
      </c>
      <c r="C837" s="12" t="s">
        <v>6</v>
      </c>
      <c r="D837" s="12" t="s">
        <v>8</v>
      </c>
      <c r="E837" s="12" t="s">
        <v>705</v>
      </c>
      <c r="F837" s="12"/>
      <c r="G837" s="66">
        <f t="shared" ref="G837:I838" si="47">G838</f>
        <v>0</v>
      </c>
      <c r="H837" s="66">
        <f t="shared" si="47"/>
        <v>0</v>
      </c>
      <c r="I837" s="66">
        <f t="shared" si="47"/>
        <v>0</v>
      </c>
    </row>
    <row r="838" spans="1:9" s="4" customFormat="1" ht="39" hidden="1" x14ac:dyDescent="0.25">
      <c r="A838" s="22" t="s">
        <v>812</v>
      </c>
      <c r="B838" s="23" t="s">
        <v>127</v>
      </c>
      <c r="C838" s="10" t="s">
        <v>6</v>
      </c>
      <c r="D838" s="10" t="s">
        <v>8</v>
      </c>
      <c r="E838" s="10" t="s">
        <v>817</v>
      </c>
      <c r="F838" s="10"/>
      <c r="G838" s="67">
        <f t="shared" si="47"/>
        <v>0</v>
      </c>
      <c r="H838" s="67">
        <f t="shared" si="47"/>
        <v>0</v>
      </c>
      <c r="I838" s="67">
        <f t="shared" si="47"/>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602</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99">
        <v>570</v>
      </c>
      <c r="H846" s="99">
        <v>0</v>
      </c>
      <c r="I846" s="99">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99">
        <v>95</v>
      </c>
      <c r="H848" s="99">
        <v>0</v>
      </c>
      <c r="I848" s="99">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99">
        <v>30</v>
      </c>
      <c r="H850" s="99">
        <v>0</v>
      </c>
      <c r="I850" s="99">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99">
        <v>373.1</v>
      </c>
      <c r="H868" s="99">
        <v>373.1</v>
      </c>
      <c r="I868" s="99">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99">
        <v>910</v>
      </c>
      <c r="H874" s="99">
        <v>0</v>
      </c>
      <c r="I874" s="99">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8">H878</f>
        <v>0</v>
      </c>
      <c r="I877" s="67">
        <f t="shared" si="48"/>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9">G883</f>
        <v>0</v>
      </c>
      <c r="H882" s="67">
        <f t="shared" si="49"/>
        <v>0</v>
      </c>
      <c r="I882" s="67">
        <f t="shared" si="49"/>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99">
        <v>100</v>
      </c>
      <c r="H907" s="100">
        <v>0</v>
      </c>
      <c r="I907" s="100">
        <v>0</v>
      </c>
    </row>
    <row r="908" spans="1:9" s="4" customFormat="1" x14ac:dyDescent="0.25">
      <c r="A908" s="36" t="s">
        <v>236</v>
      </c>
      <c r="B908" s="20" t="s">
        <v>127</v>
      </c>
      <c r="C908" s="12" t="s">
        <v>160</v>
      </c>
      <c r="D908" s="12"/>
      <c r="E908" s="10"/>
      <c r="F908" s="10"/>
      <c r="G908" s="66">
        <f t="shared" ref="G908:I916" si="50">G909</f>
        <v>4023</v>
      </c>
      <c r="H908" s="66">
        <f t="shared" si="50"/>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694</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99">
        <v>4023</v>
      </c>
      <c r="H912" s="99">
        <v>0</v>
      </c>
      <c r="I912" s="99">
        <v>0</v>
      </c>
    </row>
    <row r="913" spans="1:9" s="4" customFormat="1" ht="77.25" hidden="1" x14ac:dyDescent="0.25">
      <c r="A913" s="22" t="s">
        <v>237</v>
      </c>
      <c r="B913" s="23" t="s">
        <v>127</v>
      </c>
      <c r="C913" s="10" t="s">
        <v>160</v>
      </c>
      <c r="D913" s="10" t="s">
        <v>138</v>
      </c>
      <c r="E913" s="10" t="s">
        <v>735</v>
      </c>
      <c r="F913" s="10"/>
      <c r="G913" s="67">
        <f t="shared" ref="G913:I913" si="51">G914</f>
        <v>0</v>
      </c>
      <c r="H913" s="67">
        <f t="shared" si="51"/>
        <v>0</v>
      </c>
      <c r="I913" s="67">
        <f t="shared" si="51"/>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50"/>
        <v>0</v>
      </c>
      <c r="I916" s="67">
        <f t="shared" si="50"/>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2">H929</f>
        <v>0</v>
      </c>
      <c r="I928" s="66">
        <f t="shared" si="52"/>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2"/>
        <v>0</v>
      </c>
    </row>
    <row r="930" spans="1:9" s="4" customFormat="1" ht="51.75" hidden="1" x14ac:dyDescent="0.25">
      <c r="A930" s="22" t="s">
        <v>179</v>
      </c>
      <c r="B930" s="23" t="s">
        <v>127</v>
      </c>
      <c r="C930" s="10" t="s">
        <v>14</v>
      </c>
      <c r="D930" s="10" t="s">
        <v>138</v>
      </c>
      <c r="E930" s="10" t="s">
        <v>423</v>
      </c>
      <c r="F930" s="10"/>
      <c r="G930" s="67">
        <f t="shared" si="52"/>
        <v>0</v>
      </c>
      <c r="H930" s="67">
        <f t="shared" si="52"/>
        <v>0</v>
      </c>
      <c r="I930" s="67">
        <f t="shared" si="52"/>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3">G948</f>
        <v>0</v>
      </c>
      <c r="H947" s="66">
        <f t="shared" si="53"/>
        <v>0</v>
      </c>
      <c r="I947" s="66">
        <f t="shared" si="53"/>
        <v>0</v>
      </c>
    </row>
    <row r="948" spans="1:9" s="4" customFormat="1" ht="51.75" hidden="1" x14ac:dyDescent="0.25">
      <c r="A948" s="26" t="s">
        <v>31</v>
      </c>
      <c r="B948" s="10" t="s">
        <v>127</v>
      </c>
      <c r="C948" s="10" t="s">
        <v>14</v>
      </c>
      <c r="D948" s="10" t="s">
        <v>14</v>
      </c>
      <c r="E948" s="10" t="s">
        <v>32</v>
      </c>
      <c r="F948" s="10"/>
      <c r="G948" s="67">
        <f t="shared" si="53"/>
        <v>0</v>
      </c>
      <c r="H948" s="67">
        <f t="shared" si="53"/>
        <v>0</v>
      </c>
      <c r="I948" s="67">
        <f t="shared" si="53"/>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99">
        <v>177</v>
      </c>
      <c r="H953" s="99">
        <v>177</v>
      </c>
      <c r="I953" s="99">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99">
        <v>2561.1</v>
      </c>
      <c r="H956" s="99">
        <v>2561.1</v>
      </c>
      <c r="I956" s="99">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99">
        <v>363.2</v>
      </c>
      <c r="H958" s="99">
        <v>363.2</v>
      </c>
      <c r="I958" s="99">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99">
        <v>90.8</v>
      </c>
      <c r="H960" s="99">
        <v>0</v>
      </c>
      <c r="I960" s="99">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99">
        <v>58</v>
      </c>
      <c r="H963" s="99">
        <v>58</v>
      </c>
      <c r="I963" s="99">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4">G967</f>
        <v>20</v>
      </c>
      <c r="H966" s="66">
        <f t="shared" si="54"/>
        <v>20</v>
      </c>
      <c r="I966" s="66">
        <f t="shared" si="54"/>
        <v>20</v>
      </c>
    </row>
    <row r="967" spans="1:9" s="4" customFormat="1" ht="51.75" x14ac:dyDescent="0.25">
      <c r="A967" s="22" t="s">
        <v>249</v>
      </c>
      <c r="B967" s="23" t="s">
        <v>127</v>
      </c>
      <c r="C967" s="10" t="s">
        <v>14</v>
      </c>
      <c r="D967" s="10" t="s">
        <v>14</v>
      </c>
      <c r="E967" s="10" t="s">
        <v>793</v>
      </c>
      <c r="F967" s="10"/>
      <c r="G967" s="67">
        <f t="shared" si="54"/>
        <v>20</v>
      </c>
      <c r="H967" s="67">
        <f t="shared" si="54"/>
        <v>20</v>
      </c>
      <c r="I967" s="67">
        <f t="shared" si="54"/>
        <v>20</v>
      </c>
    </row>
    <row r="968" spans="1:9" s="4" customFormat="1" x14ac:dyDescent="0.25">
      <c r="A968" s="22" t="s">
        <v>11</v>
      </c>
      <c r="B968" s="23" t="s">
        <v>127</v>
      </c>
      <c r="C968" s="10" t="s">
        <v>14</v>
      </c>
      <c r="D968" s="10" t="s">
        <v>14</v>
      </c>
      <c r="E968" s="10" t="s">
        <v>793</v>
      </c>
      <c r="F968" s="10" t="s">
        <v>12</v>
      </c>
      <c r="G968" s="99">
        <v>20</v>
      </c>
      <c r="H968" s="99">
        <v>20</v>
      </c>
      <c r="I968" s="99">
        <v>20</v>
      </c>
    </row>
    <row r="969" spans="1:9" s="4" customFormat="1" ht="39" x14ac:dyDescent="0.25">
      <c r="A969" s="85" t="s">
        <v>899</v>
      </c>
      <c r="B969" s="86" t="s">
        <v>127</v>
      </c>
      <c r="C969" s="87" t="s">
        <v>14</v>
      </c>
      <c r="D969" s="87" t="s">
        <v>14</v>
      </c>
      <c r="E969" s="87" t="s">
        <v>901</v>
      </c>
      <c r="F969" s="10"/>
      <c r="G969" s="74">
        <f t="shared" ref="G969:I970" si="55">G970</f>
        <v>20</v>
      </c>
      <c r="H969" s="74">
        <f t="shared" si="55"/>
        <v>20</v>
      </c>
      <c r="I969" s="74">
        <f t="shared" si="55"/>
        <v>20</v>
      </c>
    </row>
    <row r="970" spans="1:9" s="4" customFormat="1" ht="51.75" x14ac:dyDescent="0.25">
      <c r="A970" s="84" t="s">
        <v>900</v>
      </c>
      <c r="B970" s="88" t="s">
        <v>127</v>
      </c>
      <c r="C970" s="89" t="s">
        <v>14</v>
      </c>
      <c r="D970" s="89" t="s">
        <v>14</v>
      </c>
      <c r="E970" s="89" t="s">
        <v>902</v>
      </c>
      <c r="F970" s="10"/>
      <c r="G970" s="74">
        <f t="shared" si="55"/>
        <v>20</v>
      </c>
      <c r="H970" s="74">
        <f t="shared" si="55"/>
        <v>20</v>
      </c>
      <c r="I970" s="74">
        <f t="shared" si="55"/>
        <v>20</v>
      </c>
    </row>
    <row r="971" spans="1:9" s="4" customFormat="1" x14ac:dyDescent="0.25">
      <c r="A971" s="84" t="s">
        <v>11</v>
      </c>
      <c r="B971" s="88" t="s">
        <v>127</v>
      </c>
      <c r="C971" s="89" t="s">
        <v>14</v>
      </c>
      <c r="D971" s="89" t="s">
        <v>14</v>
      </c>
      <c r="E971" s="89" t="s">
        <v>902</v>
      </c>
      <c r="F971" s="10" t="s">
        <v>12</v>
      </c>
      <c r="G971" s="99">
        <v>20</v>
      </c>
      <c r="H971" s="99">
        <v>20</v>
      </c>
      <c r="I971" s="99">
        <v>20</v>
      </c>
    </row>
    <row r="972" spans="1:9" s="4" customFormat="1" x14ac:dyDescent="0.25">
      <c r="A972" s="21" t="s">
        <v>94</v>
      </c>
      <c r="B972" s="20" t="s">
        <v>127</v>
      </c>
      <c r="C972" s="12" t="s">
        <v>14</v>
      </c>
      <c r="D972" s="12" t="s">
        <v>95</v>
      </c>
      <c r="E972" s="10"/>
      <c r="F972" s="10"/>
      <c r="G972" s="66">
        <f>G973+G976</f>
        <v>666.3</v>
      </c>
      <c r="H972" s="66">
        <f>H973+H976</f>
        <v>328.6</v>
      </c>
      <c r="I972" s="66">
        <f>I973+I976</f>
        <v>328.6</v>
      </c>
    </row>
    <row r="973" spans="1:9" s="4" customFormat="1" ht="39" x14ac:dyDescent="0.25">
      <c r="A973" s="21" t="s">
        <v>674</v>
      </c>
      <c r="B973" s="20" t="s">
        <v>127</v>
      </c>
      <c r="C973" s="12" t="s">
        <v>14</v>
      </c>
      <c r="D973" s="12" t="s">
        <v>95</v>
      </c>
      <c r="E973" s="12" t="s">
        <v>30</v>
      </c>
      <c r="F973" s="10"/>
      <c r="G973" s="66">
        <f t="shared" ref="G973:I974" si="56">G974</f>
        <v>407.7</v>
      </c>
      <c r="H973" s="66">
        <f t="shared" si="56"/>
        <v>70</v>
      </c>
      <c r="I973" s="66">
        <f t="shared" si="56"/>
        <v>70</v>
      </c>
    </row>
    <row r="974" spans="1:9" s="4" customFormat="1" ht="51.75" x14ac:dyDescent="0.25">
      <c r="A974" s="26" t="s">
        <v>31</v>
      </c>
      <c r="B974" s="10" t="s">
        <v>127</v>
      </c>
      <c r="C974" s="10" t="s">
        <v>14</v>
      </c>
      <c r="D974" s="10" t="s">
        <v>95</v>
      </c>
      <c r="E974" s="10" t="s">
        <v>32</v>
      </c>
      <c r="F974" s="10"/>
      <c r="G974" s="67">
        <f t="shared" si="56"/>
        <v>407.7</v>
      </c>
      <c r="H974" s="67">
        <f t="shared" si="56"/>
        <v>70</v>
      </c>
      <c r="I974" s="67">
        <f t="shared" si="56"/>
        <v>70</v>
      </c>
    </row>
    <row r="975" spans="1:9" s="4" customFormat="1" x14ac:dyDescent="0.25">
      <c r="A975" s="22" t="s">
        <v>11</v>
      </c>
      <c r="B975" s="10" t="s">
        <v>127</v>
      </c>
      <c r="C975" s="10" t="s">
        <v>14</v>
      </c>
      <c r="D975" s="10" t="s">
        <v>95</v>
      </c>
      <c r="E975" s="10" t="s">
        <v>32</v>
      </c>
      <c r="F975" s="10" t="s">
        <v>12</v>
      </c>
      <c r="G975" s="99">
        <v>407.7</v>
      </c>
      <c r="H975" s="99">
        <v>70</v>
      </c>
      <c r="I975" s="99">
        <v>70</v>
      </c>
    </row>
    <row r="976" spans="1:9" s="4" customFormat="1" ht="39" x14ac:dyDescent="0.25">
      <c r="A976" s="21" t="s">
        <v>706</v>
      </c>
      <c r="B976" s="20" t="s">
        <v>127</v>
      </c>
      <c r="C976" s="12" t="s">
        <v>14</v>
      </c>
      <c r="D976" s="12" t="s">
        <v>95</v>
      </c>
      <c r="E976" s="12" t="s">
        <v>705</v>
      </c>
      <c r="F976" s="10"/>
      <c r="G976" s="66">
        <f>G977</f>
        <v>258.60000000000002</v>
      </c>
      <c r="H976" s="66">
        <f>H977</f>
        <v>258.60000000000002</v>
      </c>
      <c r="I976" s="66">
        <f>I977</f>
        <v>258.60000000000002</v>
      </c>
    </row>
    <row r="977" spans="1:9" s="4" customFormat="1" ht="64.5" x14ac:dyDescent="0.25">
      <c r="A977" s="22" t="s">
        <v>752</v>
      </c>
      <c r="B977" s="23" t="s">
        <v>127</v>
      </c>
      <c r="C977" s="10" t="s">
        <v>14</v>
      </c>
      <c r="D977" s="10" t="s">
        <v>95</v>
      </c>
      <c r="E977" s="10" t="s">
        <v>738</v>
      </c>
      <c r="F977" s="10"/>
      <c r="G977" s="67">
        <f t="shared" ref="G977:I977" si="57">G978</f>
        <v>258.60000000000002</v>
      </c>
      <c r="H977" s="67">
        <f t="shared" si="57"/>
        <v>258.60000000000002</v>
      </c>
      <c r="I977" s="67">
        <f t="shared" si="57"/>
        <v>258.60000000000002</v>
      </c>
    </row>
    <row r="978" spans="1:9" s="4" customFormat="1" ht="26.25" x14ac:dyDescent="0.25">
      <c r="A978" s="22" t="s">
        <v>781</v>
      </c>
      <c r="B978" s="23" t="s">
        <v>127</v>
      </c>
      <c r="C978" s="10" t="s">
        <v>14</v>
      </c>
      <c r="D978" s="10" t="s">
        <v>95</v>
      </c>
      <c r="E978" s="10" t="s">
        <v>738</v>
      </c>
      <c r="F978" s="10" t="s">
        <v>132</v>
      </c>
      <c r="G978" s="99">
        <v>258.60000000000002</v>
      </c>
      <c r="H978" s="99">
        <v>258.60000000000002</v>
      </c>
      <c r="I978" s="99">
        <v>258.60000000000002</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8">G985</f>
        <v>5275.1</v>
      </c>
      <c r="H984" s="67">
        <f t="shared" si="58"/>
        <v>5275.1</v>
      </c>
      <c r="I984" s="67">
        <f>I985</f>
        <v>5275.1</v>
      </c>
    </row>
    <row r="985" spans="1:9" s="4" customFormat="1" ht="26.25" x14ac:dyDescent="0.25">
      <c r="A985" s="22" t="s">
        <v>85</v>
      </c>
      <c r="B985" s="23" t="s">
        <v>127</v>
      </c>
      <c r="C985" s="10" t="s">
        <v>102</v>
      </c>
      <c r="D985" s="10" t="s">
        <v>38</v>
      </c>
      <c r="E985" s="10" t="s">
        <v>800</v>
      </c>
      <c r="F985" s="10" t="s">
        <v>86</v>
      </c>
      <c r="G985" s="99">
        <v>5275.1</v>
      </c>
      <c r="H985" s="99">
        <v>5275.1</v>
      </c>
      <c r="I985" s="99">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9">G993</f>
        <v>5198.6000000000004</v>
      </c>
      <c r="H992" s="67">
        <f t="shared" si="59"/>
        <v>5198.6000000000004</v>
      </c>
      <c r="I992" s="67">
        <f t="shared" si="59"/>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60">G997</f>
        <v>5198.6000000000004</v>
      </c>
      <c r="H996" s="67">
        <f t="shared" si="60"/>
        <v>5198.6000000000004</v>
      </c>
      <c r="I996" s="67">
        <f t="shared" si="60"/>
        <v>5198.6000000000004</v>
      </c>
    </row>
    <row r="997" spans="1:9" s="4" customFormat="1" x14ac:dyDescent="0.25">
      <c r="A997" s="22" t="s">
        <v>163</v>
      </c>
      <c r="B997" s="23" t="s">
        <v>127</v>
      </c>
      <c r="C997" s="10" t="s">
        <v>102</v>
      </c>
      <c r="D997" s="10" t="s">
        <v>6</v>
      </c>
      <c r="E997" s="10" t="s">
        <v>816</v>
      </c>
      <c r="F997" s="10" t="s">
        <v>164</v>
      </c>
      <c r="G997" s="100">
        <v>5198.6000000000004</v>
      </c>
      <c r="H997" s="100">
        <v>5198.6000000000004</v>
      </c>
      <c r="I997" s="100">
        <v>5198.6000000000004</v>
      </c>
    </row>
    <row r="998" spans="1:9" s="4" customFormat="1" ht="64.5" x14ac:dyDescent="0.25">
      <c r="A998" s="21" t="s">
        <v>602</v>
      </c>
      <c r="B998" s="20" t="s">
        <v>127</v>
      </c>
      <c r="C998" s="12" t="s">
        <v>102</v>
      </c>
      <c r="D998" s="12" t="s">
        <v>6</v>
      </c>
      <c r="E998" s="12" t="s">
        <v>153</v>
      </c>
      <c r="F998" s="12"/>
      <c r="G998" s="67">
        <f t="shared" ref="G998:I999" si="61">G999</f>
        <v>1546.4378999999999</v>
      </c>
      <c r="H998" s="67">
        <f t="shared" si="61"/>
        <v>1546.4378999999999</v>
      </c>
      <c r="I998" s="67">
        <f t="shared" si="61"/>
        <v>1546.4378999999999</v>
      </c>
    </row>
    <row r="999" spans="1:9" s="4" customFormat="1" ht="115.5" x14ac:dyDescent="0.25">
      <c r="A999" s="22" t="s">
        <v>801</v>
      </c>
      <c r="B999" s="23" t="s">
        <v>127</v>
      </c>
      <c r="C999" s="10" t="s">
        <v>102</v>
      </c>
      <c r="D999" s="10" t="s">
        <v>6</v>
      </c>
      <c r="E999" s="10" t="s">
        <v>739</v>
      </c>
      <c r="F999" s="10"/>
      <c r="G999" s="67">
        <f t="shared" si="61"/>
        <v>1546.4378999999999</v>
      </c>
      <c r="H999" s="67">
        <f t="shared" si="61"/>
        <v>1546.4378999999999</v>
      </c>
      <c r="I999" s="67">
        <f t="shared" si="61"/>
        <v>1546.4378999999999</v>
      </c>
    </row>
    <row r="1000" spans="1:9" s="4" customFormat="1" ht="26.25" x14ac:dyDescent="0.25">
      <c r="A1000" s="22" t="s">
        <v>77</v>
      </c>
      <c r="B1000" s="23" t="s">
        <v>127</v>
      </c>
      <c r="C1000" s="10" t="s">
        <v>102</v>
      </c>
      <c r="D1000" s="10" t="s">
        <v>6</v>
      </c>
      <c r="E1000" s="10" t="s">
        <v>739</v>
      </c>
      <c r="F1000" s="10" t="s">
        <v>78</v>
      </c>
      <c r="G1000" s="99">
        <v>1546.4378999999999</v>
      </c>
      <c r="H1000" s="99">
        <v>1546.4378999999999</v>
      </c>
      <c r="I1000" s="99">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2">G1003</f>
        <v>3100.143</v>
      </c>
      <c r="H1002" s="66">
        <f t="shared" si="62"/>
        <v>3018.3</v>
      </c>
      <c r="I1002" s="66">
        <f t="shared" si="62"/>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99">
        <v>1115.7180000000001</v>
      </c>
      <c r="H1012" s="99">
        <v>1055.232</v>
      </c>
      <c r="I1012" s="99">
        <v>1055.232</v>
      </c>
    </row>
    <row r="1013" spans="1:9" s="4" customFormat="1" ht="39" x14ac:dyDescent="0.25">
      <c r="A1013" s="22" t="s">
        <v>802</v>
      </c>
      <c r="B1013" s="23" t="s">
        <v>158</v>
      </c>
      <c r="C1013" s="10" t="s">
        <v>38</v>
      </c>
      <c r="D1013" s="10" t="s">
        <v>160</v>
      </c>
      <c r="E1013" s="10" t="s">
        <v>745</v>
      </c>
      <c r="F1013" s="10" t="s">
        <v>57</v>
      </c>
      <c r="G1013" s="99">
        <v>25.922999999999998</v>
      </c>
      <c r="H1013" s="99">
        <v>25.968</v>
      </c>
      <c r="I1013" s="99">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99">
        <v>9339.2000000000007</v>
      </c>
      <c r="I1017" s="99">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72">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210" zoomScaleNormal="100" zoomScaleSheetLayoutView="100" workbookViewId="0">
      <selection activeCell="L233" sqref="L2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3" t="s">
        <v>483</v>
      </c>
      <c r="H1" s="123"/>
      <c r="I1" s="123"/>
    </row>
    <row r="2" spans="1:11" ht="15.75" x14ac:dyDescent="0.25">
      <c r="A2" s="17"/>
      <c r="B2" s="6"/>
      <c r="C2" s="6"/>
      <c r="D2" s="6"/>
      <c r="E2" s="6"/>
      <c r="F2" s="6"/>
      <c r="G2" s="124" t="s">
        <v>354</v>
      </c>
      <c r="H2" s="124"/>
      <c r="I2" s="124"/>
    </row>
    <row r="3" spans="1:11" ht="15.75" x14ac:dyDescent="0.25">
      <c r="A3" s="17"/>
      <c r="B3" s="6"/>
      <c r="C3" s="6"/>
      <c r="D3" s="6"/>
      <c r="E3" s="6"/>
      <c r="F3" s="6"/>
      <c r="G3" s="124" t="s">
        <v>355</v>
      </c>
      <c r="H3" s="124"/>
      <c r="I3" s="124"/>
    </row>
    <row r="4" spans="1:11" ht="15.75" x14ac:dyDescent="0.25">
      <c r="A4" s="17"/>
      <c r="B4" s="6"/>
      <c r="C4" s="6"/>
      <c r="D4" s="6"/>
      <c r="E4" s="6"/>
      <c r="F4" s="6"/>
      <c r="G4" s="124" t="s">
        <v>356</v>
      </c>
      <c r="H4" s="124"/>
      <c r="I4" s="124"/>
    </row>
    <row r="5" spans="1:11" x14ac:dyDescent="0.25">
      <c r="A5" s="17"/>
      <c r="B5" s="6"/>
      <c r="C5" s="6"/>
      <c r="D5" s="6"/>
      <c r="E5" s="6"/>
      <c r="F5" s="6"/>
      <c r="G5" s="63"/>
    </row>
    <row r="6" spans="1:11" ht="18.75" x14ac:dyDescent="0.3">
      <c r="A6" s="122" t="s">
        <v>496</v>
      </c>
      <c r="B6" s="121"/>
      <c r="C6" s="121"/>
      <c r="D6" s="121"/>
      <c r="E6" s="121"/>
      <c r="F6" s="121"/>
      <c r="G6" s="121"/>
      <c r="H6" s="121"/>
      <c r="I6" s="121"/>
    </row>
    <row r="7" spans="1:11" ht="18.75" x14ac:dyDescent="0.3">
      <c r="A7" s="122" t="s">
        <v>881</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63"/>
      <c r="H9" s="120" t="s">
        <v>165</v>
      </c>
      <c r="I9" s="120"/>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74">
        <v>60</v>
      </c>
      <c r="H17" s="74">
        <v>60</v>
      </c>
      <c r="I17" s="74">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74">
        <v>19101.099999999999</v>
      </c>
      <c r="H24" s="74">
        <v>19101.099999999999</v>
      </c>
      <c r="I24" s="74">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74">
        <v>1040</v>
      </c>
      <c r="H28" s="74">
        <v>1040</v>
      </c>
      <c r="I28" s="74">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74">
        <v>260</v>
      </c>
      <c r="H30" s="74">
        <v>0</v>
      </c>
      <c r="I30" s="74">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74">
        <v>1854.3</v>
      </c>
      <c r="H36" s="74">
        <v>1854.3</v>
      </c>
      <c r="I36" s="74">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74">
        <v>568.4</v>
      </c>
      <c r="H44" s="74">
        <v>568.4</v>
      </c>
      <c r="I44" s="74">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74">
        <v>142.1</v>
      </c>
      <c r="H48" s="74">
        <v>0</v>
      </c>
      <c r="I48" s="74">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74">
        <v>50</v>
      </c>
      <c r="H79" s="74">
        <v>50</v>
      </c>
      <c r="I79" s="74">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74">
        <v>6</v>
      </c>
      <c r="H86" s="74">
        <v>6</v>
      </c>
      <c r="I86" s="74">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74">
        <v>51</v>
      </c>
      <c r="H90" s="74">
        <v>51</v>
      </c>
      <c r="I90" s="74">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74">
        <v>28055.3</v>
      </c>
      <c r="H102" s="74">
        <v>27255.3</v>
      </c>
      <c r="I102" s="74">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74">
        <v>5982.4</v>
      </c>
      <c r="H106" s="74">
        <v>5982.4</v>
      </c>
      <c r="I106" s="74">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74">
        <v>1495.6</v>
      </c>
      <c r="H108" s="74">
        <v>0</v>
      </c>
      <c r="I108" s="74">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74">
        <v>18766.099999999999</v>
      </c>
      <c r="H113" s="74">
        <v>18766.099999999999</v>
      </c>
      <c r="I113" s="74">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74">
        <v>1376</v>
      </c>
      <c r="H117" s="74">
        <v>1376</v>
      </c>
      <c r="I117" s="74">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74">
        <v>344</v>
      </c>
      <c r="H119" s="74">
        <v>0</v>
      </c>
      <c r="I119" s="74">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74">
        <v>4825.8</v>
      </c>
      <c r="H124" s="74">
        <v>4825.8</v>
      </c>
      <c r="I124" s="74">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74">
        <v>323.60000000000002</v>
      </c>
      <c r="H128" s="74">
        <v>323.60000000000002</v>
      </c>
      <c r="I128" s="74">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74">
        <v>80.900000000000006</v>
      </c>
      <c r="H130" s="74">
        <v>0</v>
      </c>
      <c r="I130" s="74">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74">
        <v>488</v>
      </c>
      <c r="H135" s="74">
        <v>488</v>
      </c>
      <c r="I135" s="74">
        <v>488</v>
      </c>
    </row>
    <row r="136" spans="1:9" s="4" customFormat="1" x14ac:dyDescent="0.25">
      <c r="A136" s="22" t="s">
        <v>22</v>
      </c>
      <c r="B136" s="23" t="s">
        <v>5</v>
      </c>
      <c r="C136" s="10" t="s">
        <v>36</v>
      </c>
      <c r="D136" s="10" t="s">
        <v>38</v>
      </c>
      <c r="E136" s="10" t="s">
        <v>29</v>
      </c>
      <c r="F136" s="10" t="s">
        <v>23</v>
      </c>
      <c r="G136" s="74">
        <v>25</v>
      </c>
      <c r="H136" s="74">
        <v>25</v>
      </c>
      <c r="I136" s="74">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74">
        <v>50</v>
      </c>
      <c r="H159" s="74">
        <v>50</v>
      </c>
      <c r="I159" s="74">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74">
        <v>427</v>
      </c>
      <c r="H161" s="74">
        <v>427</v>
      </c>
      <c r="I161" s="74">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74">
        <v>13317.9</v>
      </c>
      <c r="H170" s="74">
        <v>13317.9</v>
      </c>
      <c r="I170" s="74">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74">
        <v>17575.7</v>
      </c>
      <c r="H179" s="74">
        <v>17575.7</v>
      </c>
      <c r="I179" s="74">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74">
        <v>5872.4</v>
      </c>
      <c r="H183" s="74">
        <v>5872.4</v>
      </c>
      <c r="I183" s="74">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74">
        <v>1468.1</v>
      </c>
      <c r="H185" s="74">
        <v>0</v>
      </c>
      <c r="I185" s="74">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74">
        <v>14</v>
      </c>
      <c r="H189" s="74">
        <v>14</v>
      </c>
      <c r="I189" s="74">
        <v>14</v>
      </c>
    </row>
    <row r="190" spans="1:9" s="4" customFormat="1" ht="39" x14ac:dyDescent="0.25">
      <c r="A190" s="22" t="s">
        <v>802</v>
      </c>
      <c r="B190" s="23" t="s">
        <v>5</v>
      </c>
      <c r="C190" s="10" t="s">
        <v>53</v>
      </c>
      <c r="D190" s="10" t="s">
        <v>38</v>
      </c>
      <c r="E190" s="10" t="s">
        <v>194</v>
      </c>
      <c r="F190" s="10" t="s">
        <v>57</v>
      </c>
      <c r="G190" s="74">
        <v>15</v>
      </c>
      <c r="H190" s="74">
        <v>15</v>
      </c>
      <c r="I190" s="74">
        <v>15</v>
      </c>
    </row>
    <row r="191" spans="1:9" s="4" customFormat="1" x14ac:dyDescent="0.25">
      <c r="A191" s="22" t="s">
        <v>22</v>
      </c>
      <c r="B191" s="23" t="s">
        <v>5</v>
      </c>
      <c r="C191" s="10" t="s">
        <v>53</v>
      </c>
      <c r="D191" s="10" t="s">
        <v>38</v>
      </c>
      <c r="E191" s="10" t="s">
        <v>194</v>
      </c>
      <c r="F191" s="10" t="s">
        <v>23</v>
      </c>
      <c r="G191" s="74">
        <v>80</v>
      </c>
      <c r="H191" s="74">
        <v>80</v>
      </c>
      <c r="I191" s="74">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74">
        <v>6</v>
      </c>
      <c r="H199" s="74">
        <v>6</v>
      </c>
      <c r="I199" s="74">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74">
        <v>6429.9</v>
      </c>
      <c r="H205" s="74">
        <v>6429.9</v>
      </c>
      <c r="I205" s="74">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74">
        <v>1276</v>
      </c>
      <c r="H207" s="74">
        <v>1276</v>
      </c>
      <c r="I207" s="74">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74">
        <v>319</v>
      </c>
      <c r="H209" s="74">
        <v>0</v>
      </c>
      <c r="I209" s="74">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74">
        <v>80</v>
      </c>
      <c r="H211" s="74">
        <v>80</v>
      </c>
      <c r="I211" s="74">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74">
        <v>150</v>
      </c>
      <c r="H213" s="74">
        <v>150</v>
      </c>
      <c r="I213" s="74">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74">
        <v>37.5</v>
      </c>
      <c r="H215" s="74">
        <v>37.5</v>
      </c>
      <c r="I215" s="74">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74">
        <v>3581.5</v>
      </c>
      <c r="H247" s="74">
        <v>3581.5</v>
      </c>
      <c r="I247" s="74">
        <v>3581.5</v>
      </c>
    </row>
    <row r="248" spans="1:9" s="4" customFormat="1" x14ac:dyDescent="0.25">
      <c r="A248" s="22" t="s">
        <v>22</v>
      </c>
      <c r="B248" s="23" t="s">
        <v>64</v>
      </c>
      <c r="C248" s="10" t="s">
        <v>14</v>
      </c>
      <c r="D248" s="10" t="s">
        <v>38</v>
      </c>
      <c r="E248" s="10" t="s">
        <v>71</v>
      </c>
      <c r="F248" s="10" t="s">
        <v>23</v>
      </c>
      <c r="G248" s="74">
        <v>30955.1</v>
      </c>
      <c r="H248" s="74">
        <v>30955.1</v>
      </c>
      <c r="I248" s="74">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74">
        <v>6921.9</v>
      </c>
      <c r="H250" s="74">
        <v>6921.9</v>
      </c>
      <c r="I250" s="74">
        <v>6921.9</v>
      </c>
    </row>
    <row r="251" spans="1:9" s="4" customFormat="1" x14ac:dyDescent="0.25">
      <c r="A251" s="22" t="s">
        <v>22</v>
      </c>
      <c r="B251" s="23" t="s">
        <v>64</v>
      </c>
      <c r="C251" s="10" t="s">
        <v>14</v>
      </c>
      <c r="D251" s="10" t="s">
        <v>38</v>
      </c>
      <c r="E251" s="10" t="s">
        <v>72</v>
      </c>
      <c r="F251" s="10" t="s">
        <v>23</v>
      </c>
      <c r="G251" s="74">
        <v>49479.7</v>
      </c>
      <c r="H251" s="74">
        <v>49479.7</v>
      </c>
      <c r="I251" s="74">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74">
        <v>228.2</v>
      </c>
      <c r="H257" s="74">
        <v>228.2</v>
      </c>
      <c r="I257" s="74">
        <v>228.2</v>
      </c>
    </row>
    <row r="258" spans="1:9" s="4" customFormat="1" x14ac:dyDescent="0.25">
      <c r="A258" s="22" t="s">
        <v>22</v>
      </c>
      <c r="B258" s="23" t="s">
        <v>64</v>
      </c>
      <c r="C258" s="10" t="s">
        <v>14</v>
      </c>
      <c r="D258" s="10" t="s">
        <v>38</v>
      </c>
      <c r="E258" s="10" t="s">
        <v>76</v>
      </c>
      <c r="F258" s="10" t="s">
        <v>23</v>
      </c>
      <c r="G258" s="74">
        <v>1693.5</v>
      </c>
      <c r="H258" s="74">
        <v>1693.5</v>
      </c>
      <c r="I258" s="74">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74">
        <v>97.2</v>
      </c>
      <c r="H260" s="74">
        <v>97.2</v>
      </c>
      <c r="I260" s="74">
        <v>97.2</v>
      </c>
    </row>
    <row r="261" spans="1:9" s="4" customFormat="1" x14ac:dyDescent="0.25">
      <c r="A261" s="22" t="s">
        <v>22</v>
      </c>
      <c r="B261" s="23" t="s">
        <v>64</v>
      </c>
      <c r="C261" s="10" t="s">
        <v>14</v>
      </c>
      <c r="D261" s="10" t="s">
        <v>38</v>
      </c>
      <c r="E261" s="10" t="s">
        <v>79</v>
      </c>
      <c r="F261" s="10" t="s">
        <v>23</v>
      </c>
      <c r="G261" s="74">
        <v>1142.0999999999999</v>
      </c>
      <c r="H261" s="74">
        <v>1142.0999999999999</v>
      </c>
      <c r="I261" s="74">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74">
        <v>300</v>
      </c>
      <c r="H268" s="74">
        <v>300</v>
      </c>
      <c r="I268" s="74">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74">
        <v>3311.8</v>
      </c>
      <c r="H271" s="74">
        <v>3311.8</v>
      </c>
      <c r="I271" s="74">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74">
        <v>75</v>
      </c>
      <c r="H273" s="74">
        <v>75</v>
      </c>
      <c r="I273" s="74">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74">
        <v>827.9</v>
      </c>
      <c r="H276" s="74">
        <v>0</v>
      </c>
      <c r="I276" s="74">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74">
        <v>1078.5</v>
      </c>
      <c r="H279" s="74">
        <v>1078.5</v>
      </c>
      <c r="I279" s="74">
        <v>1078.5</v>
      </c>
    </row>
    <row r="280" spans="1:9" s="4" customFormat="1" x14ac:dyDescent="0.25">
      <c r="A280" s="22" t="s">
        <v>22</v>
      </c>
      <c r="B280" s="23" t="s">
        <v>64</v>
      </c>
      <c r="C280" s="10" t="s">
        <v>14</v>
      </c>
      <c r="D280" s="10" t="s">
        <v>38</v>
      </c>
      <c r="E280" s="10" t="s">
        <v>177</v>
      </c>
      <c r="F280" s="10" t="s">
        <v>23</v>
      </c>
      <c r="G280" s="74">
        <v>7385.3</v>
      </c>
      <c r="H280" s="74">
        <v>7385.3</v>
      </c>
      <c r="I280" s="74">
        <v>7385.3</v>
      </c>
    </row>
    <row r="281" spans="1:9" s="4" customFormat="1" ht="39" x14ac:dyDescent="0.25">
      <c r="A281" s="21" t="s">
        <v>911</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74">
        <v>89464.74</v>
      </c>
      <c r="H283" s="74">
        <v>0</v>
      </c>
      <c r="I283" s="74">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74">
        <v>536.6</v>
      </c>
      <c r="H303" s="74">
        <v>536.6</v>
      </c>
      <c r="I303" s="74">
        <v>0</v>
      </c>
    </row>
    <row r="304" spans="1:9" s="4" customFormat="1" x14ac:dyDescent="0.25">
      <c r="A304" s="22" t="s">
        <v>22</v>
      </c>
      <c r="B304" s="23" t="s">
        <v>64</v>
      </c>
      <c r="C304" s="10" t="s">
        <v>14</v>
      </c>
      <c r="D304" s="10" t="s">
        <v>16</v>
      </c>
      <c r="E304" s="10" t="s">
        <v>571</v>
      </c>
      <c r="F304" s="10" t="s">
        <v>23</v>
      </c>
      <c r="G304" s="74">
        <v>467</v>
      </c>
      <c r="H304" s="74">
        <v>467</v>
      </c>
      <c r="I304" s="74">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74">
        <v>90.1</v>
      </c>
      <c r="H311" s="74">
        <v>90.1</v>
      </c>
      <c r="I311" s="74">
        <v>90.1</v>
      </c>
    </row>
    <row r="312" spans="1:9" s="4" customFormat="1" x14ac:dyDescent="0.25">
      <c r="A312" s="22" t="s">
        <v>22</v>
      </c>
      <c r="B312" s="23" t="s">
        <v>64</v>
      </c>
      <c r="C312" s="10" t="s">
        <v>14</v>
      </c>
      <c r="D312" s="10" t="s">
        <v>16</v>
      </c>
      <c r="E312" s="10" t="s">
        <v>568</v>
      </c>
      <c r="F312" s="10" t="s">
        <v>23</v>
      </c>
      <c r="G312" s="74">
        <v>422</v>
      </c>
      <c r="H312" s="74">
        <v>422</v>
      </c>
      <c r="I312" s="74">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74">
        <v>4419.3</v>
      </c>
      <c r="H315" s="74">
        <v>4419.3</v>
      </c>
      <c r="I315" s="74">
        <v>4419.3</v>
      </c>
    </row>
    <row r="316" spans="1:9" s="4" customFormat="1" x14ac:dyDescent="0.25">
      <c r="A316" s="22" t="s">
        <v>22</v>
      </c>
      <c r="B316" s="23" t="s">
        <v>64</v>
      </c>
      <c r="C316" s="10" t="s">
        <v>14</v>
      </c>
      <c r="D316" s="10" t="s">
        <v>16</v>
      </c>
      <c r="E316" s="10" t="s">
        <v>168</v>
      </c>
      <c r="F316" s="10" t="s">
        <v>23</v>
      </c>
      <c r="G316" s="74">
        <v>20856.5</v>
      </c>
      <c r="H316" s="74">
        <v>20856.5</v>
      </c>
      <c r="I316" s="74">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74">
        <v>15785.2</v>
      </c>
      <c r="H318" s="74">
        <v>15785.2</v>
      </c>
      <c r="I318" s="74">
        <v>15785.2</v>
      </c>
    </row>
    <row r="319" spans="1:9" s="4" customFormat="1" x14ac:dyDescent="0.25">
      <c r="A319" s="22" t="s">
        <v>22</v>
      </c>
      <c r="B319" s="23" t="s">
        <v>64</v>
      </c>
      <c r="C319" s="10" t="s">
        <v>14</v>
      </c>
      <c r="D319" s="10" t="s">
        <v>16</v>
      </c>
      <c r="E319" s="10" t="s">
        <v>169</v>
      </c>
      <c r="F319" s="10" t="s">
        <v>23</v>
      </c>
      <c r="G319" s="74">
        <v>80528.3</v>
      </c>
      <c r="H319" s="74">
        <v>80528.3</v>
      </c>
      <c r="I319" s="74">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74">
        <v>571</v>
      </c>
      <c r="H333" s="74">
        <v>571</v>
      </c>
      <c r="I333" s="74">
        <v>571</v>
      </c>
    </row>
    <row r="334" spans="1:9" s="4" customFormat="1" x14ac:dyDescent="0.25">
      <c r="A334" s="22" t="s">
        <v>22</v>
      </c>
      <c r="B334" s="23" t="s">
        <v>64</v>
      </c>
      <c r="C334" s="10" t="s">
        <v>14</v>
      </c>
      <c r="D334" s="10" t="s">
        <v>16</v>
      </c>
      <c r="E334" s="10" t="s">
        <v>84</v>
      </c>
      <c r="F334" s="10" t="s">
        <v>23</v>
      </c>
      <c r="G334" s="74">
        <v>2640.5</v>
      </c>
      <c r="H334" s="74">
        <v>2640.5</v>
      </c>
      <c r="I334" s="74">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74">
        <v>268.39999999999998</v>
      </c>
      <c r="H336" s="74">
        <v>573.70000000000005</v>
      </c>
      <c r="I336" s="74">
        <v>573.70000000000005</v>
      </c>
    </row>
    <row r="337" spans="1:9" s="4" customFormat="1" x14ac:dyDescent="0.25">
      <c r="A337" s="22" t="s">
        <v>22</v>
      </c>
      <c r="B337" s="23" t="s">
        <v>64</v>
      </c>
      <c r="C337" s="10" t="s">
        <v>14</v>
      </c>
      <c r="D337" s="10" t="s">
        <v>16</v>
      </c>
      <c r="E337" s="10" t="s">
        <v>87</v>
      </c>
      <c r="F337" s="10" t="s">
        <v>23</v>
      </c>
      <c r="G337" s="74">
        <v>1970.1</v>
      </c>
      <c r="H337" s="74">
        <v>1970.1</v>
      </c>
      <c r="I337" s="74">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74">
        <v>70.900000000000006</v>
      </c>
      <c r="H339" s="74">
        <v>70.900000000000006</v>
      </c>
      <c r="I339" s="74">
        <v>70.900000000000006</v>
      </c>
    </row>
    <row r="340" spans="1:9" s="4" customFormat="1" x14ac:dyDescent="0.25">
      <c r="A340" s="22" t="s">
        <v>22</v>
      </c>
      <c r="B340" s="23" t="s">
        <v>64</v>
      </c>
      <c r="C340" s="10" t="s">
        <v>14</v>
      </c>
      <c r="D340" s="10" t="s">
        <v>16</v>
      </c>
      <c r="E340" s="10" t="s">
        <v>210</v>
      </c>
      <c r="F340" s="10" t="s">
        <v>23</v>
      </c>
      <c r="G340" s="74">
        <v>142.1</v>
      </c>
      <c r="H340" s="74">
        <v>142.1</v>
      </c>
      <c r="I340" s="74">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74">
        <v>221.9</v>
      </c>
      <c r="H342" s="74">
        <v>221.9</v>
      </c>
      <c r="I342" s="74">
        <v>221.9</v>
      </c>
    </row>
    <row r="343" spans="1:9" s="4" customFormat="1" x14ac:dyDescent="0.25">
      <c r="A343" s="22" t="s">
        <v>22</v>
      </c>
      <c r="B343" s="23" t="s">
        <v>64</v>
      </c>
      <c r="C343" s="10" t="s">
        <v>14</v>
      </c>
      <c r="D343" s="10" t="s">
        <v>16</v>
      </c>
      <c r="E343" s="10" t="s">
        <v>170</v>
      </c>
      <c r="F343" s="10" t="s">
        <v>23</v>
      </c>
      <c r="G343" s="74">
        <v>1111.5</v>
      </c>
      <c r="H343" s="74">
        <v>1111.5</v>
      </c>
      <c r="I343" s="74">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74">
        <v>30.1</v>
      </c>
      <c r="H348" s="74">
        <v>30.1</v>
      </c>
      <c r="I348" s="74">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74">
        <v>750</v>
      </c>
      <c r="H350" s="74">
        <v>750</v>
      </c>
      <c r="I350" s="74">
        <v>750</v>
      </c>
    </row>
    <row r="351" spans="1:9" s="4" customFormat="1" x14ac:dyDescent="0.25">
      <c r="A351" s="22" t="s">
        <v>22</v>
      </c>
      <c r="B351" s="23" t="s">
        <v>64</v>
      </c>
      <c r="C351" s="10" t="s">
        <v>14</v>
      </c>
      <c r="D351" s="10" t="s">
        <v>16</v>
      </c>
      <c r="E351" s="10" t="s">
        <v>202</v>
      </c>
      <c r="F351" s="10" t="s">
        <v>23</v>
      </c>
      <c r="G351" s="74">
        <v>2399.5</v>
      </c>
      <c r="H351" s="74">
        <v>2399.5</v>
      </c>
      <c r="I351" s="74">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74">
        <v>4672.5</v>
      </c>
      <c r="H353" s="74">
        <v>4672.5</v>
      </c>
      <c r="I353" s="74">
        <v>4672.5</v>
      </c>
    </row>
    <row r="354" spans="1:9" s="4" customFormat="1" x14ac:dyDescent="0.25">
      <c r="A354" s="22" t="s">
        <v>22</v>
      </c>
      <c r="B354" s="23" t="s">
        <v>64</v>
      </c>
      <c r="C354" s="10" t="s">
        <v>14</v>
      </c>
      <c r="D354" s="10" t="s">
        <v>16</v>
      </c>
      <c r="E354" s="10" t="s">
        <v>171</v>
      </c>
      <c r="F354" s="10" t="s">
        <v>23</v>
      </c>
      <c r="G354" s="74">
        <v>27326.2</v>
      </c>
      <c r="H354" s="74">
        <v>27326.2</v>
      </c>
      <c r="I354" s="74">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74">
        <v>1410.8</v>
      </c>
      <c r="H356" s="74">
        <v>1410.8</v>
      </c>
      <c r="I356" s="74">
        <v>1410.8</v>
      </c>
    </row>
    <row r="357" spans="1:9" s="4" customFormat="1" x14ac:dyDescent="0.25">
      <c r="A357" s="22" t="s">
        <v>22</v>
      </c>
      <c r="B357" s="23" t="s">
        <v>64</v>
      </c>
      <c r="C357" s="10" t="s">
        <v>14</v>
      </c>
      <c r="D357" s="10" t="s">
        <v>16</v>
      </c>
      <c r="E357" s="10" t="s">
        <v>491</v>
      </c>
      <c r="F357" s="10" t="s">
        <v>23</v>
      </c>
      <c r="G357" s="74">
        <v>2554.1999999999998</v>
      </c>
      <c r="H357" s="74">
        <v>2554.1999999999998</v>
      </c>
      <c r="I357" s="74">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74">
        <v>129.80000000000001</v>
      </c>
      <c r="H362" s="74">
        <v>129.80000000000001</v>
      </c>
      <c r="I362" s="74">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74">
        <v>51.3</v>
      </c>
      <c r="H367" s="74">
        <v>51.3</v>
      </c>
      <c r="I367" s="74">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74">
        <v>187.4</v>
      </c>
      <c r="H369" s="74">
        <v>187.4</v>
      </c>
      <c r="I369" s="74">
        <v>187.4</v>
      </c>
    </row>
    <row r="370" spans="1:9" s="4" customFormat="1" x14ac:dyDescent="0.25">
      <c r="A370" s="22" t="s">
        <v>22</v>
      </c>
      <c r="B370" s="23" t="s">
        <v>64</v>
      </c>
      <c r="C370" s="10" t="s">
        <v>14</v>
      </c>
      <c r="D370" s="10" t="s">
        <v>16</v>
      </c>
      <c r="E370" s="10" t="s">
        <v>187</v>
      </c>
      <c r="F370" s="10" t="s">
        <v>23</v>
      </c>
      <c r="G370" s="74">
        <v>600</v>
      </c>
      <c r="H370" s="74">
        <v>600</v>
      </c>
      <c r="I370" s="74">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74">
        <v>1168.2</v>
      </c>
      <c r="H372" s="74">
        <v>0</v>
      </c>
      <c r="I372" s="74">
        <v>0</v>
      </c>
    </row>
    <row r="373" spans="1:9" s="4" customFormat="1" x14ac:dyDescent="0.25">
      <c r="A373" s="22" t="s">
        <v>22</v>
      </c>
      <c r="B373" s="23" t="s">
        <v>64</v>
      </c>
      <c r="C373" s="10" t="s">
        <v>14</v>
      </c>
      <c r="D373" s="10" t="s">
        <v>16</v>
      </c>
      <c r="E373" s="10" t="s">
        <v>185</v>
      </c>
      <c r="F373" s="10" t="s">
        <v>23</v>
      </c>
      <c r="G373" s="74">
        <v>6831.5</v>
      </c>
      <c r="H373" s="74">
        <v>0</v>
      </c>
      <c r="I373" s="74">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74">
        <v>106.2</v>
      </c>
      <c r="H380" s="74">
        <v>106.2</v>
      </c>
      <c r="I380" s="74">
        <v>106.2</v>
      </c>
    </row>
    <row r="381" spans="1:9" s="4" customFormat="1" x14ac:dyDescent="0.25">
      <c r="A381" s="22" t="s">
        <v>22</v>
      </c>
      <c r="B381" s="23" t="s">
        <v>64</v>
      </c>
      <c r="C381" s="10" t="s">
        <v>14</v>
      </c>
      <c r="D381" s="10" t="s">
        <v>16</v>
      </c>
      <c r="E381" s="10" t="s">
        <v>500</v>
      </c>
      <c r="F381" s="10" t="s">
        <v>23</v>
      </c>
      <c r="G381" s="74">
        <v>192.2</v>
      </c>
      <c r="H381" s="74">
        <v>192.2</v>
      </c>
      <c r="I381" s="74">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74">
        <v>3.4</v>
      </c>
      <c r="H383" s="74">
        <v>0</v>
      </c>
      <c r="I383" s="74">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74">
        <v>0.5</v>
      </c>
      <c r="H385" s="74">
        <v>0</v>
      </c>
      <c r="I385" s="74">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74">
        <v>2953.5</v>
      </c>
      <c r="H390" s="74">
        <v>2953.5</v>
      </c>
      <c r="I390" s="74">
        <v>2953.5</v>
      </c>
    </row>
    <row r="391" spans="1:10" s="4" customFormat="1" x14ac:dyDescent="0.25">
      <c r="A391" s="22" t="s">
        <v>22</v>
      </c>
      <c r="B391" s="23" t="s">
        <v>64</v>
      </c>
      <c r="C391" s="10" t="s">
        <v>14</v>
      </c>
      <c r="D391" s="10" t="s">
        <v>16</v>
      </c>
      <c r="E391" s="10" t="s">
        <v>206</v>
      </c>
      <c r="F391" s="10" t="s">
        <v>23</v>
      </c>
      <c r="G391" s="74">
        <v>14658.4</v>
      </c>
      <c r="H391" s="74">
        <v>14658.4</v>
      </c>
      <c r="I391" s="74">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74">
        <v>2336</v>
      </c>
      <c r="H407" s="74">
        <v>0</v>
      </c>
      <c r="I407" s="74">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74">
        <v>17271.240000000002</v>
      </c>
      <c r="H410" s="80">
        <v>0</v>
      </c>
      <c r="I410" s="80">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74">
        <v>23.9</v>
      </c>
      <c r="H431" s="74">
        <v>32.200000000000003</v>
      </c>
      <c r="I431" s="74">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74">
        <v>5141.8</v>
      </c>
      <c r="H450" s="74">
        <v>5141.8</v>
      </c>
      <c r="I450" s="74">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74">
        <v>1689.7</v>
      </c>
      <c r="H452" s="74">
        <v>1689.7</v>
      </c>
      <c r="I452" s="74">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74">
        <v>822.5</v>
      </c>
      <c r="H462" s="74">
        <v>822.5</v>
      </c>
      <c r="I462" s="74">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74">
        <v>5</v>
      </c>
      <c r="H472" s="74">
        <v>5</v>
      </c>
      <c r="I472" s="74">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74">
        <v>4</v>
      </c>
      <c r="H475" s="74">
        <v>4</v>
      </c>
      <c r="I475" s="74">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74">
        <v>5</v>
      </c>
      <c r="H478" s="74">
        <v>5</v>
      </c>
      <c r="I478" s="74">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74">
        <v>82.5</v>
      </c>
      <c r="H482" s="74">
        <v>82.5</v>
      </c>
      <c r="I482" s="74">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74">
        <v>2083.1999999999998</v>
      </c>
      <c r="H484" s="74">
        <v>2083.1999999999998</v>
      </c>
      <c r="I484" s="74">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74">
        <v>10807.2</v>
      </c>
      <c r="H488" s="74">
        <v>10807.2</v>
      </c>
      <c r="I488" s="74">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74">
        <v>108</v>
      </c>
      <c r="H496" s="74">
        <v>108</v>
      </c>
      <c r="I496" s="74">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74">
        <v>56</v>
      </c>
      <c r="H498" s="74">
        <v>56</v>
      </c>
      <c r="I498" s="74">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74">
        <v>50</v>
      </c>
      <c r="H504" s="74">
        <v>50</v>
      </c>
      <c r="I504" s="74">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74">
        <v>5</v>
      </c>
      <c r="H510" s="74">
        <v>5</v>
      </c>
      <c r="I510" s="74">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74">
        <v>6</v>
      </c>
      <c r="H513" s="74">
        <v>6</v>
      </c>
      <c r="I513" s="74">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74">
        <v>100</v>
      </c>
      <c r="H527" s="74">
        <v>100</v>
      </c>
      <c r="I527" s="74">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74">
        <v>507.6</v>
      </c>
      <c r="H529" s="74">
        <v>507.6</v>
      </c>
      <c r="I529" s="74">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74">
        <v>1069.5</v>
      </c>
      <c r="H535" s="74">
        <v>1069.5</v>
      </c>
      <c r="I535" s="74">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74">
        <v>438.2</v>
      </c>
      <c r="H537" s="74">
        <v>438.2</v>
      </c>
      <c r="I537" s="74">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74">
        <v>6314.6</v>
      </c>
      <c r="H539" s="74">
        <v>6314.6</v>
      </c>
      <c r="I539" s="74">
        <v>6314.6</v>
      </c>
    </row>
    <row r="540" spans="1:9" s="4" customFormat="1" ht="26.25" x14ac:dyDescent="0.25">
      <c r="A540" s="22" t="s">
        <v>77</v>
      </c>
      <c r="B540" s="23" t="s">
        <v>64</v>
      </c>
      <c r="C540" s="10" t="s">
        <v>102</v>
      </c>
      <c r="D540" s="10" t="s">
        <v>6</v>
      </c>
      <c r="E540" s="10" t="s">
        <v>223</v>
      </c>
      <c r="F540" s="10" t="s">
        <v>78</v>
      </c>
      <c r="G540" s="74">
        <v>4003.8</v>
      </c>
      <c r="H540" s="74">
        <v>4003.8</v>
      </c>
      <c r="I540" s="74">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74">
        <v>92</v>
      </c>
      <c r="H542" s="74">
        <v>92</v>
      </c>
      <c r="I542" s="74">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74">
        <v>496.2</v>
      </c>
      <c r="H549" s="74">
        <v>496.2</v>
      </c>
      <c r="I549" s="74">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74">
        <v>472.2</v>
      </c>
      <c r="H560" s="74">
        <v>517.4</v>
      </c>
      <c r="I560" s="74">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912</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74">
        <v>237.1</v>
      </c>
      <c r="H565" s="74">
        <v>244.4</v>
      </c>
      <c r="I565" s="74">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74">
        <v>12.4</v>
      </c>
      <c r="H567" s="74">
        <v>12.8</v>
      </c>
      <c r="I567" s="74">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74">
        <v>125.7</v>
      </c>
      <c r="H569" s="74">
        <v>129.5</v>
      </c>
      <c r="I569" s="74">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74">
        <v>267</v>
      </c>
      <c r="H574" s="74">
        <v>4</v>
      </c>
      <c r="I574" s="74">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74">
        <v>228</v>
      </c>
      <c r="H577" s="74">
        <v>4</v>
      </c>
      <c r="I577" s="74">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74">
        <v>4</v>
      </c>
      <c r="H580" s="74">
        <v>4</v>
      </c>
      <c r="I580" s="74">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913</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74">
        <v>18.399999999999999</v>
      </c>
      <c r="H585" s="74">
        <v>18.399999999999999</v>
      </c>
      <c r="I585" s="74">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74">
        <v>38.799999999999997</v>
      </c>
      <c r="H587" s="74">
        <v>38.799999999999997</v>
      </c>
      <c r="I587" s="74">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74">
        <v>42.8</v>
      </c>
      <c r="H589" s="74">
        <v>42.8</v>
      </c>
      <c r="I589" s="74">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74">
        <v>173.5</v>
      </c>
      <c r="H595" s="74">
        <v>173.5</v>
      </c>
      <c r="I595" s="74">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74">
        <v>14385.2</v>
      </c>
      <c r="H601" s="74">
        <v>11333.8</v>
      </c>
      <c r="I601" s="74">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74">
        <v>9.6</v>
      </c>
      <c r="H606" s="74">
        <v>9.6</v>
      </c>
      <c r="I606" s="74">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74">
        <v>9.6</v>
      </c>
      <c r="H609" s="74">
        <v>9.6</v>
      </c>
      <c r="I609" s="74">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74">
        <v>9.6999999999999993</v>
      </c>
      <c r="H612" s="74">
        <v>9.6999999999999993</v>
      </c>
      <c r="I612" s="74">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74">
        <v>36</v>
      </c>
      <c r="H615" s="74">
        <v>36</v>
      </c>
      <c r="I615" s="74">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74">
        <v>3351.5619999999999</v>
      </c>
      <c r="H661" s="74">
        <v>3351.5619999999999</v>
      </c>
      <c r="I661" s="74">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74">
        <v>4645.5</v>
      </c>
      <c r="H668" s="74">
        <v>4645.5</v>
      </c>
      <c r="I668" s="74">
        <v>4645.5</v>
      </c>
    </row>
    <row r="669" spans="1:12" s="4" customFormat="1" ht="39" x14ac:dyDescent="0.25">
      <c r="A669" s="22" t="s">
        <v>802</v>
      </c>
      <c r="B669" s="23" t="s">
        <v>127</v>
      </c>
      <c r="C669" s="10" t="s">
        <v>38</v>
      </c>
      <c r="D669" s="10" t="s">
        <v>6</v>
      </c>
      <c r="E669" s="10" t="s">
        <v>480</v>
      </c>
      <c r="F669" s="10" t="s">
        <v>57</v>
      </c>
      <c r="G669" s="74">
        <v>25</v>
      </c>
      <c r="H669" s="74">
        <v>25</v>
      </c>
      <c r="I669" s="74">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74">
        <v>69440.138000000006</v>
      </c>
      <c r="H672" s="74">
        <v>69440.138000000006</v>
      </c>
      <c r="I672" s="74">
        <v>69440.138000000006</v>
      </c>
    </row>
    <row r="673" spans="1:9" s="4" customFormat="1" ht="39" x14ac:dyDescent="0.25">
      <c r="A673" s="22" t="s">
        <v>802</v>
      </c>
      <c r="B673" s="23" t="s">
        <v>127</v>
      </c>
      <c r="C673" s="10" t="s">
        <v>38</v>
      </c>
      <c r="D673" s="10" t="s">
        <v>6</v>
      </c>
      <c r="E673" s="10" t="s">
        <v>134</v>
      </c>
      <c r="F673" s="10" t="s">
        <v>57</v>
      </c>
      <c r="G673" s="74">
        <v>163.9</v>
      </c>
      <c r="H673" s="74">
        <v>163.9</v>
      </c>
      <c r="I673" s="74">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74">
        <v>2</v>
      </c>
      <c r="H680" s="74">
        <v>2</v>
      </c>
      <c r="I680" s="74">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74">
        <v>12.5</v>
      </c>
      <c r="H684" s="74">
        <v>163.80000000000001</v>
      </c>
      <c r="I684" s="74">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74">
        <v>50</v>
      </c>
      <c r="H688" s="74">
        <v>50</v>
      </c>
      <c r="I688" s="74">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 t="shared" ref="G691:I692" si="36">G692</f>
        <v>69.5</v>
      </c>
      <c r="H691" s="66">
        <f t="shared" si="36"/>
        <v>69.5</v>
      </c>
      <c r="I691" s="66">
        <f t="shared" si="36"/>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74">
        <v>69.5</v>
      </c>
      <c r="H693" s="74">
        <v>69.5</v>
      </c>
      <c r="I693" s="74">
        <v>69.5</v>
      </c>
    </row>
    <row r="694" spans="1:9" s="4" customFormat="1" ht="39" x14ac:dyDescent="0.25">
      <c r="A694" s="32" t="s">
        <v>616</v>
      </c>
      <c r="B694" s="20" t="s">
        <v>127</v>
      </c>
      <c r="C694" s="12" t="s">
        <v>38</v>
      </c>
      <c r="D694" s="12" t="s">
        <v>65</v>
      </c>
      <c r="E694" s="12" t="s">
        <v>617</v>
      </c>
      <c r="F694" s="12"/>
      <c r="G694" s="66">
        <f>G695</f>
        <v>133.80000000000001</v>
      </c>
      <c r="H694" s="66">
        <v>0</v>
      </c>
      <c r="I694" s="66">
        <v>0</v>
      </c>
    </row>
    <row r="695" spans="1:9" s="4" customFormat="1" ht="39" x14ac:dyDescent="0.25">
      <c r="A695" s="22" t="s">
        <v>852</v>
      </c>
      <c r="B695" s="23" t="s">
        <v>127</v>
      </c>
      <c r="C695" s="10" t="s">
        <v>38</v>
      </c>
      <c r="D695" s="10" t="s">
        <v>65</v>
      </c>
      <c r="E695" s="10" t="s">
        <v>853</v>
      </c>
      <c r="F695" s="10"/>
      <c r="G695" s="67">
        <f>G696</f>
        <v>133.80000000000001</v>
      </c>
      <c r="H695" s="67">
        <f>H696</f>
        <v>133.80000000000001</v>
      </c>
      <c r="I695" s="67">
        <f>I696</f>
        <v>133.80000000000001</v>
      </c>
    </row>
    <row r="696" spans="1:9" s="4" customFormat="1" ht="39" x14ac:dyDescent="0.25">
      <c r="A696" s="22" t="s">
        <v>802</v>
      </c>
      <c r="B696" s="23" t="s">
        <v>127</v>
      </c>
      <c r="C696" s="10" t="s">
        <v>38</v>
      </c>
      <c r="D696" s="10" t="s">
        <v>65</v>
      </c>
      <c r="E696" s="10" t="s">
        <v>853</v>
      </c>
      <c r="F696" s="10" t="s">
        <v>57</v>
      </c>
      <c r="G696" s="74">
        <v>133.80000000000001</v>
      </c>
      <c r="H696" s="74">
        <v>133.80000000000001</v>
      </c>
      <c r="I696" s="74">
        <v>133.80000000000001</v>
      </c>
    </row>
    <row r="697" spans="1:9" s="4" customFormat="1" ht="39" x14ac:dyDescent="0.25">
      <c r="A697" s="21" t="s">
        <v>581</v>
      </c>
      <c r="B697" s="20" t="s">
        <v>127</v>
      </c>
      <c r="C697" s="12" t="s">
        <v>38</v>
      </c>
      <c r="D697" s="12" t="s">
        <v>65</v>
      </c>
      <c r="E697" s="12" t="s">
        <v>579</v>
      </c>
      <c r="F697" s="12"/>
      <c r="G697" s="66">
        <f t="shared" ref="G697:I698" si="37">G698</f>
        <v>636.79999999999995</v>
      </c>
      <c r="H697" s="66">
        <f t="shared" si="37"/>
        <v>636.79999999999995</v>
      </c>
      <c r="I697" s="66">
        <f t="shared" si="37"/>
        <v>636.79999999999995</v>
      </c>
    </row>
    <row r="698" spans="1:9" s="4" customFormat="1" ht="39" x14ac:dyDescent="0.25">
      <c r="A698" s="22" t="s">
        <v>591</v>
      </c>
      <c r="B698" s="23" t="s">
        <v>127</v>
      </c>
      <c r="C698" s="10" t="s">
        <v>38</v>
      </c>
      <c r="D698" s="10" t="s">
        <v>65</v>
      </c>
      <c r="E698" s="10" t="s">
        <v>580</v>
      </c>
      <c r="F698" s="10"/>
      <c r="G698" s="67">
        <f t="shared" si="37"/>
        <v>636.79999999999995</v>
      </c>
      <c r="H698" s="67">
        <f t="shared" si="37"/>
        <v>636.79999999999995</v>
      </c>
      <c r="I698" s="67">
        <f t="shared" si="37"/>
        <v>636.79999999999995</v>
      </c>
    </row>
    <row r="699" spans="1:9" s="4" customFormat="1" ht="39" x14ac:dyDescent="0.25">
      <c r="A699" s="22" t="s">
        <v>802</v>
      </c>
      <c r="B699" s="23" t="s">
        <v>127</v>
      </c>
      <c r="C699" s="10" t="s">
        <v>38</v>
      </c>
      <c r="D699" s="10" t="s">
        <v>65</v>
      </c>
      <c r="E699" s="10" t="s">
        <v>580</v>
      </c>
      <c r="F699" s="10" t="s">
        <v>57</v>
      </c>
      <c r="G699" s="74">
        <v>636.79999999999995</v>
      </c>
      <c r="H699" s="74">
        <v>636.79999999999995</v>
      </c>
      <c r="I699" s="74">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8">G706</f>
        <v>99.2</v>
      </c>
      <c r="H705" s="66">
        <f t="shared" si="38"/>
        <v>99.2</v>
      </c>
      <c r="I705" s="66">
        <f t="shared" si="38"/>
        <v>99.2</v>
      </c>
    </row>
    <row r="706" spans="1:9" s="4" customFormat="1" ht="26.25" x14ac:dyDescent="0.25">
      <c r="A706" s="22" t="s">
        <v>806</v>
      </c>
      <c r="B706" s="23" t="s">
        <v>127</v>
      </c>
      <c r="C706" s="10" t="s">
        <v>38</v>
      </c>
      <c r="D706" s="10" t="s">
        <v>65</v>
      </c>
      <c r="E706" s="10" t="s">
        <v>807</v>
      </c>
      <c r="F706" s="10"/>
      <c r="G706" s="67">
        <f t="shared" si="38"/>
        <v>99.2</v>
      </c>
      <c r="H706" s="67">
        <f t="shared" si="38"/>
        <v>99.2</v>
      </c>
      <c r="I706" s="67">
        <f t="shared" si="38"/>
        <v>99.2</v>
      </c>
    </row>
    <row r="707" spans="1:9" s="4" customFormat="1" ht="39" x14ac:dyDescent="0.25">
      <c r="A707" s="22" t="s">
        <v>802</v>
      </c>
      <c r="B707" s="23" t="s">
        <v>127</v>
      </c>
      <c r="C707" s="10" t="s">
        <v>38</v>
      </c>
      <c r="D707" s="10" t="s">
        <v>65</v>
      </c>
      <c r="E707" s="10" t="s">
        <v>807</v>
      </c>
      <c r="F707" s="10" t="s">
        <v>57</v>
      </c>
      <c r="G707" s="74">
        <v>99.2</v>
      </c>
      <c r="H707" s="74">
        <v>99.2</v>
      </c>
      <c r="I707" s="74">
        <v>99.2</v>
      </c>
    </row>
    <row r="708" spans="1:9" s="4" customFormat="1" ht="39" x14ac:dyDescent="0.25">
      <c r="A708" s="21" t="s">
        <v>848</v>
      </c>
      <c r="B708" s="20" t="s">
        <v>127</v>
      </c>
      <c r="C708" s="12" t="s">
        <v>38</v>
      </c>
      <c r="D708" s="12" t="s">
        <v>65</v>
      </c>
      <c r="E708" s="12" t="s">
        <v>849</v>
      </c>
      <c r="F708" s="12"/>
      <c r="G708" s="66">
        <f t="shared" ref="G708:I709" si="39">G709</f>
        <v>20</v>
      </c>
      <c r="H708" s="66">
        <f t="shared" si="39"/>
        <v>20</v>
      </c>
      <c r="I708" s="66">
        <f t="shared" si="39"/>
        <v>20</v>
      </c>
    </row>
    <row r="709" spans="1:9" s="4" customFormat="1" ht="51" customHeight="1" x14ac:dyDescent="0.25">
      <c r="A709" s="22" t="s">
        <v>850</v>
      </c>
      <c r="B709" s="23" t="s">
        <v>127</v>
      </c>
      <c r="C709" s="10" t="s">
        <v>38</v>
      </c>
      <c r="D709" s="10" t="s">
        <v>150</v>
      </c>
      <c r="E709" s="10" t="s">
        <v>851</v>
      </c>
      <c r="F709" s="10"/>
      <c r="G709" s="67">
        <f t="shared" si="39"/>
        <v>20</v>
      </c>
      <c r="H709" s="67">
        <f t="shared" si="39"/>
        <v>20</v>
      </c>
      <c r="I709" s="67">
        <f t="shared" si="39"/>
        <v>20</v>
      </c>
    </row>
    <row r="710" spans="1:9" s="4" customFormat="1" ht="25.5" customHeight="1" x14ac:dyDescent="0.25">
      <c r="A710" s="22" t="s">
        <v>802</v>
      </c>
      <c r="B710" s="23" t="s">
        <v>127</v>
      </c>
      <c r="C710" s="10" t="s">
        <v>38</v>
      </c>
      <c r="D710" s="10" t="s">
        <v>150</v>
      </c>
      <c r="E710" s="10" t="s">
        <v>851</v>
      </c>
      <c r="F710" s="10" t="s">
        <v>57</v>
      </c>
      <c r="G710" s="74">
        <v>20</v>
      </c>
      <c r="H710" s="74">
        <v>20</v>
      </c>
      <c r="I710" s="74">
        <v>20</v>
      </c>
    </row>
    <row r="711" spans="1:9" s="4" customFormat="1" ht="54" customHeight="1" x14ac:dyDescent="0.25">
      <c r="A711" s="78" t="s">
        <v>906</v>
      </c>
      <c r="B711" s="20" t="s">
        <v>127</v>
      </c>
      <c r="C711" s="12" t="s">
        <v>38</v>
      </c>
      <c r="D711" s="12" t="s">
        <v>65</v>
      </c>
      <c r="E711" s="12" t="s">
        <v>907</v>
      </c>
      <c r="F711" s="12"/>
      <c r="G711" s="75">
        <f t="shared" ref="G711:I712" si="40">G712</f>
        <v>60</v>
      </c>
      <c r="H711" s="75">
        <f t="shared" si="40"/>
        <v>60</v>
      </c>
      <c r="I711" s="75">
        <f t="shared" si="40"/>
        <v>60</v>
      </c>
    </row>
    <row r="712" spans="1:9" s="4" customFormat="1" ht="39" x14ac:dyDescent="0.25">
      <c r="A712" s="56" t="s">
        <v>919</v>
      </c>
      <c r="B712" s="23" t="s">
        <v>127</v>
      </c>
      <c r="C712" s="10" t="s">
        <v>38</v>
      </c>
      <c r="D712" s="10" t="s">
        <v>65</v>
      </c>
      <c r="E712" s="10" t="s">
        <v>905</v>
      </c>
      <c r="F712" s="10"/>
      <c r="G712" s="74">
        <f t="shared" si="40"/>
        <v>60</v>
      </c>
      <c r="H712" s="74">
        <f t="shared" si="40"/>
        <v>60</v>
      </c>
      <c r="I712" s="74">
        <f t="shared" si="40"/>
        <v>60</v>
      </c>
    </row>
    <row r="713" spans="1:9" s="4" customFormat="1" ht="41.25" customHeight="1" x14ac:dyDescent="0.25">
      <c r="A713" s="59" t="s">
        <v>908</v>
      </c>
      <c r="B713" s="58" t="s">
        <v>127</v>
      </c>
      <c r="C713" s="57" t="s">
        <v>38</v>
      </c>
      <c r="D713" s="57" t="s">
        <v>65</v>
      </c>
      <c r="E713" s="57" t="s">
        <v>905</v>
      </c>
      <c r="F713" s="57" t="s">
        <v>909</v>
      </c>
      <c r="G713" s="74">
        <v>60</v>
      </c>
      <c r="H713" s="74">
        <v>60</v>
      </c>
      <c r="I713" s="74">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74">
        <v>2</v>
      </c>
      <c r="H716" s="74">
        <v>2</v>
      </c>
      <c r="I716" s="74">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74">
        <v>223.2</v>
      </c>
      <c r="H718" s="74">
        <v>0</v>
      </c>
      <c r="I718" s="74">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74">
        <v>9374.4</v>
      </c>
      <c r="H728" s="74">
        <v>9374</v>
      </c>
      <c r="I728" s="74">
        <v>9374.4</v>
      </c>
    </row>
    <row r="729" spans="1:9" s="4" customFormat="1" ht="39" x14ac:dyDescent="0.25">
      <c r="A729" s="22" t="s">
        <v>802</v>
      </c>
      <c r="B729" s="23" t="s">
        <v>127</v>
      </c>
      <c r="C729" s="10" t="s">
        <v>38</v>
      </c>
      <c r="D729" s="10" t="s">
        <v>150</v>
      </c>
      <c r="E729" s="10" t="s">
        <v>713</v>
      </c>
      <c r="F729" s="10" t="s">
        <v>57</v>
      </c>
      <c r="G729" s="74">
        <v>2000</v>
      </c>
      <c r="H729" s="74">
        <v>2000</v>
      </c>
      <c r="I729" s="74">
        <v>300</v>
      </c>
    </row>
    <row r="730" spans="1:9" s="4" customFormat="1" ht="26.25" hidden="1" x14ac:dyDescent="0.25">
      <c r="A730" s="28" t="s">
        <v>77</v>
      </c>
      <c r="B730" s="10" t="s">
        <v>127</v>
      </c>
      <c r="C730" s="10" t="s">
        <v>38</v>
      </c>
      <c r="D730" s="10" t="s">
        <v>65</v>
      </c>
      <c r="E730" s="10" t="s">
        <v>148</v>
      </c>
      <c r="F730" s="10" t="s">
        <v>78</v>
      </c>
      <c r="G730" s="67"/>
      <c r="H730" s="67"/>
      <c r="I730" s="67"/>
    </row>
    <row r="731" spans="1:9" s="4" customFormat="1" hidden="1" x14ac:dyDescent="0.25">
      <c r="A731" s="22" t="s">
        <v>286</v>
      </c>
      <c r="B731" s="10" t="s">
        <v>127</v>
      </c>
      <c r="C731" s="10" t="s">
        <v>38</v>
      </c>
      <c r="D731" s="10" t="s">
        <v>65</v>
      </c>
      <c r="E731" s="10" t="s">
        <v>327</v>
      </c>
      <c r="F731" s="10" t="s">
        <v>287</v>
      </c>
      <c r="G731" s="67"/>
      <c r="H731" s="67"/>
      <c r="I731" s="67"/>
    </row>
    <row r="732" spans="1:9" s="4" customFormat="1" x14ac:dyDescent="0.25">
      <c r="A732" s="22" t="s">
        <v>135</v>
      </c>
      <c r="B732" s="23" t="s">
        <v>127</v>
      </c>
      <c r="C732" s="10" t="s">
        <v>38</v>
      </c>
      <c r="D732" s="10" t="s">
        <v>65</v>
      </c>
      <c r="E732" s="10" t="s">
        <v>713</v>
      </c>
      <c r="F732" s="10" t="s">
        <v>136</v>
      </c>
      <c r="G732" s="74">
        <v>39.799999999999997</v>
      </c>
      <c r="H732" s="74">
        <v>39.799999999999997</v>
      </c>
      <c r="I732" s="74">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74">
        <v>50</v>
      </c>
      <c r="H750" s="74">
        <v>50</v>
      </c>
      <c r="I750" s="74">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74">
        <v>2640</v>
      </c>
      <c r="H754" s="74">
        <v>2640</v>
      </c>
      <c r="I754" s="74">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74">
        <v>660</v>
      </c>
      <c r="H760" s="74">
        <v>0</v>
      </c>
      <c r="I760" s="74">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1">G766</f>
        <v>0</v>
      </c>
      <c r="H765" s="66">
        <f t="shared" si="41"/>
        <v>0</v>
      </c>
      <c r="I765" s="66">
        <f t="shared" si="41"/>
        <v>0</v>
      </c>
    </row>
    <row r="766" spans="1:9" s="4" customFormat="1" ht="39" hidden="1" x14ac:dyDescent="0.25">
      <c r="A766" s="22" t="s">
        <v>612</v>
      </c>
      <c r="B766" s="23" t="s">
        <v>127</v>
      </c>
      <c r="C766" s="10" t="s">
        <v>104</v>
      </c>
      <c r="D766" s="10" t="s">
        <v>123</v>
      </c>
      <c r="E766" s="10" t="s">
        <v>721</v>
      </c>
      <c r="F766" s="10"/>
      <c r="G766" s="67">
        <f t="shared" si="41"/>
        <v>0</v>
      </c>
      <c r="H766" s="67">
        <f t="shared" si="41"/>
        <v>0</v>
      </c>
      <c r="I766" s="67">
        <f t="shared" si="41"/>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74">
        <v>86.7</v>
      </c>
      <c r="H778" s="74">
        <v>86.7</v>
      </c>
      <c r="I778" s="74">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74">
        <v>110.6</v>
      </c>
      <c r="H780" s="74">
        <v>110.6</v>
      </c>
      <c r="I780" s="74">
        <v>110.6</v>
      </c>
    </row>
    <row r="781" spans="1:9" s="4" customFormat="1" ht="39" x14ac:dyDescent="0.25">
      <c r="A781" s="21" t="s">
        <v>914</v>
      </c>
      <c r="B781" s="20" t="s">
        <v>127</v>
      </c>
      <c r="C781" s="12" t="s">
        <v>6</v>
      </c>
      <c r="D781" s="12" t="s">
        <v>138</v>
      </c>
      <c r="E781" s="12" t="s">
        <v>62</v>
      </c>
      <c r="F781" s="12"/>
      <c r="G781" s="66">
        <f t="shared" ref="G781:I782" si="42">G782</f>
        <v>5</v>
      </c>
      <c r="H781" s="66">
        <f t="shared" si="42"/>
        <v>5</v>
      </c>
      <c r="I781" s="66">
        <f t="shared" si="42"/>
        <v>5</v>
      </c>
    </row>
    <row r="782" spans="1:9" s="4" customFormat="1" ht="26.25" x14ac:dyDescent="0.25">
      <c r="A782" s="35" t="s">
        <v>412</v>
      </c>
      <c r="B782" s="23" t="s">
        <v>127</v>
      </c>
      <c r="C782" s="10" t="s">
        <v>6</v>
      </c>
      <c r="D782" s="10" t="s">
        <v>138</v>
      </c>
      <c r="E782" s="10" t="s">
        <v>583</v>
      </c>
      <c r="F782" s="10"/>
      <c r="G782" s="67">
        <f t="shared" si="42"/>
        <v>5</v>
      </c>
      <c r="H782" s="67">
        <f t="shared" si="42"/>
        <v>5</v>
      </c>
      <c r="I782" s="67">
        <f t="shared" si="42"/>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74">
        <v>5</v>
      </c>
      <c r="H783" s="74">
        <v>5</v>
      </c>
      <c r="I783" s="74">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3">G786</f>
        <v>12697.9</v>
      </c>
      <c r="H785" s="66">
        <f t="shared" si="43"/>
        <v>7356.3</v>
      </c>
      <c r="I785" s="66">
        <f t="shared" si="43"/>
        <v>1279.5999999999999</v>
      </c>
    </row>
    <row r="786" spans="1:9" s="4" customFormat="1" ht="51.75" x14ac:dyDescent="0.25">
      <c r="A786" s="22" t="s">
        <v>338</v>
      </c>
      <c r="B786" s="23" t="s">
        <v>127</v>
      </c>
      <c r="C786" s="10" t="s">
        <v>6</v>
      </c>
      <c r="D786" s="10" t="s">
        <v>36</v>
      </c>
      <c r="E786" s="10" t="s">
        <v>729</v>
      </c>
      <c r="F786" s="10"/>
      <c r="G786" s="67">
        <f t="shared" si="43"/>
        <v>12697.9</v>
      </c>
      <c r="H786" s="67">
        <f t="shared" si="43"/>
        <v>7356.3</v>
      </c>
      <c r="I786" s="67">
        <f t="shared" si="43"/>
        <v>1279.5999999999999</v>
      </c>
    </row>
    <row r="787" spans="1:9" s="4" customFormat="1" ht="39" x14ac:dyDescent="0.25">
      <c r="A787" s="22" t="s">
        <v>802</v>
      </c>
      <c r="B787" s="23" t="s">
        <v>127</v>
      </c>
      <c r="C787" s="10" t="s">
        <v>6</v>
      </c>
      <c r="D787" s="10" t="s">
        <v>36</v>
      </c>
      <c r="E787" s="10" t="s">
        <v>729</v>
      </c>
      <c r="F787" s="10" t="s">
        <v>57</v>
      </c>
      <c r="G787" s="74">
        <v>12697.9</v>
      </c>
      <c r="H787" s="74">
        <v>7356.3</v>
      </c>
      <c r="I787" s="74">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912</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918</v>
      </c>
      <c r="F790" s="10"/>
      <c r="G790" s="67">
        <f>G791</f>
        <v>20</v>
      </c>
      <c r="H790" s="67">
        <f>H791</f>
        <v>20</v>
      </c>
      <c r="I790" s="67">
        <f>I791</f>
        <v>20</v>
      </c>
    </row>
    <row r="791" spans="1:9" s="4" customFormat="1" ht="39" x14ac:dyDescent="0.25">
      <c r="A791" s="22" t="s">
        <v>802</v>
      </c>
      <c r="B791" s="10" t="s">
        <v>127</v>
      </c>
      <c r="C791" s="10" t="s">
        <v>6</v>
      </c>
      <c r="D791" s="10" t="s">
        <v>95</v>
      </c>
      <c r="E791" s="57" t="s">
        <v>918</v>
      </c>
      <c r="F791" s="10" t="s">
        <v>57</v>
      </c>
      <c r="G791" s="74">
        <v>20</v>
      </c>
      <c r="H791" s="74">
        <v>20</v>
      </c>
      <c r="I791" s="74">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74">
        <v>1070</v>
      </c>
      <c r="H797" s="74">
        <v>713</v>
      </c>
      <c r="I797" s="74">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74">
        <v>208.1</v>
      </c>
      <c r="H801" s="74">
        <v>215</v>
      </c>
      <c r="I801" s="74">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915</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74">
        <v>100</v>
      </c>
      <c r="H806" s="74">
        <v>100</v>
      </c>
      <c r="I806" s="74">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4">G817</f>
        <v>20</v>
      </c>
      <c r="H816" s="67">
        <f t="shared" si="44"/>
        <v>20</v>
      </c>
      <c r="I816" s="67">
        <f t="shared" si="44"/>
        <v>20</v>
      </c>
    </row>
    <row r="817" spans="1:9" s="4" customFormat="1" ht="26.25" x14ac:dyDescent="0.25">
      <c r="A817" s="22" t="s">
        <v>56</v>
      </c>
      <c r="B817" s="10" t="s">
        <v>127</v>
      </c>
      <c r="C817" s="10" t="s">
        <v>6</v>
      </c>
      <c r="D817" s="10" t="s">
        <v>8</v>
      </c>
      <c r="E817" s="10" t="s">
        <v>414</v>
      </c>
      <c r="F817" s="10" t="s">
        <v>57</v>
      </c>
      <c r="G817" s="74">
        <v>20</v>
      </c>
      <c r="H817" s="74">
        <v>20</v>
      </c>
      <c r="I817" s="74">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74">
        <v>13.4</v>
      </c>
      <c r="H824" s="74">
        <v>13.4</v>
      </c>
      <c r="I824" s="74">
        <v>13.4</v>
      </c>
    </row>
    <row r="825" spans="1:9" s="4" customFormat="1" ht="64.5" x14ac:dyDescent="0.25">
      <c r="A825" s="21" t="s">
        <v>913</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74">
        <v>91.9</v>
      </c>
      <c r="H827" s="74">
        <v>91.9</v>
      </c>
      <c r="I827" s="74">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74">
        <v>10.4</v>
      </c>
      <c r="H829" s="74">
        <v>10.4</v>
      </c>
      <c r="I829" s="74">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916</v>
      </c>
      <c r="B834" s="20" t="s">
        <v>127</v>
      </c>
      <c r="C834" s="12" t="s">
        <v>6</v>
      </c>
      <c r="D834" s="12" t="s">
        <v>8</v>
      </c>
      <c r="E834" s="12" t="s">
        <v>785</v>
      </c>
      <c r="F834" s="10"/>
      <c r="G834" s="66">
        <f t="shared" ref="G834:I835" si="45">G835</f>
        <v>2</v>
      </c>
      <c r="H834" s="66">
        <f t="shared" si="45"/>
        <v>2</v>
      </c>
      <c r="I834" s="66">
        <f t="shared" si="45"/>
        <v>2</v>
      </c>
    </row>
    <row r="835" spans="1:9" s="4" customFormat="1" ht="51.75" x14ac:dyDescent="0.25">
      <c r="A835" s="22" t="s">
        <v>564</v>
      </c>
      <c r="B835" s="23" t="s">
        <v>127</v>
      </c>
      <c r="C835" s="10" t="s">
        <v>6</v>
      </c>
      <c r="D835" s="10" t="s">
        <v>8</v>
      </c>
      <c r="E835" s="10" t="s">
        <v>786</v>
      </c>
      <c r="F835" s="12"/>
      <c r="G835" s="67">
        <f t="shared" si="45"/>
        <v>2</v>
      </c>
      <c r="H835" s="67">
        <f t="shared" si="45"/>
        <v>2</v>
      </c>
      <c r="I835" s="67">
        <f t="shared" si="45"/>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74">
        <v>2</v>
      </c>
      <c r="H836" s="74">
        <v>2</v>
      </c>
      <c r="I836" s="74">
        <v>2</v>
      </c>
    </row>
    <row r="837" spans="1:9" s="4" customFormat="1" ht="39" hidden="1" x14ac:dyDescent="0.25">
      <c r="A837" s="21" t="s">
        <v>706</v>
      </c>
      <c r="B837" s="20" t="s">
        <v>127</v>
      </c>
      <c r="C837" s="12" t="s">
        <v>6</v>
      </c>
      <c r="D837" s="12" t="s">
        <v>8</v>
      </c>
      <c r="E837" s="12" t="s">
        <v>705</v>
      </c>
      <c r="F837" s="12"/>
      <c r="G837" s="66">
        <f t="shared" ref="G837:I838" si="46">G838</f>
        <v>0</v>
      </c>
      <c r="H837" s="66">
        <f t="shared" si="46"/>
        <v>0</v>
      </c>
      <c r="I837" s="66">
        <f t="shared" si="46"/>
        <v>0</v>
      </c>
    </row>
    <row r="838" spans="1:9" s="4" customFormat="1" ht="39" hidden="1" x14ac:dyDescent="0.25">
      <c r="A838" s="22" t="s">
        <v>812</v>
      </c>
      <c r="B838" s="23" t="s">
        <v>127</v>
      </c>
      <c r="C838" s="10" t="s">
        <v>6</v>
      </c>
      <c r="D838" s="10" t="s">
        <v>8</v>
      </c>
      <c r="E838" s="10" t="s">
        <v>817</v>
      </c>
      <c r="F838" s="10"/>
      <c r="G838" s="67">
        <f t="shared" si="46"/>
        <v>0</v>
      </c>
      <c r="H838" s="67">
        <f t="shared" si="46"/>
        <v>0</v>
      </c>
      <c r="I838" s="67">
        <f t="shared" si="46"/>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913</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74">
        <v>570</v>
      </c>
      <c r="H846" s="74">
        <v>0</v>
      </c>
      <c r="I846" s="74">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74">
        <v>95</v>
      </c>
      <c r="H848" s="74">
        <v>0</v>
      </c>
      <c r="I848" s="74">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74">
        <v>30</v>
      </c>
      <c r="H850" s="74">
        <v>0</v>
      </c>
      <c r="I850" s="74">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74">
        <v>373.1</v>
      </c>
      <c r="H868" s="74">
        <v>373.1</v>
      </c>
      <c r="I868" s="74">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74">
        <v>910</v>
      </c>
      <c r="H874" s="74">
        <v>0</v>
      </c>
      <c r="I874" s="74">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7">H878</f>
        <v>0</v>
      </c>
      <c r="I877" s="67">
        <f t="shared" si="47"/>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8">G883</f>
        <v>0</v>
      </c>
      <c r="H882" s="67">
        <f t="shared" si="48"/>
        <v>0</v>
      </c>
      <c r="I882" s="67">
        <f t="shared" si="48"/>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74">
        <v>100</v>
      </c>
      <c r="H907" s="67">
        <v>0</v>
      </c>
      <c r="I907" s="67">
        <v>0</v>
      </c>
    </row>
    <row r="908" spans="1:9" s="4" customFormat="1" x14ac:dyDescent="0.25">
      <c r="A908" s="36" t="s">
        <v>236</v>
      </c>
      <c r="B908" s="20" t="s">
        <v>127</v>
      </c>
      <c r="C908" s="12" t="s">
        <v>160</v>
      </c>
      <c r="D908" s="12"/>
      <c r="E908" s="10"/>
      <c r="F908" s="10"/>
      <c r="G908" s="66">
        <f t="shared" ref="G908:I916" si="49">G909</f>
        <v>4023</v>
      </c>
      <c r="H908" s="66">
        <f t="shared" si="49"/>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917</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74">
        <v>4023</v>
      </c>
      <c r="H912" s="74">
        <v>0</v>
      </c>
      <c r="I912" s="74">
        <v>0</v>
      </c>
    </row>
    <row r="913" spans="1:9" s="4" customFormat="1" ht="77.25" hidden="1" x14ac:dyDescent="0.25">
      <c r="A913" s="22" t="s">
        <v>237</v>
      </c>
      <c r="B913" s="23" t="s">
        <v>127</v>
      </c>
      <c r="C913" s="10" t="s">
        <v>160</v>
      </c>
      <c r="D913" s="10" t="s">
        <v>138</v>
      </c>
      <c r="E913" s="10" t="s">
        <v>735</v>
      </c>
      <c r="F913" s="10"/>
      <c r="G913" s="67">
        <f t="shared" ref="G913:I913" si="50">G914</f>
        <v>0</v>
      </c>
      <c r="H913" s="67">
        <f t="shared" si="50"/>
        <v>0</v>
      </c>
      <c r="I913" s="67">
        <f t="shared" si="50"/>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49"/>
        <v>0</v>
      </c>
      <c r="I916" s="67">
        <f t="shared" si="49"/>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1">H929</f>
        <v>0</v>
      </c>
      <c r="I928" s="66">
        <f t="shared" si="51"/>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1"/>
        <v>0</v>
      </c>
    </row>
    <row r="930" spans="1:9" s="4" customFormat="1" ht="51.75" hidden="1" x14ac:dyDescent="0.25">
      <c r="A930" s="22" t="s">
        <v>179</v>
      </c>
      <c r="B930" s="23" t="s">
        <v>127</v>
      </c>
      <c r="C930" s="10" t="s">
        <v>14</v>
      </c>
      <c r="D930" s="10" t="s">
        <v>138</v>
      </c>
      <c r="E930" s="10" t="s">
        <v>423</v>
      </c>
      <c r="F930" s="10"/>
      <c r="G930" s="67">
        <f t="shared" si="51"/>
        <v>0</v>
      </c>
      <c r="H930" s="67">
        <f t="shared" si="51"/>
        <v>0</v>
      </c>
      <c r="I930" s="67">
        <f t="shared" si="51"/>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2">G948</f>
        <v>0</v>
      </c>
      <c r="H947" s="66">
        <f t="shared" si="52"/>
        <v>0</v>
      </c>
      <c r="I947" s="66">
        <f t="shared" si="52"/>
        <v>0</v>
      </c>
    </row>
    <row r="948" spans="1:9" s="4" customFormat="1" ht="51.75" hidden="1" x14ac:dyDescent="0.25">
      <c r="A948" s="26" t="s">
        <v>31</v>
      </c>
      <c r="B948" s="10" t="s">
        <v>127</v>
      </c>
      <c r="C948" s="10" t="s">
        <v>14</v>
      </c>
      <c r="D948" s="10" t="s">
        <v>14</v>
      </c>
      <c r="E948" s="10" t="s">
        <v>32</v>
      </c>
      <c r="F948" s="10"/>
      <c r="G948" s="67">
        <f t="shared" si="52"/>
        <v>0</v>
      </c>
      <c r="H948" s="67">
        <f t="shared" si="52"/>
        <v>0</v>
      </c>
      <c r="I948" s="67">
        <f t="shared" si="52"/>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74">
        <v>177</v>
      </c>
      <c r="H953" s="74">
        <v>177</v>
      </c>
      <c r="I953" s="74">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74">
        <v>2561.1</v>
      </c>
      <c r="H956" s="74">
        <v>2561.1</v>
      </c>
      <c r="I956" s="74">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74">
        <v>363.2</v>
      </c>
      <c r="H958" s="74">
        <v>363.2</v>
      </c>
      <c r="I958" s="74">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74">
        <v>90.8</v>
      </c>
      <c r="H960" s="74">
        <v>0</v>
      </c>
      <c r="I960" s="74">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74">
        <v>58</v>
      </c>
      <c r="H963" s="74">
        <v>58</v>
      </c>
      <c r="I963" s="74">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3">G967</f>
        <v>20</v>
      </c>
      <c r="H966" s="66">
        <f t="shared" si="53"/>
        <v>20</v>
      </c>
      <c r="I966" s="66">
        <f t="shared" si="53"/>
        <v>20</v>
      </c>
    </row>
    <row r="967" spans="1:9" s="4" customFormat="1" ht="51.75" x14ac:dyDescent="0.25">
      <c r="A967" s="22" t="s">
        <v>249</v>
      </c>
      <c r="B967" s="23" t="s">
        <v>127</v>
      </c>
      <c r="C967" s="10" t="s">
        <v>14</v>
      </c>
      <c r="D967" s="10" t="s">
        <v>14</v>
      </c>
      <c r="E967" s="10" t="s">
        <v>793</v>
      </c>
      <c r="F967" s="10"/>
      <c r="G967" s="67">
        <f t="shared" si="53"/>
        <v>20</v>
      </c>
      <c r="H967" s="67">
        <f t="shared" si="53"/>
        <v>20</v>
      </c>
      <c r="I967" s="67">
        <f t="shared" si="53"/>
        <v>20</v>
      </c>
    </row>
    <row r="968" spans="1:9" s="4" customFormat="1" x14ac:dyDescent="0.25">
      <c r="A968" s="22" t="s">
        <v>11</v>
      </c>
      <c r="B968" s="23" t="s">
        <v>127</v>
      </c>
      <c r="C968" s="10" t="s">
        <v>14</v>
      </c>
      <c r="D968" s="10" t="s">
        <v>14</v>
      </c>
      <c r="E968" s="10" t="s">
        <v>793</v>
      </c>
      <c r="F968" s="10" t="s">
        <v>12</v>
      </c>
      <c r="G968" s="74">
        <v>20</v>
      </c>
      <c r="H968" s="74">
        <v>20</v>
      </c>
      <c r="I968" s="74">
        <v>20</v>
      </c>
    </row>
    <row r="969" spans="1:9" s="4" customFormat="1" ht="39" x14ac:dyDescent="0.25">
      <c r="A969" s="78" t="s">
        <v>899</v>
      </c>
      <c r="B969" s="79" t="s">
        <v>127</v>
      </c>
      <c r="C969" s="77" t="s">
        <v>14</v>
      </c>
      <c r="D969" s="77" t="s">
        <v>14</v>
      </c>
      <c r="E969" s="77" t="s">
        <v>901</v>
      </c>
      <c r="F969" s="10"/>
      <c r="G969" s="74">
        <f t="shared" ref="G969:I970" si="54">G970</f>
        <v>20</v>
      </c>
      <c r="H969" s="74">
        <f t="shared" si="54"/>
        <v>20</v>
      </c>
      <c r="I969" s="74">
        <f t="shared" si="54"/>
        <v>20</v>
      </c>
    </row>
    <row r="970" spans="1:9" s="4" customFormat="1" ht="51.75" x14ac:dyDescent="0.25">
      <c r="A970" s="56" t="s">
        <v>900</v>
      </c>
      <c r="B970" s="58" t="s">
        <v>127</v>
      </c>
      <c r="C970" s="57" t="s">
        <v>14</v>
      </c>
      <c r="D970" s="57" t="s">
        <v>14</v>
      </c>
      <c r="E970" s="57" t="s">
        <v>902</v>
      </c>
      <c r="F970" s="10"/>
      <c r="G970" s="74">
        <f t="shared" si="54"/>
        <v>20</v>
      </c>
      <c r="H970" s="74">
        <f t="shared" si="54"/>
        <v>20</v>
      </c>
      <c r="I970" s="74">
        <f t="shared" si="54"/>
        <v>20</v>
      </c>
    </row>
    <row r="971" spans="1:9" s="4" customFormat="1" x14ac:dyDescent="0.25">
      <c r="A971" s="56" t="s">
        <v>11</v>
      </c>
      <c r="B971" s="58" t="s">
        <v>127</v>
      </c>
      <c r="C971" s="57" t="s">
        <v>14</v>
      </c>
      <c r="D971" s="57" t="s">
        <v>14</v>
      </c>
      <c r="E971" s="57" t="s">
        <v>902</v>
      </c>
      <c r="F971" s="10" t="s">
        <v>12</v>
      </c>
      <c r="G971" s="74">
        <v>20</v>
      </c>
      <c r="H971" s="74">
        <v>20</v>
      </c>
      <c r="I971" s="74">
        <v>20</v>
      </c>
    </row>
    <row r="972" spans="1:9" s="4" customFormat="1" x14ac:dyDescent="0.25">
      <c r="A972" s="21" t="s">
        <v>94</v>
      </c>
      <c r="B972" s="20" t="s">
        <v>127</v>
      </c>
      <c r="C972" s="12" t="s">
        <v>14</v>
      </c>
      <c r="D972" s="12" t="s">
        <v>95</v>
      </c>
      <c r="E972" s="10"/>
      <c r="F972" s="10"/>
      <c r="G972" s="66">
        <f>G974+G976</f>
        <v>666.3</v>
      </c>
      <c r="H972" s="66">
        <f>H974+H976</f>
        <v>328.6</v>
      </c>
      <c r="I972" s="66">
        <f>I974+I976</f>
        <v>328.6</v>
      </c>
    </row>
    <row r="973" spans="1:9" s="4" customFormat="1" ht="39" x14ac:dyDescent="0.25">
      <c r="A973" s="21" t="s">
        <v>706</v>
      </c>
      <c r="B973" s="20" t="s">
        <v>127</v>
      </c>
      <c r="C973" s="12" t="s">
        <v>14</v>
      </c>
      <c r="D973" s="12" t="s">
        <v>95</v>
      </c>
      <c r="E973" s="12" t="s">
        <v>705</v>
      </c>
      <c r="F973" s="10"/>
      <c r="G973" s="66">
        <f>G974</f>
        <v>258.60000000000002</v>
      </c>
      <c r="H973" s="66">
        <f>H974</f>
        <v>258.60000000000002</v>
      </c>
      <c r="I973" s="66">
        <f>I974</f>
        <v>258.60000000000002</v>
      </c>
    </row>
    <row r="974" spans="1:9" s="4" customFormat="1" ht="64.5" x14ac:dyDescent="0.25">
      <c r="A974" s="22" t="s">
        <v>752</v>
      </c>
      <c r="B974" s="23" t="s">
        <v>127</v>
      </c>
      <c r="C974" s="10" t="s">
        <v>14</v>
      </c>
      <c r="D974" s="10" t="s">
        <v>95</v>
      </c>
      <c r="E974" s="10" t="s">
        <v>738</v>
      </c>
      <c r="F974" s="10"/>
      <c r="G974" s="67">
        <f t="shared" ref="G974:I974" si="55">G975</f>
        <v>258.60000000000002</v>
      </c>
      <c r="H974" s="67">
        <f t="shared" si="55"/>
        <v>258.60000000000002</v>
      </c>
      <c r="I974" s="67">
        <f t="shared" si="55"/>
        <v>258.60000000000002</v>
      </c>
    </row>
    <row r="975" spans="1:9" s="4" customFormat="1" ht="26.25" x14ac:dyDescent="0.25">
      <c r="A975" s="22" t="s">
        <v>781</v>
      </c>
      <c r="B975" s="23" t="s">
        <v>127</v>
      </c>
      <c r="C975" s="10" t="s">
        <v>14</v>
      </c>
      <c r="D975" s="10" t="s">
        <v>95</v>
      </c>
      <c r="E975" s="10" t="s">
        <v>738</v>
      </c>
      <c r="F975" s="10" t="s">
        <v>132</v>
      </c>
      <c r="G975" s="74">
        <v>258.60000000000002</v>
      </c>
      <c r="H975" s="74">
        <v>258.60000000000002</v>
      </c>
      <c r="I975" s="74">
        <v>258.60000000000002</v>
      </c>
    </row>
    <row r="976" spans="1:9" s="4" customFormat="1" ht="39" x14ac:dyDescent="0.25">
      <c r="A976" s="21" t="s">
        <v>674</v>
      </c>
      <c r="B976" s="20" t="s">
        <v>127</v>
      </c>
      <c r="C976" s="12" t="s">
        <v>14</v>
      </c>
      <c r="D976" s="12" t="s">
        <v>95</v>
      </c>
      <c r="E976" s="12" t="s">
        <v>30</v>
      </c>
      <c r="F976" s="10"/>
      <c r="G976" s="67">
        <f>G977+G979</f>
        <v>407.7</v>
      </c>
      <c r="H976" s="67">
        <f>H977+H979</f>
        <v>70</v>
      </c>
      <c r="I976" s="67">
        <f>I977+I979</f>
        <v>70</v>
      </c>
    </row>
    <row r="977" spans="1:9" s="4" customFormat="1" ht="51.75" x14ac:dyDescent="0.25">
      <c r="A977" s="26" t="s">
        <v>31</v>
      </c>
      <c r="B977" s="10" t="s">
        <v>127</v>
      </c>
      <c r="C977" s="10" t="s">
        <v>14</v>
      </c>
      <c r="D977" s="10" t="s">
        <v>95</v>
      </c>
      <c r="E977" s="10" t="s">
        <v>32</v>
      </c>
      <c r="F977" s="10"/>
      <c r="G977" s="67">
        <f t="shared" ref="G977" si="56">G978</f>
        <v>407.7</v>
      </c>
      <c r="H977" s="67">
        <f>H978</f>
        <v>70</v>
      </c>
      <c r="I977" s="67">
        <f>I978</f>
        <v>70</v>
      </c>
    </row>
    <row r="978" spans="1:9" s="4" customFormat="1" x14ac:dyDescent="0.25">
      <c r="A978" s="22" t="s">
        <v>11</v>
      </c>
      <c r="B978" s="10" t="s">
        <v>127</v>
      </c>
      <c r="C978" s="10" t="s">
        <v>14</v>
      </c>
      <c r="D978" s="10" t="s">
        <v>95</v>
      </c>
      <c r="E978" s="10" t="s">
        <v>32</v>
      </c>
      <c r="F978" s="10" t="s">
        <v>12</v>
      </c>
      <c r="G978" s="74">
        <v>407.7</v>
      </c>
      <c r="H978" s="74">
        <v>70</v>
      </c>
      <c r="I978" s="74">
        <v>70</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7">G985</f>
        <v>5275.1</v>
      </c>
      <c r="H984" s="67">
        <f t="shared" si="57"/>
        <v>5275.1</v>
      </c>
      <c r="I984" s="67">
        <f>I985</f>
        <v>5275.1</v>
      </c>
    </row>
    <row r="985" spans="1:9" s="4" customFormat="1" ht="26.25" x14ac:dyDescent="0.25">
      <c r="A985" s="22" t="s">
        <v>85</v>
      </c>
      <c r="B985" s="23" t="s">
        <v>127</v>
      </c>
      <c r="C985" s="10" t="s">
        <v>102</v>
      </c>
      <c r="D985" s="10" t="s">
        <v>38</v>
      </c>
      <c r="E985" s="10" t="s">
        <v>800</v>
      </c>
      <c r="F985" s="10" t="s">
        <v>86</v>
      </c>
      <c r="G985" s="74">
        <v>5275.1</v>
      </c>
      <c r="H985" s="74">
        <v>5275.1</v>
      </c>
      <c r="I985" s="74">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8">G993</f>
        <v>5198.6000000000004</v>
      </c>
      <c r="H992" s="67">
        <f t="shared" si="58"/>
        <v>5198.6000000000004</v>
      </c>
      <c r="I992" s="67">
        <f t="shared" si="58"/>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59">G997</f>
        <v>5198.6000000000004</v>
      </c>
      <c r="H996" s="67">
        <f t="shared" si="59"/>
        <v>5198.6000000000004</v>
      </c>
      <c r="I996" s="67">
        <f t="shared" si="59"/>
        <v>5198.6000000000004</v>
      </c>
    </row>
    <row r="997" spans="1:9" s="4" customFormat="1" x14ac:dyDescent="0.25">
      <c r="A997" s="22" t="s">
        <v>163</v>
      </c>
      <c r="B997" s="23" t="s">
        <v>127</v>
      </c>
      <c r="C997" s="10" t="s">
        <v>102</v>
      </c>
      <c r="D997" s="10" t="s">
        <v>6</v>
      </c>
      <c r="E997" s="10" t="s">
        <v>816</v>
      </c>
      <c r="F997" s="10" t="s">
        <v>164</v>
      </c>
      <c r="G997" s="67">
        <v>5198.6000000000004</v>
      </c>
      <c r="H997" s="67">
        <v>5198.6000000000004</v>
      </c>
      <c r="I997" s="67">
        <v>5198.6000000000004</v>
      </c>
    </row>
    <row r="998" spans="1:9" s="4" customFormat="1" ht="64.5" x14ac:dyDescent="0.25">
      <c r="A998" s="21" t="s">
        <v>913</v>
      </c>
      <c r="B998" s="20" t="s">
        <v>127</v>
      </c>
      <c r="C998" s="12" t="s">
        <v>102</v>
      </c>
      <c r="D998" s="12" t="s">
        <v>6</v>
      </c>
      <c r="E998" s="12" t="s">
        <v>153</v>
      </c>
      <c r="F998" s="12"/>
      <c r="G998" s="67">
        <f t="shared" ref="G998:I999" si="60">G999</f>
        <v>1546.4378999999999</v>
      </c>
      <c r="H998" s="67">
        <f t="shared" si="60"/>
        <v>1546.4378999999999</v>
      </c>
      <c r="I998" s="67">
        <f t="shared" si="60"/>
        <v>1546.4378999999999</v>
      </c>
    </row>
    <row r="999" spans="1:9" s="4" customFormat="1" ht="115.5" x14ac:dyDescent="0.25">
      <c r="A999" s="22" t="s">
        <v>801</v>
      </c>
      <c r="B999" s="23" t="s">
        <v>127</v>
      </c>
      <c r="C999" s="10" t="s">
        <v>102</v>
      </c>
      <c r="D999" s="10" t="s">
        <v>6</v>
      </c>
      <c r="E999" s="10" t="s">
        <v>739</v>
      </c>
      <c r="F999" s="10"/>
      <c r="G999" s="67">
        <f t="shared" si="60"/>
        <v>1546.4378999999999</v>
      </c>
      <c r="H999" s="67">
        <f t="shared" si="60"/>
        <v>1546.4378999999999</v>
      </c>
      <c r="I999" s="67">
        <f t="shared" si="60"/>
        <v>1546.4378999999999</v>
      </c>
    </row>
    <row r="1000" spans="1:9" s="4" customFormat="1" ht="26.25" x14ac:dyDescent="0.25">
      <c r="A1000" s="22" t="s">
        <v>77</v>
      </c>
      <c r="B1000" s="23" t="s">
        <v>127</v>
      </c>
      <c r="C1000" s="10" t="s">
        <v>102</v>
      </c>
      <c r="D1000" s="10" t="s">
        <v>6</v>
      </c>
      <c r="E1000" s="10" t="s">
        <v>739</v>
      </c>
      <c r="F1000" s="10" t="s">
        <v>78</v>
      </c>
      <c r="G1000" s="74">
        <v>1546.4378999999999</v>
      </c>
      <c r="H1000" s="74">
        <v>1546.4378999999999</v>
      </c>
      <c r="I1000" s="74">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1">G1003</f>
        <v>3100.143</v>
      </c>
      <c r="H1002" s="66">
        <f t="shared" si="61"/>
        <v>3018.3</v>
      </c>
      <c r="I1002" s="66">
        <f t="shared" si="61"/>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74">
        <v>1115.7180000000001</v>
      </c>
      <c r="H1012" s="74">
        <v>1055.232</v>
      </c>
      <c r="I1012" s="74">
        <v>1055.232</v>
      </c>
    </row>
    <row r="1013" spans="1:9" s="4" customFormat="1" ht="39" x14ac:dyDescent="0.25">
      <c r="A1013" s="22" t="s">
        <v>802</v>
      </c>
      <c r="B1013" s="23" t="s">
        <v>158</v>
      </c>
      <c r="C1013" s="10" t="s">
        <v>38</v>
      </c>
      <c r="D1013" s="10" t="s">
        <v>160</v>
      </c>
      <c r="E1013" s="10" t="s">
        <v>745</v>
      </c>
      <c r="F1013" s="10" t="s">
        <v>57</v>
      </c>
      <c r="G1013" s="74">
        <v>25.922999999999998</v>
      </c>
      <c r="H1013" s="74">
        <v>25.968</v>
      </c>
      <c r="I1013" s="74">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74">
        <v>9339.2000000000007</v>
      </c>
      <c r="I1017" s="74">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97">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79" max="8" man="1"/>
    <brk id="130" max="8" man="1"/>
    <brk id="205" max="8" man="1"/>
    <brk id="242" max="8" man="1"/>
    <brk id="278" max="8" man="1"/>
    <brk id="720" max="8" man="1"/>
    <brk id="784" max="8" man="1"/>
    <brk id="823" max="8" man="1"/>
    <brk id="867" max="8" man="1"/>
    <brk id="927" max="8" man="1"/>
    <brk id="982"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6"/>
  <sheetViews>
    <sheetView view="pageBreakPreview" topLeftCell="A867"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126" t="s">
        <v>483</v>
      </c>
      <c r="H1" s="126"/>
      <c r="I1" s="126"/>
    </row>
    <row r="2" spans="1:11" ht="15.75" x14ac:dyDescent="0.25">
      <c r="A2" s="17"/>
      <c r="B2" s="6"/>
      <c r="C2" s="6"/>
      <c r="D2" s="6"/>
      <c r="E2" s="6"/>
      <c r="F2" s="6"/>
      <c r="G2" s="127" t="s">
        <v>354</v>
      </c>
      <c r="H2" s="127"/>
      <c r="I2" s="127"/>
    </row>
    <row r="3" spans="1:11" ht="15.75" x14ac:dyDescent="0.25">
      <c r="A3" s="17"/>
      <c r="B3" s="6"/>
      <c r="C3" s="6"/>
      <c r="D3" s="6"/>
      <c r="E3" s="6"/>
      <c r="F3" s="6"/>
      <c r="G3" s="127" t="s">
        <v>355</v>
      </c>
      <c r="H3" s="127"/>
      <c r="I3" s="127"/>
    </row>
    <row r="4" spans="1:11" ht="15.75" x14ac:dyDescent="0.25">
      <c r="A4" s="17"/>
      <c r="B4" s="6"/>
      <c r="C4" s="6"/>
      <c r="D4" s="6"/>
      <c r="E4" s="6"/>
      <c r="F4" s="6"/>
      <c r="G4" s="127" t="s">
        <v>356</v>
      </c>
      <c r="H4" s="127"/>
      <c r="I4" s="127"/>
    </row>
    <row r="5" spans="1:11" x14ac:dyDescent="0.25">
      <c r="A5" s="17"/>
      <c r="B5" s="6"/>
      <c r="C5" s="6"/>
      <c r="D5" s="6"/>
      <c r="E5" s="6"/>
      <c r="F5" s="6"/>
      <c r="G5" s="7"/>
    </row>
    <row r="6" spans="1:11" ht="18.75" x14ac:dyDescent="0.3">
      <c r="A6" s="122" t="s">
        <v>496</v>
      </c>
      <c r="B6" s="121"/>
      <c r="C6" s="121"/>
      <c r="D6" s="121"/>
      <c r="E6" s="121"/>
      <c r="F6" s="121"/>
      <c r="G6" s="121"/>
      <c r="H6" s="121"/>
      <c r="I6" s="121"/>
    </row>
    <row r="7" spans="1:11" ht="18.75" x14ac:dyDescent="0.3">
      <c r="A7" s="122" t="s">
        <v>669</v>
      </c>
      <c r="B7" s="121"/>
      <c r="C7" s="121"/>
      <c r="D7" s="121"/>
      <c r="E7" s="121"/>
      <c r="F7" s="121"/>
      <c r="G7" s="121"/>
      <c r="H7" s="121"/>
      <c r="I7" s="121"/>
    </row>
    <row r="8" spans="1:11" ht="15.75" x14ac:dyDescent="0.25">
      <c r="A8" s="121"/>
      <c r="B8" s="121"/>
      <c r="C8" s="121"/>
      <c r="D8" s="121"/>
      <c r="E8" s="121"/>
      <c r="F8" s="121"/>
      <c r="G8" s="121"/>
    </row>
    <row r="9" spans="1:11" x14ac:dyDescent="0.25">
      <c r="A9" s="17"/>
      <c r="B9" s="6"/>
      <c r="C9" s="6"/>
      <c r="D9" s="6"/>
      <c r="E9" s="6"/>
      <c r="F9" s="6"/>
      <c r="G9" s="7"/>
      <c r="H9" s="125" t="s">
        <v>165</v>
      </c>
      <c r="I9" s="125"/>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 2025-2027 (2чтен)</vt:lpstr>
      <vt:lpstr> 2025-2027 (2чтен) (2)</vt:lpstr>
      <vt:lpstr>2025-2027 (2)</vt:lpstr>
      <vt:lpstr>2025-2027 (3)</vt:lpstr>
      <vt:lpstr>Лист (2)</vt:lpstr>
      <vt:lpstr>Лист2</vt:lpstr>
      <vt:lpstr>Лист3</vt:lpstr>
      <vt:lpstr>' 2025-2027 (2чтен)'!Область_печати</vt:lpstr>
      <vt:lpstr>' 2025-2027 (2чтен) (2)'!Область_печати</vt:lpstr>
      <vt:lpstr>'2025-2027 (2)'!Область_печати</vt:lpstr>
      <vt:lpstr>'2025-2027 (3)'!Область_печати</vt:lpstr>
      <vt:lpstr>'Лист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2025-02-12T11:48:03Z</dcterms:modified>
</cp:coreProperties>
</file>