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76108FA6-32B1-4F24-AC07-A24C7D545046}" xr6:coauthVersionLast="45" xr6:coauthVersionMax="45" xr10:uidLastSave="{00000000-0000-0000-0000-000000000000}"/>
  <bookViews>
    <workbookView xWindow="2730" yWindow="0" windowWidth="19560" windowHeight="15600" xr2:uid="{00000000-000D-0000-FFFF-FFFF00000000}"/>
  </bookViews>
  <sheets>
    <sheet name="2024-2026" sheetId="1" r:id="rId1"/>
    <sheet name="Лист (2)" sheetId="5" r:id="rId2"/>
    <sheet name="Лист2" sheetId="2" r:id="rId3"/>
    <sheet name="Лист3" sheetId="3" r:id="rId4"/>
    <sheet name="2024-2026 (2)" sheetId="7" r:id="rId5"/>
  </sheets>
  <definedNames>
    <definedName name="_xlnm.Print_Area" localSheetId="0">'2024-2026'!$A$1:$I$1007</definedName>
    <definedName name="_xlnm.Print_Area" localSheetId="4">'2024-2026 (2)'!$A$1:$I$1007</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56" i="1" l="1"/>
  <c r="G538" i="1"/>
  <c r="G34" i="1" l="1"/>
  <c r="G445" i="1"/>
  <c r="I1003" i="7" l="1"/>
  <c r="H1003" i="7"/>
  <c r="G1003" i="7"/>
  <c r="I1000" i="7"/>
  <c r="H1000" i="7"/>
  <c r="G1000" i="7"/>
  <c r="I999" i="7"/>
  <c r="H999" i="7"/>
  <c r="G999" i="7"/>
  <c r="I995" i="7"/>
  <c r="H995" i="7"/>
  <c r="H994" i="7" s="1"/>
  <c r="H993" i="7" s="1"/>
  <c r="G995" i="7"/>
  <c r="I994" i="7"/>
  <c r="I993" i="7" s="1"/>
  <c r="G994" i="7"/>
  <c r="G993" i="7" s="1"/>
  <c r="I992" i="7"/>
  <c r="I991" i="7" s="1"/>
  <c r="I990" i="7" s="1"/>
  <c r="G992" i="7"/>
  <c r="G991" i="7" s="1"/>
  <c r="G990" i="7" s="1"/>
  <c r="I988" i="7"/>
  <c r="H988" i="7"/>
  <c r="H987" i="7" s="1"/>
  <c r="G988" i="7"/>
  <c r="I987" i="7"/>
  <c r="G987" i="7"/>
  <c r="I986" i="7"/>
  <c r="H986" i="7"/>
  <c r="H985" i="7" s="1"/>
  <c r="H982" i="7" s="1"/>
  <c r="H981" i="7" s="1"/>
  <c r="G986" i="7"/>
  <c r="I985" i="7"/>
  <c r="G985" i="7"/>
  <c r="G983" i="7"/>
  <c r="I982" i="7"/>
  <c r="I981" i="7" s="1"/>
  <c r="I980" i="7" s="1"/>
  <c r="G982" i="7"/>
  <c r="G981" i="7" s="1"/>
  <c r="G980" i="7" s="1"/>
  <c r="G978" i="7"/>
  <c r="G976" i="7"/>
  <c r="G975" i="7" s="1"/>
  <c r="I973" i="7"/>
  <c r="I972" i="7" s="1"/>
  <c r="H973" i="7"/>
  <c r="G973" i="7"/>
  <c r="G972" i="7" s="1"/>
  <c r="H972" i="7"/>
  <c r="I971" i="7"/>
  <c r="I970" i="7" s="1"/>
  <c r="H971" i="7"/>
  <c r="G971" i="7"/>
  <c r="G970" i="7" s="1"/>
  <c r="I968" i="7"/>
  <c r="H968" i="7"/>
  <c r="G968" i="7"/>
  <c r="I966" i="7"/>
  <c r="H966" i="7"/>
  <c r="H965" i="7" s="1"/>
  <c r="H961" i="7" s="1"/>
  <c r="G966" i="7"/>
  <c r="I965" i="7"/>
  <c r="I961" i="7" s="1"/>
  <c r="G965" i="7"/>
  <c r="G961" i="7" s="1"/>
  <c r="I963" i="7"/>
  <c r="H963" i="7"/>
  <c r="H962" i="7" s="1"/>
  <c r="G963" i="7"/>
  <c r="I962" i="7"/>
  <c r="G962" i="7"/>
  <c r="I959" i="7"/>
  <c r="I958" i="7" s="1"/>
  <c r="H959" i="7"/>
  <c r="G959" i="7"/>
  <c r="G958" i="7" s="1"/>
  <c r="H958" i="7"/>
  <c r="I956" i="7"/>
  <c r="H956" i="7"/>
  <c r="G956" i="7"/>
  <c r="I954" i="7"/>
  <c r="H954" i="7"/>
  <c r="H953" i="7" s="1"/>
  <c r="G954" i="7"/>
  <c r="I953" i="7"/>
  <c r="G953" i="7"/>
  <c r="I951" i="7"/>
  <c r="H951" i="7"/>
  <c r="G951" i="7"/>
  <c r="I949" i="7"/>
  <c r="H949" i="7"/>
  <c r="G949" i="7"/>
  <c r="I947" i="7"/>
  <c r="H947" i="7"/>
  <c r="H946" i="7" s="1"/>
  <c r="G947" i="7"/>
  <c r="I946" i="7"/>
  <c r="G946" i="7"/>
  <c r="I944" i="7"/>
  <c r="H944" i="7"/>
  <c r="H943" i="7" s="1"/>
  <c r="G944" i="7"/>
  <c r="I943" i="7"/>
  <c r="I942" i="7" s="1"/>
  <c r="G943" i="7"/>
  <c r="I940" i="7"/>
  <c r="I939" i="7" s="1"/>
  <c r="H940" i="7"/>
  <c r="G940" i="7"/>
  <c r="G939" i="7" s="1"/>
  <c r="H939" i="7"/>
  <c r="I936" i="7"/>
  <c r="H936" i="7"/>
  <c r="H935" i="7" s="1"/>
  <c r="G936" i="7"/>
  <c r="I935" i="7"/>
  <c r="G935" i="7"/>
  <c r="G932" i="7"/>
  <c r="G930" i="7"/>
  <c r="G929" i="7"/>
  <c r="G928" i="7" s="1"/>
  <c r="G926" i="7"/>
  <c r="G925" i="7" s="1"/>
  <c r="G924" i="7" s="1"/>
  <c r="G922" i="7"/>
  <c r="G920" i="7"/>
  <c r="I918" i="7"/>
  <c r="H918" i="7"/>
  <c r="H917" i="7" s="1"/>
  <c r="H916" i="7" s="1"/>
  <c r="H915" i="7" s="1"/>
  <c r="G918" i="7"/>
  <c r="I917" i="7"/>
  <c r="I916" i="7" s="1"/>
  <c r="I915" i="7" s="1"/>
  <c r="G917" i="7"/>
  <c r="G916" i="7" s="1"/>
  <c r="G912" i="7"/>
  <c r="G911" i="7" s="1"/>
  <c r="G910" i="7" s="1"/>
  <c r="I911" i="7"/>
  <c r="H911" i="7"/>
  <c r="G908" i="7"/>
  <c r="G906" i="7"/>
  <c r="G903" i="7" s="1"/>
  <c r="I904" i="7"/>
  <c r="H904" i="7"/>
  <c r="I903" i="7"/>
  <c r="H903" i="7"/>
  <c r="I901" i="7"/>
  <c r="H901" i="7"/>
  <c r="G901" i="7"/>
  <c r="G899" i="7"/>
  <c r="I898" i="7"/>
  <c r="I897" i="7" s="1"/>
  <c r="I896" i="7" s="1"/>
  <c r="H898" i="7"/>
  <c r="G898" i="7"/>
  <c r="H897" i="7"/>
  <c r="H896" i="7" s="1"/>
  <c r="G894" i="7"/>
  <c r="I892" i="7"/>
  <c r="H892" i="7"/>
  <c r="G892" i="7"/>
  <c r="G890" i="7"/>
  <c r="G887" i="7"/>
  <c r="G886" i="7" s="1"/>
  <c r="I886" i="7"/>
  <c r="H886" i="7"/>
  <c r="G885" i="7"/>
  <c r="G883" i="7"/>
  <c r="G882" i="7"/>
  <c r="G880" i="7"/>
  <c r="G878" i="7"/>
  <c r="I876" i="7"/>
  <c r="H876" i="7"/>
  <c r="G876" i="7"/>
  <c r="I874" i="7"/>
  <c r="H874" i="7"/>
  <c r="G874" i="7"/>
  <c r="G872" i="7"/>
  <c r="I869" i="7"/>
  <c r="H869" i="7"/>
  <c r="G869" i="7"/>
  <c r="I867" i="7"/>
  <c r="H867" i="7"/>
  <c r="G867" i="7"/>
  <c r="G865" i="7"/>
  <c r="G864" i="7" s="1"/>
  <c r="G863" i="7" s="1"/>
  <c r="G832" i="7" s="1"/>
  <c r="I864" i="7"/>
  <c r="H864" i="7"/>
  <c r="H863" i="7" s="1"/>
  <c r="H832" i="7" s="1"/>
  <c r="I863" i="7"/>
  <c r="G861" i="7"/>
  <c r="G859" i="7"/>
  <c r="G857" i="7"/>
  <c r="G855" i="7"/>
  <c r="I854" i="7"/>
  <c r="H854" i="7"/>
  <c r="G854" i="7"/>
  <c r="G852" i="7"/>
  <c r="H848" i="7"/>
  <c r="G848" i="7"/>
  <c r="H844" i="7"/>
  <c r="G844" i="7"/>
  <c r="H843" i="7"/>
  <c r="G843" i="7"/>
  <c r="I841" i="7"/>
  <c r="H841" i="7"/>
  <c r="G841" i="7"/>
  <c r="I839" i="7"/>
  <c r="H839" i="7"/>
  <c r="G839" i="7"/>
  <c r="I837" i="7"/>
  <c r="H837" i="7"/>
  <c r="G837" i="7"/>
  <c r="I835" i="7"/>
  <c r="H835" i="7"/>
  <c r="G835" i="7"/>
  <c r="I834" i="7"/>
  <c r="H834" i="7"/>
  <c r="G834" i="7"/>
  <c r="I833" i="7"/>
  <c r="H833" i="7"/>
  <c r="G833" i="7"/>
  <c r="I832" i="7"/>
  <c r="A831" i="7"/>
  <c r="I830" i="7"/>
  <c r="H830" i="7"/>
  <c r="H829" i="7" s="1"/>
  <c r="G830" i="7"/>
  <c r="I829" i="7"/>
  <c r="G829" i="7"/>
  <c r="A828" i="7"/>
  <c r="I827" i="7"/>
  <c r="I826" i="7" s="1"/>
  <c r="H827" i="7"/>
  <c r="G827" i="7"/>
  <c r="G826" i="7" s="1"/>
  <c r="H826" i="7"/>
  <c r="G824" i="7"/>
  <c r="G822" i="7"/>
  <c r="I820" i="7"/>
  <c r="H820" i="7"/>
  <c r="G820" i="7"/>
  <c r="I818" i="7"/>
  <c r="H818" i="7"/>
  <c r="H817" i="7" s="1"/>
  <c r="G818" i="7"/>
  <c r="I817" i="7"/>
  <c r="G817" i="7"/>
  <c r="G815" i="7"/>
  <c r="G813" i="7"/>
  <c r="G811" i="7"/>
  <c r="G810" i="7"/>
  <c r="I808" i="7"/>
  <c r="H808" i="7"/>
  <c r="H807" i="7" s="1"/>
  <c r="H795" i="7" s="1"/>
  <c r="G808" i="7"/>
  <c r="I807" i="7"/>
  <c r="G807" i="7"/>
  <c r="I805" i="7"/>
  <c r="H805" i="7"/>
  <c r="G805" i="7"/>
  <c r="G803" i="7"/>
  <c r="G801" i="7"/>
  <c r="G799" i="7"/>
  <c r="I797" i="7"/>
  <c r="H797" i="7"/>
  <c r="H796" i="7" s="1"/>
  <c r="G797" i="7"/>
  <c r="I796" i="7"/>
  <c r="I795" i="7" s="1"/>
  <c r="I794" i="7" s="1"/>
  <c r="G796" i="7"/>
  <c r="G795" i="7" s="1"/>
  <c r="G794" i="7" s="1"/>
  <c r="I792" i="7"/>
  <c r="H792" i="7"/>
  <c r="G792" i="7"/>
  <c r="G790" i="7"/>
  <c r="I788" i="7"/>
  <c r="H788" i="7"/>
  <c r="G788" i="7"/>
  <c r="G786" i="7"/>
  <c r="G784" i="7"/>
  <c r="I782" i="7"/>
  <c r="I781" i="7" s="1"/>
  <c r="I780" i="7" s="1"/>
  <c r="H782" i="7"/>
  <c r="G782" i="7"/>
  <c r="G781" i="7" s="1"/>
  <c r="G780" i="7" s="1"/>
  <c r="H781" i="7"/>
  <c r="H780" i="7" s="1"/>
  <c r="I778" i="7"/>
  <c r="H778" i="7"/>
  <c r="H777" i="7" s="1"/>
  <c r="G778" i="7"/>
  <c r="I777" i="7"/>
  <c r="G777" i="7"/>
  <c r="I776" i="7"/>
  <c r="H776" i="7"/>
  <c r="G776" i="7"/>
  <c r="A775" i="7"/>
  <c r="I774" i="7"/>
  <c r="H774" i="7"/>
  <c r="H773" i="7" s="1"/>
  <c r="H761" i="7" s="1"/>
  <c r="G774" i="7"/>
  <c r="I773" i="7"/>
  <c r="G773" i="7"/>
  <c r="I771" i="7"/>
  <c r="H771" i="7"/>
  <c r="G771" i="7"/>
  <c r="I769" i="7"/>
  <c r="H769" i="7"/>
  <c r="G769" i="7"/>
  <c r="I767" i="7"/>
  <c r="H767" i="7"/>
  <c r="G767" i="7"/>
  <c r="I765" i="7"/>
  <c r="I764" i="7" s="1"/>
  <c r="I761" i="7" s="1"/>
  <c r="H765" i="7"/>
  <c r="G765" i="7"/>
  <c r="G764" i="7" s="1"/>
  <c r="G761" i="7" s="1"/>
  <c r="H764" i="7"/>
  <c r="I762" i="7"/>
  <c r="H762" i="7"/>
  <c r="G762" i="7"/>
  <c r="I758" i="7"/>
  <c r="H758" i="7"/>
  <c r="H757" i="7" s="1"/>
  <c r="G758" i="7"/>
  <c r="I757" i="7"/>
  <c r="G757" i="7"/>
  <c r="I756" i="7"/>
  <c r="H756" i="7"/>
  <c r="H755" i="7" s="1"/>
  <c r="G756" i="7"/>
  <c r="I755" i="7"/>
  <c r="G755" i="7"/>
  <c r="I753" i="7"/>
  <c r="H753" i="7"/>
  <c r="G753" i="7"/>
  <c r="I751" i="7"/>
  <c r="H751" i="7"/>
  <c r="G751" i="7"/>
  <c r="G749" i="7"/>
  <c r="G747" i="7"/>
  <c r="I745" i="7"/>
  <c r="H745" i="7"/>
  <c r="G745" i="7"/>
  <c r="G743" i="7"/>
  <c r="I741" i="7"/>
  <c r="H741" i="7"/>
  <c r="G741" i="7"/>
  <c r="G739" i="7"/>
  <c r="I737" i="7"/>
  <c r="G737" i="7"/>
  <c r="G733" i="7"/>
  <c r="I731" i="7"/>
  <c r="H731" i="7"/>
  <c r="G727" i="7"/>
  <c r="G725" i="7"/>
  <c r="I719" i="7"/>
  <c r="I718" i="7" s="1"/>
  <c r="H719" i="7"/>
  <c r="G719" i="7"/>
  <c r="G718" i="7" s="1"/>
  <c r="H718" i="7"/>
  <c r="G716" i="7"/>
  <c r="I713" i="7"/>
  <c r="H713" i="7"/>
  <c r="G713" i="7"/>
  <c r="G711" i="7"/>
  <c r="I709" i="7"/>
  <c r="H709" i="7"/>
  <c r="G709" i="7"/>
  <c r="I707" i="7"/>
  <c r="I706" i="7" s="1"/>
  <c r="H707" i="7"/>
  <c r="G707" i="7"/>
  <c r="G706" i="7" s="1"/>
  <c r="H706" i="7"/>
  <c r="G704" i="7"/>
  <c r="G703" i="7" s="1"/>
  <c r="I701" i="7"/>
  <c r="I700" i="7" s="1"/>
  <c r="H701" i="7"/>
  <c r="G701" i="7"/>
  <c r="G700" i="7" s="1"/>
  <c r="H700" i="7"/>
  <c r="G698" i="7"/>
  <c r="G697" i="7" s="1"/>
  <c r="G695" i="7"/>
  <c r="I693" i="7"/>
  <c r="H693" i="7"/>
  <c r="H692" i="7" s="1"/>
  <c r="G693" i="7"/>
  <c r="I692" i="7"/>
  <c r="G692" i="7"/>
  <c r="G685" i="7" s="1"/>
  <c r="G684" i="7" s="1"/>
  <c r="G690" i="7"/>
  <c r="G689" i="7"/>
  <c r="I687" i="7"/>
  <c r="H687" i="7"/>
  <c r="H686" i="7" s="1"/>
  <c r="H685" i="7" s="1"/>
  <c r="G687" i="7"/>
  <c r="I686" i="7"/>
  <c r="G686" i="7"/>
  <c r="I685" i="7"/>
  <c r="I684" i="7" s="1"/>
  <c r="H684" i="7"/>
  <c r="I682" i="7"/>
  <c r="I681" i="7" s="1"/>
  <c r="H682" i="7"/>
  <c r="G682" i="7"/>
  <c r="G681" i="7" s="1"/>
  <c r="H681" i="7"/>
  <c r="I680" i="7"/>
  <c r="H680" i="7"/>
  <c r="G680" i="7"/>
  <c r="I678" i="7"/>
  <c r="H678" i="7"/>
  <c r="H677" i="7" s="1"/>
  <c r="G678" i="7"/>
  <c r="I677" i="7"/>
  <c r="G677" i="7"/>
  <c r="I676" i="7"/>
  <c r="H676" i="7"/>
  <c r="G676" i="7"/>
  <c r="I674" i="7"/>
  <c r="H674" i="7"/>
  <c r="G674" i="7"/>
  <c r="G672" i="7"/>
  <c r="I671" i="7"/>
  <c r="H671" i="7"/>
  <c r="G671" i="7"/>
  <c r="G669" i="7"/>
  <c r="I666" i="7"/>
  <c r="I665" i="7" s="1"/>
  <c r="H666" i="7"/>
  <c r="G666" i="7"/>
  <c r="G665" i="7" s="1"/>
  <c r="H665" i="7"/>
  <c r="I662" i="7"/>
  <c r="I661" i="7" s="1"/>
  <c r="H662" i="7"/>
  <c r="G662" i="7"/>
  <c r="G661" i="7" s="1"/>
  <c r="G660" i="7" s="1"/>
  <c r="G659" i="7" s="1"/>
  <c r="H661" i="7"/>
  <c r="H660" i="7" s="1"/>
  <c r="I660" i="7"/>
  <c r="I659" i="7" s="1"/>
  <c r="I652" i="7" s="1"/>
  <c r="H659" i="7"/>
  <c r="I657" i="7"/>
  <c r="H657" i="7"/>
  <c r="G657" i="7"/>
  <c r="G653" i="7" s="1"/>
  <c r="I655" i="7"/>
  <c r="H655" i="7"/>
  <c r="H654" i="7" s="1"/>
  <c r="G655" i="7"/>
  <c r="I654" i="7"/>
  <c r="G654" i="7"/>
  <c r="I653" i="7"/>
  <c r="H653" i="7"/>
  <c r="H652" i="7" s="1"/>
  <c r="G649" i="7"/>
  <c r="G647" i="7"/>
  <c r="G645" i="7"/>
  <c r="G643" i="7"/>
  <c r="G641" i="7"/>
  <c r="G639" i="7"/>
  <c r="G637" i="7"/>
  <c r="G636" i="7" s="1"/>
  <c r="I634" i="7"/>
  <c r="H634" i="7"/>
  <c r="G634" i="7"/>
  <c r="G631" i="7" s="1"/>
  <c r="G629" i="7"/>
  <c r="G628" i="7" s="1"/>
  <c r="G624" i="7"/>
  <c r="G623" i="7" s="1"/>
  <c r="G622" i="7"/>
  <c r="G620" i="7"/>
  <c r="G618" i="7"/>
  <c r="G616" i="7"/>
  <c r="G614" i="7"/>
  <c r="G612" i="7"/>
  <c r="I609" i="7"/>
  <c r="I608" i="7" s="1"/>
  <c r="H609" i="7"/>
  <c r="G609" i="7"/>
  <c r="G608" i="7" s="1"/>
  <c r="H608" i="7"/>
  <c r="I606" i="7"/>
  <c r="I605" i="7" s="1"/>
  <c r="H606" i="7"/>
  <c r="G606" i="7"/>
  <c r="G605" i="7" s="1"/>
  <c r="H605" i="7"/>
  <c r="I603" i="7"/>
  <c r="I602" i="7" s="1"/>
  <c r="H603" i="7"/>
  <c r="G603" i="7"/>
  <c r="G602" i="7" s="1"/>
  <c r="H602" i="7"/>
  <c r="I600" i="7"/>
  <c r="I599" i="7" s="1"/>
  <c r="H600" i="7"/>
  <c r="G600" i="7"/>
  <c r="H599" i="7"/>
  <c r="H598" i="7" s="1"/>
  <c r="I598" i="7"/>
  <c r="I597" i="7" s="1"/>
  <c r="H597" i="7"/>
  <c r="I595" i="7"/>
  <c r="I594" i="7" s="1"/>
  <c r="H595" i="7"/>
  <c r="G595" i="7"/>
  <c r="G594" i="7" s="1"/>
  <c r="H594" i="7"/>
  <c r="H593" i="7" s="1"/>
  <c r="H592" i="7" s="1"/>
  <c r="H591" i="7" s="1"/>
  <c r="I593" i="7"/>
  <c r="I592" i="7" s="1"/>
  <c r="G593" i="7"/>
  <c r="G592" i="7" s="1"/>
  <c r="I591" i="7"/>
  <c r="I589" i="7"/>
  <c r="H589" i="7"/>
  <c r="H588" i="7" s="1"/>
  <c r="G589" i="7"/>
  <c r="I588" i="7"/>
  <c r="I587" i="7" s="1"/>
  <c r="G588" i="7"/>
  <c r="G587" i="7" s="1"/>
  <c r="G586" i="7" s="1"/>
  <c r="G585" i="7" s="1"/>
  <c r="H587" i="7"/>
  <c r="H586" i="7" s="1"/>
  <c r="I586" i="7"/>
  <c r="I585" i="7" s="1"/>
  <c r="H585" i="7"/>
  <c r="I583" i="7"/>
  <c r="H583" i="7"/>
  <c r="G583" i="7"/>
  <c r="I581" i="7"/>
  <c r="H581" i="7"/>
  <c r="G581" i="7"/>
  <c r="I579" i="7"/>
  <c r="I578" i="7" s="1"/>
  <c r="H579" i="7"/>
  <c r="G579" i="7"/>
  <c r="H578" i="7"/>
  <c r="H577" i="7" s="1"/>
  <c r="G578" i="7"/>
  <c r="I577" i="7"/>
  <c r="I576" i="7" s="1"/>
  <c r="G577" i="7"/>
  <c r="G576" i="7" s="1"/>
  <c r="H576" i="7"/>
  <c r="I574" i="7"/>
  <c r="I573" i="7" s="1"/>
  <c r="H574" i="7"/>
  <c r="G574" i="7"/>
  <c r="G573" i="7" s="1"/>
  <c r="H573" i="7"/>
  <c r="I571" i="7"/>
  <c r="I570" i="7" s="1"/>
  <c r="H571" i="7"/>
  <c r="G571" i="7"/>
  <c r="G570" i="7" s="1"/>
  <c r="H570" i="7"/>
  <c r="I568" i="7"/>
  <c r="H568" i="7"/>
  <c r="G568" i="7"/>
  <c r="H567" i="7"/>
  <c r="H566" i="7" s="1"/>
  <c r="H565" i="7"/>
  <c r="I563" i="7"/>
  <c r="H563" i="7"/>
  <c r="G563" i="7"/>
  <c r="I561" i="7"/>
  <c r="H561" i="7"/>
  <c r="H558" i="7" s="1"/>
  <c r="H557" i="7" s="1"/>
  <c r="H556" i="7" s="1"/>
  <c r="G561" i="7"/>
  <c r="I559" i="7"/>
  <c r="I558" i="7" s="1"/>
  <c r="H559" i="7"/>
  <c r="G559" i="7"/>
  <c r="G558" i="7" s="1"/>
  <c r="G557" i="7" s="1"/>
  <c r="I557" i="7"/>
  <c r="I554" i="7"/>
  <c r="I553" i="7" s="1"/>
  <c r="H554" i="7"/>
  <c r="G554" i="7"/>
  <c r="G553" i="7" s="1"/>
  <c r="H553" i="7"/>
  <c r="H552" i="7" s="1"/>
  <c r="H551" i="7" s="1"/>
  <c r="H550" i="7" s="1"/>
  <c r="I552" i="7"/>
  <c r="I551" i="7" s="1"/>
  <c r="G552" i="7"/>
  <c r="G551" i="7" s="1"/>
  <c r="G550" i="7" s="1"/>
  <c r="I550" i="7"/>
  <c r="G548" i="7"/>
  <c r="G547" i="7"/>
  <c r="I545" i="7"/>
  <c r="H545" i="7"/>
  <c r="G545" i="7"/>
  <c r="I543" i="7"/>
  <c r="I542" i="7" s="1"/>
  <c r="H543" i="7"/>
  <c r="G543" i="7"/>
  <c r="G542" i="7" s="1"/>
  <c r="H542" i="7"/>
  <c r="H541" i="7" s="1"/>
  <c r="H540" i="7" s="1"/>
  <c r="H539" i="7" s="1"/>
  <c r="H538" i="7" s="1"/>
  <c r="I541" i="7"/>
  <c r="I540" i="7" s="1"/>
  <c r="G541" i="7"/>
  <c r="G540" i="7" s="1"/>
  <c r="G539" i="7" s="1"/>
  <c r="I539" i="7"/>
  <c r="I536" i="7"/>
  <c r="H536" i="7"/>
  <c r="G536" i="7"/>
  <c r="I533" i="7"/>
  <c r="H533" i="7"/>
  <c r="G533" i="7"/>
  <c r="I531" i="7"/>
  <c r="H531" i="7"/>
  <c r="G531" i="7"/>
  <c r="I529" i="7"/>
  <c r="H529" i="7"/>
  <c r="H528" i="7" s="1"/>
  <c r="G529" i="7"/>
  <c r="I528" i="7"/>
  <c r="I527" i="7" s="1"/>
  <c r="G528" i="7"/>
  <c r="G527" i="7" s="1"/>
  <c r="G526" i="7" s="1"/>
  <c r="G525" i="7" s="1"/>
  <c r="H527" i="7"/>
  <c r="H526" i="7" s="1"/>
  <c r="I526" i="7"/>
  <c r="I525" i="7" s="1"/>
  <c r="H525" i="7"/>
  <c r="G523" i="7"/>
  <c r="G521" i="7"/>
  <c r="I519" i="7"/>
  <c r="I518" i="7" s="1"/>
  <c r="H519" i="7"/>
  <c r="G519" i="7"/>
  <c r="G518" i="7" s="1"/>
  <c r="H518" i="7"/>
  <c r="I517" i="7"/>
  <c r="I516" i="7" s="1"/>
  <c r="H517" i="7"/>
  <c r="G517" i="7"/>
  <c r="G516" i="7" s="1"/>
  <c r="H516" i="7"/>
  <c r="H515" i="7" s="1"/>
  <c r="H514" i="7" s="1"/>
  <c r="I515" i="7"/>
  <c r="G515" i="7"/>
  <c r="G512" i="7"/>
  <c r="I510" i="7"/>
  <c r="H510" i="7"/>
  <c r="H509" i="7" s="1"/>
  <c r="G510" i="7"/>
  <c r="I509" i="7"/>
  <c r="G509" i="7"/>
  <c r="I507" i="7"/>
  <c r="H507" i="7"/>
  <c r="H506" i="7" s="1"/>
  <c r="G507" i="7"/>
  <c r="I506" i="7"/>
  <c r="I505" i="7" s="1"/>
  <c r="G506" i="7"/>
  <c r="G505" i="7" s="1"/>
  <c r="H505" i="7"/>
  <c r="I501" i="7"/>
  <c r="I500" i="7" s="1"/>
  <c r="H501" i="7"/>
  <c r="G501" i="7"/>
  <c r="G500" i="7" s="1"/>
  <c r="H500" i="7"/>
  <c r="I498" i="7"/>
  <c r="I497" i="7" s="1"/>
  <c r="H498" i="7"/>
  <c r="G498" i="7"/>
  <c r="G497" i="7" s="1"/>
  <c r="G478" i="7" s="1"/>
  <c r="G477" i="7" s="1"/>
  <c r="H497" i="7"/>
  <c r="G495" i="7"/>
  <c r="I493" i="7"/>
  <c r="H493" i="7"/>
  <c r="G493" i="7"/>
  <c r="G491" i="7"/>
  <c r="G489" i="7"/>
  <c r="G487" i="7"/>
  <c r="I485" i="7"/>
  <c r="H485" i="7"/>
  <c r="G485" i="7"/>
  <c r="I481" i="7"/>
  <c r="H481" i="7"/>
  <c r="G481" i="7"/>
  <c r="I479" i="7"/>
  <c r="H479" i="7"/>
  <c r="H478" i="7" s="1"/>
  <c r="G479" i="7"/>
  <c r="I478" i="7"/>
  <c r="I477" i="7" s="1"/>
  <c r="H477" i="7"/>
  <c r="I475" i="7"/>
  <c r="I474" i="7" s="1"/>
  <c r="H475" i="7"/>
  <c r="G475" i="7"/>
  <c r="G474" i="7" s="1"/>
  <c r="H474" i="7"/>
  <c r="I472" i="7"/>
  <c r="I471" i="7" s="1"/>
  <c r="H472" i="7"/>
  <c r="G472" i="7"/>
  <c r="G471" i="7" s="1"/>
  <c r="H471" i="7"/>
  <c r="I469" i="7"/>
  <c r="I468" i="7" s="1"/>
  <c r="H469" i="7"/>
  <c r="G469" i="7"/>
  <c r="G468" i="7" s="1"/>
  <c r="H468" i="7"/>
  <c r="H467" i="7" s="1"/>
  <c r="I467" i="7"/>
  <c r="G467" i="7"/>
  <c r="I463" i="7"/>
  <c r="H463" i="7"/>
  <c r="H462" i="7" s="1"/>
  <c r="G463" i="7"/>
  <c r="I462" i="7"/>
  <c r="I461" i="7" s="1"/>
  <c r="G462" i="7"/>
  <c r="H461" i="7"/>
  <c r="I459" i="7"/>
  <c r="I458" i="7" s="1"/>
  <c r="H459" i="7"/>
  <c r="G459" i="7"/>
  <c r="G458" i="7" s="1"/>
  <c r="H458" i="7"/>
  <c r="G456" i="7"/>
  <c r="I454" i="7"/>
  <c r="H454" i="7"/>
  <c r="G454" i="7"/>
  <c r="I452" i="7"/>
  <c r="H452" i="7"/>
  <c r="G452" i="7"/>
  <c r="G450" i="7"/>
  <c r="I448" i="7"/>
  <c r="H448" i="7"/>
  <c r="G448" i="7"/>
  <c r="I446" i="7"/>
  <c r="H446" i="7"/>
  <c r="H445" i="7" s="1"/>
  <c r="G446" i="7"/>
  <c r="I445" i="7"/>
  <c r="I444" i="7" s="1"/>
  <c r="G445" i="7"/>
  <c r="G444" i="7" s="1"/>
  <c r="G443" i="7" s="1"/>
  <c r="G442" i="7" s="1"/>
  <c r="G441" i="7" s="1"/>
  <c r="H444" i="7"/>
  <c r="I443" i="7"/>
  <c r="I442" i="7" s="1"/>
  <c r="I441" i="7" s="1"/>
  <c r="I438" i="7"/>
  <c r="H438" i="7"/>
  <c r="H433" i="7" s="1"/>
  <c r="G438" i="7"/>
  <c r="I434" i="7"/>
  <c r="I433" i="7" s="1"/>
  <c r="H434" i="7"/>
  <c r="G434" i="7"/>
  <c r="G433" i="7" s="1"/>
  <c r="G431" i="7"/>
  <c r="G430" i="7" s="1"/>
  <c r="I428" i="7"/>
  <c r="I427" i="7" s="1"/>
  <c r="H428" i="7"/>
  <c r="G428" i="7"/>
  <c r="G427" i="7" s="1"/>
  <c r="H427" i="7"/>
  <c r="I424" i="7"/>
  <c r="H424" i="7"/>
  <c r="G424" i="7"/>
  <c r="I421" i="7"/>
  <c r="H421" i="7"/>
  <c r="H417" i="7" s="1"/>
  <c r="G421" i="7"/>
  <c r="H418" i="7"/>
  <c r="G418" i="7"/>
  <c r="I417" i="7"/>
  <c r="G417" i="7"/>
  <c r="H415" i="7"/>
  <c r="G415" i="7"/>
  <c r="H414" i="7"/>
  <c r="G414" i="7"/>
  <c r="G412" i="7"/>
  <c r="I409" i="7"/>
  <c r="H409" i="7"/>
  <c r="G409" i="7"/>
  <c r="I406" i="7"/>
  <c r="H406" i="7"/>
  <c r="G406" i="7"/>
  <c r="I403" i="7"/>
  <c r="H403" i="7"/>
  <c r="G403" i="7"/>
  <c r="G395" i="7" s="1"/>
  <c r="G401" i="7"/>
  <c r="H399" i="7"/>
  <c r="G399" i="7"/>
  <c r="H396" i="7"/>
  <c r="H395" i="7" s="1"/>
  <c r="G396" i="7"/>
  <c r="I395" i="7"/>
  <c r="G393" i="7"/>
  <c r="G391" i="7"/>
  <c r="G390" i="7" s="1"/>
  <c r="I387" i="7"/>
  <c r="I386" i="7" s="1"/>
  <c r="H387" i="7"/>
  <c r="G387" i="7"/>
  <c r="G386" i="7" s="1"/>
  <c r="H386" i="7"/>
  <c r="I384" i="7"/>
  <c r="H384" i="7"/>
  <c r="G384" i="7"/>
  <c r="I382" i="7"/>
  <c r="H382" i="7"/>
  <c r="G382" i="7"/>
  <c r="I380" i="7"/>
  <c r="H380" i="7"/>
  <c r="G380" i="7"/>
  <c r="I377" i="7"/>
  <c r="H377" i="7"/>
  <c r="G377" i="7"/>
  <c r="I374" i="7"/>
  <c r="H374" i="7"/>
  <c r="G372" i="7"/>
  <c r="I369" i="7"/>
  <c r="H369" i="7"/>
  <c r="G369" i="7"/>
  <c r="I366" i="7"/>
  <c r="H366" i="7"/>
  <c r="G366" i="7"/>
  <c r="I364" i="7"/>
  <c r="H364" i="7"/>
  <c r="G364" i="7"/>
  <c r="G361" i="7"/>
  <c r="I358" i="7"/>
  <c r="H358" i="7"/>
  <c r="G358" i="7"/>
  <c r="I356" i="7"/>
  <c r="H356" i="7"/>
  <c r="G356" i="7"/>
  <c r="I354" i="7"/>
  <c r="H354" i="7"/>
  <c r="G354" i="7"/>
  <c r="H352" i="7"/>
  <c r="G352" i="7"/>
  <c r="I349" i="7"/>
  <c r="H349" i="7"/>
  <c r="G349" i="7"/>
  <c r="I346" i="7"/>
  <c r="H346" i="7"/>
  <c r="G346" i="7"/>
  <c r="I343" i="7"/>
  <c r="H343" i="7"/>
  <c r="G343" i="7"/>
  <c r="I341" i="7"/>
  <c r="H341" i="7"/>
  <c r="G341" i="7"/>
  <c r="G338" i="7"/>
  <c r="I335" i="7"/>
  <c r="H335" i="7"/>
  <c r="G335" i="7"/>
  <c r="I332" i="7"/>
  <c r="H332" i="7"/>
  <c r="G332" i="7"/>
  <c r="I329" i="7"/>
  <c r="H329" i="7"/>
  <c r="G329" i="7"/>
  <c r="I326" i="7"/>
  <c r="H326" i="7"/>
  <c r="G326" i="7"/>
  <c r="G317" i="7" s="1"/>
  <c r="I323" i="7"/>
  <c r="H323" i="7"/>
  <c r="G323" i="7"/>
  <c r="H321" i="7"/>
  <c r="I318" i="7"/>
  <c r="H318" i="7"/>
  <c r="G318" i="7"/>
  <c r="I317" i="7"/>
  <c r="G314" i="7"/>
  <c r="I311" i="7"/>
  <c r="H311" i="7"/>
  <c r="G311" i="7"/>
  <c r="I308" i="7"/>
  <c r="H308" i="7"/>
  <c r="H307" i="7" s="1"/>
  <c r="G308" i="7"/>
  <c r="I307" i="7"/>
  <c r="G307" i="7"/>
  <c r="I304" i="7"/>
  <c r="H304" i="7"/>
  <c r="G304" i="7"/>
  <c r="G301" i="7"/>
  <c r="G299" i="7"/>
  <c r="I296" i="7"/>
  <c r="H296" i="7"/>
  <c r="G296" i="7"/>
  <c r="I293" i="7"/>
  <c r="H293" i="7"/>
  <c r="G293" i="7"/>
  <c r="G290" i="7"/>
  <c r="I287" i="7"/>
  <c r="H287" i="7"/>
  <c r="G287" i="7"/>
  <c r="G285" i="7"/>
  <c r="I280" i="7"/>
  <c r="H280" i="7"/>
  <c r="G280" i="7"/>
  <c r="I278" i="7"/>
  <c r="H278" i="7"/>
  <c r="G278" i="7"/>
  <c r="I276" i="7"/>
  <c r="I275" i="7" s="1"/>
  <c r="H276" i="7"/>
  <c r="G276" i="7"/>
  <c r="G275" i="7" s="1"/>
  <c r="H275" i="7"/>
  <c r="I272" i="7"/>
  <c r="I271" i="7" s="1"/>
  <c r="H272" i="7"/>
  <c r="G272" i="7"/>
  <c r="G271" i="7" s="1"/>
  <c r="H271" i="7"/>
  <c r="G268" i="7"/>
  <c r="G265" i="7"/>
  <c r="G262" i="7"/>
  <c r="I260" i="7"/>
  <c r="H260" i="7"/>
  <c r="G260" i="7"/>
  <c r="I258" i="7"/>
  <c r="H258" i="7"/>
  <c r="G258" i="7"/>
  <c r="I255" i="7"/>
  <c r="H255" i="7"/>
  <c r="G255" i="7"/>
  <c r="I252" i="7"/>
  <c r="I251" i="7" s="1"/>
  <c r="H252" i="7"/>
  <c r="G252" i="7"/>
  <c r="G251" i="7" s="1"/>
  <c r="H251" i="7"/>
  <c r="G248" i="7"/>
  <c r="I245" i="7"/>
  <c r="H245" i="7"/>
  <c r="G245" i="7"/>
  <c r="I242" i="7"/>
  <c r="I241" i="7" s="1"/>
  <c r="H242" i="7"/>
  <c r="G242" i="7"/>
  <c r="G241" i="7" s="1"/>
  <c r="H241" i="7"/>
  <c r="H229" i="7" s="1"/>
  <c r="H228" i="7" s="1"/>
  <c r="H227" i="7" s="1"/>
  <c r="G238" i="7"/>
  <c r="G236" i="7"/>
  <c r="I233" i="7"/>
  <c r="H233" i="7"/>
  <c r="G233" i="7"/>
  <c r="G229" i="7" s="1"/>
  <c r="I231" i="7"/>
  <c r="H231" i="7"/>
  <c r="H230" i="7" s="1"/>
  <c r="G231" i="7"/>
  <c r="I230" i="7"/>
  <c r="G230" i="7"/>
  <c r="G228" i="7"/>
  <c r="G227" i="7" s="1"/>
  <c r="G224" i="7"/>
  <c r="G222" i="7"/>
  <c r="G220" i="7"/>
  <c r="G219" i="7"/>
  <c r="G217" i="7"/>
  <c r="G216" i="7"/>
  <c r="G215" i="7" s="1"/>
  <c r="G214" i="7" s="1"/>
  <c r="G213" i="7" s="1"/>
  <c r="I210" i="7"/>
  <c r="H210" i="7"/>
  <c r="G210" i="7"/>
  <c r="I208" i="7"/>
  <c r="H208" i="7"/>
  <c r="G208" i="7"/>
  <c r="I206" i="7"/>
  <c r="H206" i="7"/>
  <c r="H200" i="7" s="1"/>
  <c r="G206" i="7"/>
  <c r="I204" i="7"/>
  <c r="I203" i="7" s="1"/>
  <c r="H204" i="7"/>
  <c r="G204" i="7"/>
  <c r="G203" i="7" s="1"/>
  <c r="H203" i="7"/>
  <c r="H202" i="7" s="1"/>
  <c r="H201" i="7" s="1"/>
  <c r="I202" i="7"/>
  <c r="I201" i="7" s="1"/>
  <c r="G202" i="7"/>
  <c r="G201" i="7" s="1"/>
  <c r="I200" i="7"/>
  <c r="G200" i="7"/>
  <c r="I198" i="7"/>
  <c r="I197" i="7" s="1"/>
  <c r="H198" i="7"/>
  <c r="G198" i="7"/>
  <c r="G197" i="7" s="1"/>
  <c r="H197" i="7"/>
  <c r="G195" i="7"/>
  <c r="G194" i="7" s="1"/>
  <c r="G193" i="7" s="1"/>
  <c r="I188" i="7"/>
  <c r="H188" i="7"/>
  <c r="G188" i="7"/>
  <c r="I186" i="7"/>
  <c r="H186" i="7"/>
  <c r="G186" i="7"/>
  <c r="I184" i="7"/>
  <c r="H184" i="7"/>
  <c r="G184" i="7"/>
  <c r="I182" i="7"/>
  <c r="H182" i="7"/>
  <c r="G182" i="7"/>
  <c r="G180" i="7"/>
  <c r="I178" i="7"/>
  <c r="I177" i="7" s="1"/>
  <c r="I176" i="7" s="1"/>
  <c r="I175" i="7" s="1"/>
  <c r="I174" i="7" s="1"/>
  <c r="I173" i="7" s="1"/>
  <c r="H178" i="7"/>
  <c r="G178" i="7"/>
  <c r="G177" i="7" s="1"/>
  <c r="G176" i="7" s="1"/>
  <c r="G175" i="7" s="1"/>
  <c r="G174" i="7" s="1"/>
  <c r="G173" i="7" s="1"/>
  <c r="H177" i="7"/>
  <c r="H176" i="7" s="1"/>
  <c r="H175" i="7" s="1"/>
  <c r="H174" i="7" s="1"/>
  <c r="H173" i="7" s="1"/>
  <c r="G171" i="7"/>
  <c r="G169" i="7" s="1"/>
  <c r="I169" i="7"/>
  <c r="H169" i="7"/>
  <c r="H168" i="7" s="1"/>
  <c r="H167" i="7" s="1"/>
  <c r="I168" i="7"/>
  <c r="I167" i="7" s="1"/>
  <c r="I166" i="7"/>
  <c r="G164" i="7"/>
  <c r="G163" i="7"/>
  <c r="I160" i="7"/>
  <c r="H160" i="7"/>
  <c r="G160" i="7"/>
  <c r="I158" i="7"/>
  <c r="I157" i="7" s="1"/>
  <c r="H158" i="7"/>
  <c r="G158" i="7"/>
  <c r="G157" i="7" s="1"/>
  <c r="H157" i="7"/>
  <c r="G155" i="7"/>
  <c r="I153" i="7"/>
  <c r="H153" i="7"/>
  <c r="H152" i="7" s="1"/>
  <c r="G153" i="7"/>
  <c r="I152" i="7"/>
  <c r="G152" i="7"/>
  <c r="I150" i="7"/>
  <c r="H150" i="7"/>
  <c r="H149" i="7" s="1"/>
  <c r="G150" i="7"/>
  <c r="I149" i="7"/>
  <c r="G149" i="7"/>
  <c r="I147" i="7"/>
  <c r="H147" i="7"/>
  <c r="G147" i="7"/>
  <c r="I144" i="7"/>
  <c r="I143" i="7" s="1"/>
  <c r="H144" i="7"/>
  <c r="G144" i="7"/>
  <c r="G143" i="7" s="1"/>
  <c r="H143" i="7"/>
  <c r="G141" i="7"/>
  <c r="I139" i="7"/>
  <c r="H139" i="7"/>
  <c r="G139" i="7"/>
  <c r="I137" i="7"/>
  <c r="H137" i="7"/>
  <c r="G137" i="7"/>
  <c r="I134" i="7"/>
  <c r="H134" i="7"/>
  <c r="H133" i="7" s="1"/>
  <c r="G134" i="7"/>
  <c r="I133" i="7"/>
  <c r="G133" i="7"/>
  <c r="I131" i="7"/>
  <c r="H131" i="7"/>
  <c r="G131" i="7"/>
  <c r="I129" i="7"/>
  <c r="H129" i="7"/>
  <c r="G129" i="7"/>
  <c r="I127" i="7"/>
  <c r="H127" i="7"/>
  <c r="G127" i="7"/>
  <c r="G125" i="7"/>
  <c r="I123" i="7"/>
  <c r="H123" i="7"/>
  <c r="H122" i="7" s="1"/>
  <c r="G123" i="7"/>
  <c r="I122" i="7"/>
  <c r="G122" i="7"/>
  <c r="I120" i="7"/>
  <c r="H120" i="7"/>
  <c r="G120" i="7"/>
  <c r="I118" i="7"/>
  <c r="H118" i="7"/>
  <c r="G118" i="7"/>
  <c r="I116" i="7"/>
  <c r="H116" i="7"/>
  <c r="G116" i="7"/>
  <c r="G114" i="7"/>
  <c r="I112" i="7"/>
  <c r="H112" i="7"/>
  <c r="H111" i="7" s="1"/>
  <c r="G112" i="7"/>
  <c r="I111" i="7"/>
  <c r="G111" i="7"/>
  <c r="I109" i="7"/>
  <c r="H109" i="7"/>
  <c r="G109" i="7"/>
  <c r="I107" i="7"/>
  <c r="I100" i="7" s="1"/>
  <c r="H107" i="7"/>
  <c r="G107" i="7"/>
  <c r="I105" i="7"/>
  <c r="H105" i="7"/>
  <c r="G105" i="7"/>
  <c r="G103" i="7"/>
  <c r="I101" i="7"/>
  <c r="H101" i="7"/>
  <c r="H100" i="7" s="1"/>
  <c r="G101" i="7"/>
  <c r="G100" i="7"/>
  <c r="G94" i="7"/>
  <c r="G92" i="7"/>
  <c r="G91" i="7" s="1"/>
  <c r="I89" i="7"/>
  <c r="I88" i="7" s="1"/>
  <c r="I87" i="7" s="1"/>
  <c r="H89" i="7"/>
  <c r="G89" i="7"/>
  <c r="G88" i="7" s="1"/>
  <c r="G87" i="7" s="1"/>
  <c r="H88" i="7"/>
  <c r="H87" i="7" s="1"/>
  <c r="I85" i="7"/>
  <c r="H85" i="7"/>
  <c r="H84" i="7" s="1"/>
  <c r="G85" i="7"/>
  <c r="I84" i="7"/>
  <c r="G84" i="7"/>
  <c r="I82" i="7"/>
  <c r="H82" i="7"/>
  <c r="G82" i="7"/>
  <c r="G80" i="7"/>
  <c r="I78" i="7"/>
  <c r="H78" i="7"/>
  <c r="H77" i="7" s="1"/>
  <c r="G78" i="7"/>
  <c r="I77" i="7"/>
  <c r="G77" i="7"/>
  <c r="I75" i="7"/>
  <c r="H75" i="7"/>
  <c r="G75" i="7"/>
  <c r="I73" i="7"/>
  <c r="H73" i="7"/>
  <c r="G73" i="7"/>
  <c r="G71" i="7"/>
  <c r="G69" i="7"/>
  <c r="G67" i="7"/>
  <c r="I65" i="7"/>
  <c r="H65" i="7"/>
  <c r="G65" i="7"/>
  <c r="I61" i="7"/>
  <c r="H61" i="7"/>
  <c r="H60" i="7" s="1"/>
  <c r="H57" i="7" s="1"/>
  <c r="G61" i="7"/>
  <c r="I60" i="7"/>
  <c r="G60" i="7"/>
  <c r="I58" i="7"/>
  <c r="H58" i="7"/>
  <c r="G58" i="7"/>
  <c r="I57" i="7"/>
  <c r="I56" i="7" s="1"/>
  <c r="G57" i="7"/>
  <c r="G56" i="7" s="1"/>
  <c r="I53" i="7"/>
  <c r="I52" i="7" s="1"/>
  <c r="H53" i="7"/>
  <c r="G53" i="7"/>
  <c r="G52" i="7" s="1"/>
  <c r="H52" i="7"/>
  <c r="G49" i="7"/>
  <c r="I47" i="7"/>
  <c r="H47" i="7"/>
  <c r="G47" i="7"/>
  <c r="G45" i="7"/>
  <c r="I43" i="7"/>
  <c r="H43" i="7"/>
  <c r="G43" i="7"/>
  <c r="I41" i="7"/>
  <c r="H41" i="7"/>
  <c r="G41" i="7"/>
  <c r="G39" i="7"/>
  <c r="G37" i="7"/>
  <c r="I35" i="7"/>
  <c r="I34" i="7" s="1"/>
  <c r="I33" i="7" s="1"/>
  <c r="H35" i="7"/>
  <c r="G35" i="7"/>
  <c r="G34" i="7" s="1"/>
  <c r="G33" i="7" s="1"/>
  <c r="H34" i="7"/>
  <c r="H33" i="7" s="1"/>
  <c r="I31" i="7"/>
  <c r="H31" i="7"/>
  <c r="G31" i="7"/>
  <c r="I29" i="7"/>
  <c r="H29" i="7"/>
  <c r="G29" i="7"/>
  <c r="I27" i="7"/>
  <c r="H27" i="7"/>
  <c r="G27" i="7"/>
  <c r="I25" i="7"/>
  <c r="H25" i="7"/>
  <c r="G25" i="7"/>
  <c r="I23" i="7"/>
  <c r="H23" i="7"/>
  <c r="H22" i="7" s="1"/>
  <c r="H21" i="7" s="1"/>
  <c r="H20" i="7" s="1"/>
  <c r="H19" i="7" s="1"/>
  <c r="G23" i="7"/>
  <c r="I22" i="7"/>
  <c r="I21" i="7" s="1"/>
  <c r="I20" i="7" s="1"/>
  <c r="I19" i="7" s="1"/>
  <c r="G22" i="7"/>
  <c r="G21" i="7" s="1"/>
  <c r="G20" i="7" s="1"/>
  <c r="G19" i="7" s="1"/>
  <c r="I16" i="7"/>
  <c r="H16" i="7"/>
  <c r="H15" i="7" s="1"/>
  <c r="H14" i="7" s="1"/>
  <c r="H13" i="7" s="1"/>
  <c r="H12" i="7" s="1"/>
  <c r="G16" i="7"/>
  <c r="I15" i="7"/>
  <c r="I14" i="7" s="1"/>
  <c r="I13" i="7" s="1"/>
  <c r="I12" i="7" s="1"/>
  <c r="G15" i="7"/>
  <c r="G14" i="7" s="1"/>
  <c r="G13" i="7" s="1"/>
  <c r="G12" i="7" s="1"/>
  <c r="I51" i="7" l="1"/>
  <c r="I18" i="7" s="1"/>
  <c r="I11" i="7" s="1"/>
  <c r="G168" i="7"/>
  <c r="G167" i="7" s="1"/>
  <c r="G166" i="7"/>
  <c r="G591" i="7"/>
  <c r="G538" i="7" s="1"/>
  <c r="G18" i="7"/>
  <c r="G51" i="7"/>
  <c r="H56" i="7"/>
  <c r="H51" i="7" s="1"/>
  <c r="H18" i="7" s="1"/>
  <c r="G99" i="7"/>
  <c r="G98" i="7" s="1"/>
  <c r="G97" i="7" s="1"/>
  <c r="H99" i="7"/>
  <c r="H98" i="7" s="1"/>
  <c r="H97" i="7" s="1"/>
  <c r="I99" i="7"/>
  <c r="I98" i="7" s="1"/>
  <c r="I97" i="7" s="1"/>
  <c r="I96" i="7" s="1"/>
  <c r="G556" i="7"/>
  <c r="G652" i="7"/>
  <c r="G284" i="7"/>
  <c r="G283" i="7" s="1"/>
  <c r="G282" i="7" s="1"/>
  <c r="H317" i="7"/>
  <c r="H284" i="7" s="1"/>
  <c r="H283" i="7" s="1"/>
  <c r="H282" i="7" s="1"/>
  <c r="H226" i="7" s="1"/>
  <c r="H212" i="7" s="1"/>
  <c r="G514" i="7"/>
  <c r="G599" i="7"/>
  <c r="G598" i="7" s="1"/>
  <c r="G597" i="7"/>
  <c r="H938" i="7"/>
  <c r="H942" i="7"/>
  <c r="G938" i="7"/>
  <c r="G934" i="7" s="1"/>
  <c r="I938" i="7"/>
  <c r="H166" i="7"/>
  <c r="I229" i="7"/>
  <c r="I228" i="7" s="1"/>
  <c r="I227" i="7" s="1"/>
  <c r="I284" i="7"/>
  <c r="I283" i="7" s="1"/>
  <c r="I282" i="7" s="1"/>
  <c r="H443" i="7"/>
  <c r="H442" i="7" s="1"/>
  <c r="H441" i="7" s="1"/>
  <c r="G461" i="7"/>
  <c r="I514" i="7"/>
  <c r="G567" i="7"/>
  <c r="G566" i="7" s="1"/>
  <c r="G565" i="7"/>
  <c r="I567" i="7"/>
  <c r="I566" i="7" s="1"/>
  <c r="I565" i="7"/>
  <c r="I556" i="7" s="1"/>
  <c r="I538" i="7" s="1"/>
  <c r="G760" i="7"/>
  <c r="I760" i="7"/>
  <c r="H794" i="7"/>
  <c r="H760" i="7" s="1"/>
  <c r="G897" i="7"/>
  <c r="G896" i="7" s="1"/>
  <c r="G915" i="7"/>
  <c r="I934" i="7"/>
  <c r="I914" i="7" s="1"/>
  <c r="H934" i="7"/>
  <c r="H914" i="7" s="1"/>
  <c r="G942" i="7"/>
  <c r="H980" i="7"/>
  <c r="H970" i="7" s="1"/>
  <c r="H992" i="7"/>
  <c r="H991" i="7" s="1"/>
  <c r="H990" i="7" s="1"/>
  <c r="G395" i="1"/>
  <c r="G412" i="1"/>
  <c r="G430" i="1"/>
  <c r="G431" i="1"/>
  <c r="H651" i="7" l="1"/>
  <c r="I651" i="7"/>
  <c r="G11" i="7"/>
  <c r="G651" i="7"/>
  <c r="G914" i="7"/>
  <c r="H96" i="7"/>
  <c r="H11" i="7" s="1"/>
  <c r="H1007" i="7" s="1"/>
  <c r="I226" i="7"/>
  <c r="I212" i="7" s="1"/>
  <c r="I1007" i="7" s="1"/>
  <c r="G226" i="7"/>
  <c r="G212" i="7" s="1"/>
  <c r="G96" i="7"/>
  <c r="G501" i="1"/>
  <c r="G1007" i="7" l="1"/>
  <c r="G898" i="1"/>
  <c r="G899" i="1"/>
  <c r="G669" i="1" l="1"/>
  <c r="G716" i="1" l="1"/>
  <c r="G689" i="1" l="1"/>
  <c r="G690" i="1"/>
  <c r="G481" i="1" l="1"/>
  <c r="G704" i="1" l="1"/>
  <c r="G703" i="1" s="1"/>
  <c r="G523" i="1"/>
  <c r="G521" i="1"/>
  <c r="G515" i="1" s="1"/>
  <c r="G649" i="1" l="1"/>
  <c r="G861" i="1"/>
  <c r="G894" i="1" l="1"/>
  <c r="I892" i="1"/>
  <c r="H892" i="1"/>
  <c r="G892" i="1"/>
  <c r="G824" i="1" l="1"/>
  <c r="G434" i="1" l="1"/>
  <c r="G813" i="1" l="1"/>
  <c r="G743" i="1" l="1"/>
  <c r="G859" i="1"/>
  <c r="G857" i="1"/>
  <c r="I280" i="1" l="1"/>
  <c r="H280" i="1"/>
  <c r="G280" i="1"/>
  <c r="I911" i="1" l="1"/>
  <c r="H911" i="1"/>
  <c r="G164" i="1" l="1"/>
  <c r="G163" i="1" s="1"/>
  <c r="H352" i="1" l="1"/>
  <c r="I278" i="1"/>
  <c r="H278" i="1"/>
  <c r="G278" i="1"/>
  <c r="I276" i="1"/>
  <c r="H276" i="1"/>
  <c r="G276" i="1"/>
  <c r="H275" i="1" l="1"/>
  <c r="G275" i="1"/>
  <c r="I275" i="1"/>
  <c r="I986" i="1"/>
  <c r="H986" i="1"/>
  <c r="G986"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600" i="1"/>
  <c r="H600" i="1"/>
  <c r="I609" i="1"/>
  <c r="I606" i="1"/>
  <c r="I603" i="1"/>
  <c r="H603" i="1"/>
  <c r="H609" i="1"/>
  <c r="H606" i="1"/>
  <c r="G571" i="1"/>
  <c r="G570" i="1" s="1"/>
  <c r="I966" i="1"/>
  <c r="H966" i="1"/>
  <c r="G835" i="1"/>
  <c r="H835" i="1"/>
  <c r="I835" i="1"/>
  <c r="I827" i="1"/>
  <c r="I826" i="1" s="1"/>
  <c r="H827" i="1"/>
  <c r="H826" i="1" s="1"/>
  <c r="I830" i="1"/>
  <c r="I829" i="1" s="1"/>
  <c r="H830" i="1"/>
  <c r="H829" i="1" s="1"/>
  <c r="G830" i="1"/>
  <c r="G829" i="1" s="1"/>
  <c r="A831" i="1"/>
  <c r="I767" i="1"/>
  <c r="H767" i="1"/>
  <c r="G495" i="1"/>
  <c r="I493" i="1"/>
  <c r="H493" i="1"/>
  <c r="I434" i="1"/>
  <c r="H434" i="1"/>
  <c r="G415" i="1"/>
  <c r="G414" i="1" s="1"/>
  <c r="G962" i="5" l="1"/>
  <c r="H962" i="5"/>
  <c r="I304" i="1"/>
  <c r="H304" i="1"/>
  <c r="I701" i="1" l="1"/>
  <c r="I700" i="1" s="1"/>
  <c r="H701" i="1"/>
  <c r="H700" i="1" s="1"/>
  <c r="G701" i="1"/>
  <c r="G700"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45" i="1" l="1"/>
  <c r="G1003" i="1"/>
  <c r="I999" i="1"/>
  <c r="H999" i="1"/>
  <c r="G999" i="1"/>
  <c r="G1000" i="1"/>
  <c r="G803" i="1"/>
  <c r="I886" i="1" l="1"/>
  <c r="H886" i="1"/>
  <c r="I854" i="1"/>
  <c r="H854" i="1"/>
  <c r="G767" i="1"/>
  <c r="I765" i="1"/>
  <c r="H765" i="1"/>
  <c r="G765" i="1"/>
  <c r="G711" i="1"/>
  <c r="I707" i="1"/>
  <c r="H707" i="1"/>
  <c r="G707" i="1"/>
  <c r="I713" i="1"/>
  <c r="H713" i="1"/>
  <c r="G713" i="1"/>
  <c r="G706" i="1" s="1"/>
  <c r="I608" i="1"/>
  <c r="H608" i="1"/>
  <c r="I605" i="1"/>
  <c r="H605" i="1"/>
  <c r="I602" i="1"/>
  <c r="H602" i="1"/>
  <c r="I599" i="1"/>
  <c r="H599" i="1"/>
  <c r="I598" i="1" l="1"/>
  <c r="I597" i="1" s="1"/>
  <c r="H598" i="1"/>
  <c r="H597" i="1" s="1"/>
  <c r="I634" i="1"/>
  <c r="H634" i="1"/>
  <c r="G634" i="1"/>
  <c r="G631" i="1" s="1"/>
  <c r="G299" i="1" l="1"/>
  <c r="G493" i="1"/>
  <c r="G890" i="1" l="1"/>
  <c r="I741" i="1" l="1"/>
  <c r="H741" i="1"/>
  <c r="G741" i="1"/>
  <c r="G647" i="1" l="1"/>
  <c r="G643" i="1"/>
  <c r="G641" i="1"/>
  <c r="G639" i="1"/>
  <c r="G637" i="1"/>
  <c r="I41" i="1"/>
  <c r="H41" i="1"/>
  <c r="G41" i="1"/>
  <c r="G636" i="1" l="1"/>
  <c r="I805" i="1"/>
  <c r="H805" i="1"/>
  <c r="G805" i="1"/>
  <c r="I428" i="1"/>
  <c r="I427" i="1" s="1"/>
  <c r="H428" i="1"/>
  <c r="H427" i="1" s="1"/>
  <c r="G428" i="1"/>
  <c r="G427" i="1" s="1"/>
  <c r="G855" i="1" l="1"/>
  <c r="G854" i="1" s="1"/>
  <c r="G304" i="1" l="1"/>
  <c r="G160" i="1"/>
  <c r="G912" i="1" l="1"/>
  <c r="G911" i="1" s="1"/>
  <c r="G966" i="1"/>
  <c r="G887" i="1"/>
  <c r="G885" i="1" l="1"/>
  <c r="G886" i="1"/>
  <c r="G624" i="1"/>
  <c r="G623" i="1" s="1"/>
  <c r="G622" i="1" s="1"/>
  <c r="G609" i="1" l="1"/>
  <c r="G608" i="1" s="1"/>
  <c r="G606" i="1"/>
  <c r="G605" i="1" s="1"/>
  <c r="G603" i="1"/>
  <c r="G602" i="1" s="1"/>
  <c r="G600" i="1"/>
  <c r="G597" i="1" l="1"/>
  <c r="G599" i="1"/>
  <c r="G598" i="1" s="1"/>
  <c r="G848" i="1"/>
  <c r="G801" i="1" l="1"/>
  <c r="G932" i="1" l="1"/>
  <c r="G822" i="1"/>
  <c r="G698" i="1" l="1"/>
  <c r="G697" i="1" s="1"/>
  <c r="G684" i="1" s="1"/>
  <c r="G786" i="1" l="1"/>
  <c r="G195" i="1" l="1"/>
  <c r="G194" i="1" s="1"/>
  <c r="G193" i="1" s="1"/>
  <c r="G238" i="1" l="1"/>
  <c r="H561" i="1" l="1"/>
  <c r="I940" i="1" l="1"/>
  <c r="I939" i="1" s="1"/>
  <c r="H940" i="1"/>
  <c r="H939" i="1" s="1"/>
  <c r="G940" i="1"/>
  <c r="G939" i="1" s="1"/>
  <c r="I758" i="1"/>
  <c r="H758" i="1"/>
  <c r="G758" i="1"/>
  <c r="I756" i="1" l="1"/>
  <c r="I755" i="1" s="1"/>
  <c r="I757" i="1"/>
  <c r="G756" i="1"/>
  <c r="G755" i="1" s="1"/>
  <c r="G757" i="1"/>
  <c r="H756" i="1"/>
  <c r="H755" i="1" s="1"/>
  <c r="H757" i="1"/>
  <c r="H415" i="1"/>
  <c r="H414" i="1" s="1"/>
  <c r="G144" i="1" l="1"/>
  <c r="I137" i="1"/>
  <c r="H137" i="1"/>
  <c r="G137" i="1"/>
  <c r="I438" i="1" l="1"/>
  <c r="I433" i="1" s="1"/>
  <c r="H438" i="1"/>
  <c r="H433" i="1" s="1"/>
  <c r="G438" i="1"/>
  <c r="G433" i="1" s="1"/>
  <c r="I481" i="1" l="1"/>
  <c r="H481" i="1"/>
  <c r="I89" i="1"/>
  <c r="I88" i="1" s="1"/>
  <c r="I87" i="1" s="1"/>
  <c r="H89" i="1"/>
  <c r="H88" i="1" s="1"/>
  <c r="H87" i="1" s="1"/>
  <c r="G719" i="1" l="1"/>
  <c r="I498" i="1" l="1"/>
  <c r="I497" i="1" s="1"/>
  <c r="H498" i="1"/>
  <c r="H497" i="1" s="1"/>
  <c r="G485" i="1"/>
  <c r="G399" i="1"/>
  <c r="I384" i="1"/>
  <c r="H384" i="1"/>
  <c r="G384" i="1"/>
  <c r="I382" i="1"/>
  <c r="H382" i="1"/>
  <c r="G382" i="1"/>
  <c r="I380" i="1"/>
  <c r="H380" i="1"/>
  <c r="G380" i="1"/>
  <c r="G356" i="1"/>
  <c r="I356" i="1"/>
  <c r="H356" i="1"/>
  <c r="G354" i="1"/>
  <c r="I354" i="1"/>
  <c r="H354" i="1"/>
  <c r="I296" i="1"/>
  <c r="H296" i="1"/>
  <c r="I968" i="1" l="1"/>
  <c r="I965" i="1" s="1"/>
  <c r="H968" i="1"/>
  <c r="H965" i="1" s="1"/>
  <c r="G968" i="1"/>
  <c r="G965" i="1" s="1"/>
  <c r="I959" i="1"/>
  <c r="I958" i="1" s="1"/>
  <c r="H959" i="1"/>
  <c r="H958" i="1" s="1"/>
  <c r="G959" i="1"/>
  <c r="G958" i="1" s="1"/>
  <c r="I956" i="1"/>
  <c r="H956" i="1"/>
  <c r="G956" i="1"/>
  <c r="I954" i="1"/>
  <c r="H954" i="1"/>
  <c r="G954" i="1"/>
  <c r="I949" i="1"/>
  <c r="H949" i="1"/>
  <c r="G949" i="1"/>
  <c r="I951" i="1"/>
  <c r="H951" i="1"/>
  <c r="G951" i="1"/>
  <c r="I947" i="1"/>
  <c r="H947" i="1"/>
  <c r="G947" i="1"/>
  <c r="I944" i="1"/>
  <c r="H944" i="1"/>
  <c r="G944" i="1"/>
  <c r="I936" i="1"/>
  <c r="I935" i="1" s="1"/>
  <c r="H936" i="1"/>
  <c r="H935" i="1" s="1"/>
  <c r="G936" i="1"/>
  <c r="G935" i="1" s="1"/>
  <c r="G953" i="1" l="1"/>
  <c r="G946" i="1"/>
  <c r="G943" i="1" s="1"/>
  <c r="H953" i="1"/>
  <c r="I946" i="1"/>
  <c r="I943" i="1" s="1"/>
  <c r="I953" i="1"/>
  <c r="H946" i="1"/>
  <c r="H943" i="1" s="1"/>
  <c r="I867" i="1"/>
  <c r="I864" i="1" s="1"/>
  <c r="I863" i="1" s="1"/>
  <c r="H867" i="1"/>
  <c r="H864" i="1" s="1"/>
  <c r="H863" i="1" s="1"/>
  <c r="G942" i="1" l="1"/>
  <c r="I942" i="1"/>
  <c r="H942" i="1"/>
  <c r="I938" i="1"/>
  <c r="I934" i="1" s="1"/>
  <c r="G938" i="1"/>
  <c r="G934" i="1" s="1"/>
  <c r="H938" i="1"/>
  <c r="H934" i="1" s="1"/>
  <c r="I53" i="1"/>
  <c r="I52" i="1" s="1"/>
  <c r="H53" i="1"/>
  <c r="H52" i="1" s="1"/>
  <c r="G134" i="1"/>
  <c r="I134" i="1"/>
  <c r="H134" i="1"/>
  <c r="G456" i="1" l="1"/>
  <c r="G296" i="1"/>
  <c r="G284" i="1" s="1"/>
  <c r="G236" i="1" l="1"/>
  <c r="G548" i="1" l="1"/>
  <c r="G547" i="1" s="1"/>
  <c r="G693" i="1" l="1"/>
  <c r="G692" i="1" s="1"/>
  <c r="G978" i="1" l="1"/>
  <c r="G976" i="1"/>
  <c r="G865" i="1"/>
  <c r="G975" i="1" l="1"/>
  <c r="G94" i="1"/>
  <c r="G725" i="1" l="1"/>
  <c r="G815" i="1" l="1"/>
  <c r="G827" i="1"/>
  <c r="G826" i="1" s="1"/>
  <c r="A828" i="1"/>
  <c r="G491" i="1" l="1"/>
  <c r="I1000" i="1" l="1"/>
  <c r="H1000" i="1"/>
  <c r="I1003" i="1"/>
  <c r="H1003" i="1"/>
  <c r="G790" i="1" l="1"/>
  <c r="G749" i="1"/>
  <c r="G695" i="1"/>
  <c r="G71" i="1"/>
  <c r="G141" i="1"/>
  <c r="G629" i="1" l="1"/>
  <c r="G628" i="1" s="1"/>
  <c r="G89" i="1" l="1"/>
  <c r="G88" i="1" s="1"/>
  <c r="G620" i="1" l="1"/>
  <c r="G844" i="1" l="1"/>
  <c r="G293" i="1" l="1"/>
  <c r="G268" i="1" l="1"/>
  <c r="G852" i="1" l="1"/>
  <c r="G843" i="1" s="1"/>
  <c r="G265" i="1" l="1"/>
  <c r="G80" i="1"/>
  <c r="G401" i="1" l="1"/>
  <c r="G910" i="1" l="1"/>
  <c r="G867" i="1" l="1"/>
  <c r="G864" i="1" s="1"/>
  <c r="G863" i="1" l="1"/>
  <c r="G155" i="1"/>
  <c r="G872" i="1" l="1"/>
  <c r="I293" i="1" l="1"/>
  <c r="H293" i="1"/>
  <c r="G727" i="1" l="1"/>
  <c r="I377" i="1" l="1"/>
  <c r="H377" i="1"/>
  <c r="G377" i="1"/>
  <c r="G983" i="1" l="1"/>
  <c r="G262" i="1"/>
  <c r="G338" i="1" l="1"/>
  <c r="G248" i="1" l="1"/>
  <c r="H399" i="1" l="1"/>
  <c r="I349" i="1"/>
  <c r="H349" i="1"/>
  <c r="G349" i="1"/>
  <c r="I424" i="1"/>
  <c r="H424" i="1"/>
  <c r="G424" i="1"/>
  <c r="I792" i="1" l="1"/>
  <c r="H792" i="1"/>
  <c r="I561" i="1"/>
  <c r="G188" i="1"/>
  <c r="G180" i="1"/>
  <c r="G171" i="1"/>
  <c r="G169" i="1" s="1"/>
  <c r="I139" i="1"/>
  <c r="I133" i="1" s="1"/>
  <c r="H139" i="1"/>
  <c r="H133" i="1" s="1"/>
  <c r="G168" i="1" l="1"/>
  <c r="G167" i="1" s="1"/>
  <c r="G166" i="1"/>
  <c r="G559" i="1"/>
  <c r="G563" i="1"/>
  <c r="G561" i="1"/>
  <c r="G558" i="1" l="1"/>
  <c r="G557" i="1" s="1"/>
  <c r="I501" i="1" l="1"/>
  <c r="H501" i="1"/>
  <c r="I421" i="1" l="1"/>
  <c r="I417" i="1" s="1"/>
  <c r="H421" i="1"/>
  <c r="H417" i="1" s="1"/>
  <c r="I358" i="1"/>
  <c r="H358" i="1"/>
  <c r="I409" i="1" l="1"/>
  <c r="H409" i="1"/>
  <c r="G323" i="1"/>
  <c r="H323" i="1"/>
  <c r="H321" i="1"/>
  <c r="I318" i="1"/>
  <c r="H318" i="1"/>
  <c r="I876" i="1" l="1"/>
  <c r="I901" i="1"/>
  <c r="I898" i="1" s="1"/>
  <c r="I897" i="1" s="1"/>
  <c r="H901" i="1"/>
  <c r="H898" i="1" s="1"/>
  <c r="H897" i="1" s="1"/>
  <c r="G901" i="1"/>
  <c r="G897" i="1" s="1"/>
  <c r="I169" i="1" l="1"/>
  <c r="I168" i="1" s="1"/>
  <c r="I167" i="1" s="1"/>
  <c r="G139" i="1" l="1"/>
  <c r="G133" i="1" s="1"/>
  <c r="I82" i="1"/>
  <c r="H82" i="1"/>
  <c r="G82" i="1"/>
  <c r="G352" i="1"/>
  <c r="G92" i="1" l="1"/>
  <c r="G91" i="1" s="1"/>
  <c r="G87" i="1" l="1"/>
  <c r="G883" i="1"/>
  <c r="G882" i="1" s="1"/>
  <c r="G799" i="1" l="1"/>
  <c r="G747" i="1"/>
  <c r="G869" i="1" l="1"/>
  <c r="H848" i="1"/>
  <c r="H844" i="1"/>
  <c r="G37" i="1"/>
  <c r="G125" i="1"/>
  <c r="G114" i="1"/>
  <c r="H843" i="1" l="1"/>
  <c r="G618" i="1"/>
  <c r="G616" i="1"/>
  <c r="G612" i="1"/>
  <c r="G614" i="1"/>
  <c r="G672" i="1"/>
  <c r="G666" i="1"/>
  <c r="G665" i="1" s="1"/>
  <c r="I657" i="1"/>
  <c r="H657" i="1"/>
  <c r="G657" i="1"/>
  <c r="G45" i="1" l="1"/>
  <c r="G818" i="1" l="1"/>
  <c r="G762" i="1" l="1"/>
  <c r="I762" i="1"/>
  <c r="H762" i="1"/>
  <c r="G409" i="1" l="1"/>
  <c r="G406" i="1"/>
  <c r="G318" i="1" l="1"/>
  <c r="I737" i="1" l="1"/>
  <c r="G737" i="1"/>
  <c r="G739" i="1" l="1"/>
  <c r="I147" i="1" l="1"/>
  <c r="G147" i="1"/>
  <c r="G143" i="1" s="1"/>
  <c r="H147" i="1"/>
  <c r="I150" i="1" l="1"/>
  <c r="I149" i="1" s="1"/>
  <c r="H150" i="1"/>
  <c r="H149" i="1" s="1"/>
  <c r="I459" i="1" l="1"/>
  <c r="I458" i="1" s="1"/>
  <c r="H459" i="1"/>
  <c r="H458" i="1" s="1"/>
  <c r="I745" i="1" l="1"/>
  <c r="I144" i="1"/>
  <c r="I143" i="1" s="1"/>
  <c r="H876" i="1"/>
  <c r="H144" i="1"/>
  <c r="H143" i="1" s="1"/>
  <c r="G459" i="1" l="1"/>
  <c r="G458" i="1" s="1"/>
  <c r="G489" i="1" l="1"/>
  <c r="I403" i="1"/>
  <c r="H403" i="1"/>
  <c r="G403" i="1"/>
  <c r="G396" i="1"/>
  <c r="I374" i="1"/>
  <c r="H374" i="1"/>
  <c r="G372" i="1"/>
  <c r="I343" i="1"/>
  <c r="H343" i="1"/>
  <c r="G343" i="1"/>
  <c r="G290" i="1"/>
  <c r="I287" i="1"/>
  <c r="H287" i="1"/>
  <c r="G839" i="1" l="1"/>
  <c r="H839" i="1"/>
  <c r="I839" i="1"/>
  <c r="I774" i="1"/>
  <c r="I773" i="1" s="1"/>
  <c r="H774" i="1"/>
  <c r="H773" i="1" s="1"/>
  <c r="I771" i="1"/>
  <c r="H771" i="1"/>
  <c r="G771" i="1"/>
  <c r="G774" i="1"/>
  <c r="G773" i="1" s="1"/>
  <c r="I753" i="1" l="1"/>
  <c r="H753" i="1"/>
  <c r="G753" i="1"/>
  <c r="G751" i="1"/>
  <c r="I568" i="1" l="1"/>
  <c r="I567" i="1" s="1"/>
  <c r="H568" i="1"/>
  <c r="H567" i="1" s="1"/>
  <c r="I571" i="1"/>
  <c r="I570" i="1" s="1"/>
  <c r="H571" i="1"/>
  <c r="H570" i="1" s="1"/>
  <c r="I574" i="1"/>
  <c r="I573" i="1" s="1"/>
  <c r="H574" i="1"/>
  <c r="H573" i="1" s="1"/>
  <c r="H566" i="1" l="1"/>
  <c r="I566" i="1"/>
  <c r="I565" i="1"/>
  <c r="H565" i="1"/>
  <c r="I188" i="1"/>
  <c r="H188" i="1"/>
  <c r="I186" i="1" l="1"/>
  <c r="H186" i="1"/>
  <c r="G186" i="1"/>
  <c r="I131" i="1"/>
  <c r="H131" i="1"/>
  <c r="G131" i="1"/>
  <c r="I120" i="1"/>
  <c r="H120" i="1"/>
  <c r="G120" i="1"/>
  <c r="I109" i="1"/>
  <c r="H109" i="1"/>
  <c r="G109" i="1"/>
  <c r="I75" i="1"/>
  <c r="H75" i="1"/>
  <c r="G75" i="1"/>
  <c r="G49" i="1"/>
  <c r="I31" i="1"/>
  <c r="H31" i="1"/>
  <c r="G31" i="1"/>
  <c r="G995" i="1" l="1"/>
  <c r="G992" i="1" l="1"/>
  <c r="G994" i="1"/>
  <c r="G993" i="1" s="1"/>
  <c r="I485" i="1"/>
  <c r="H485" i="1"/>
  <c r="I323" i="1" l="1"/>
  <c r="G487" i="1" l="1"/>
  <c r="G361" i="1" l="1"/>
  <c r="G393" i="1" l="1"/>
  <c r="G326" i="1" l="1"/>
  <c r="A775" i="1" l="1"/>
  <c r="G391" i="1" l="1"/>
  <c r="G390" i="1" s="1"/>
  <c r="I731" i="1" l="1"/>
  <c r="H731" i="1"/>
  <c r="G906" i="1" l="1"/>
  <c r="G150" i="1"/>
  <c r="G149" i="1" s="1"/>
  <c r="G880" i="1" l="1"/>
  <c r="G930" i="1" l="1"/>
  <c r="G929" i="1" s="1"/>
  <c r="G928" i="1" s="1"/>
  <c r="G908" i="1" l="1"/>
  <c r="G574" i="1" l="1"/>
  <c r="G573" i="1" s="1"/>
  <c r="G568" i="1"/>
  <c r="G567" i="1" s="1"/>
  <c r="G566" i="1" l="1"/>
  <c r="G565" i="1"/>
  <c r="G792" i="1"/>
  <c r="G233" i="1" l="1"/>
  <c r="I233" i="1" l="1"/>
  <c r="H233" i="1"/>
  <c r="G733" i="1" l="1"/>
  <c r="G421" i="1" l="1"/>
  <c r="G418" i="1"/>
  <c r="G417" i="1" l="1"/>
  <c r="I988" i="1"/>
  <c r="I987" i="1" s="1"/>
  <c r="H988" i="1"/>
  <c r="H987" i="1" s="1"/>
  <c r="G988" i="1"/>
  <c r="G987" i="1" s="1"/>
  <c r="I563" i="1"/>
  <c r="I559" i="1"/>
  <c r="H559" i="1"/>
  <c r="I406" i="1"/>
  <c r="I395" i="1" s="1"/>
  <c r="H406" i="1"/>
  <c r="H396" i="1"/>
  <c r="H395" i="1" l="1"/>
  <c r="I558" i="1"/>
  <c r="I557" i="1" s="1"/>
  <c r="I556" i="1" s="1"/>
  <c r="I153" i="1"/>
  <c r="I152" i="1" s="1"/>
  <c r="H153" i="1"/>
  <c r="H152" i="1" s="1"/>
  <c r="G153" i="1"/>
  <c r="G152" i="1" s="1"/>
  <c r="G231" i="1" l="1"/>
  <c r="G230" i="1" s="1"/>
  <c r="I47" i="1" l="1"/>
  <c r="H47" i="1"/>
  <c r="G47" i="1"/>
  <c r="I579" i="1" l="1"/>
  <c r="H579" i="1"/>
  <c r="I581" i="1"/>
  <c r="H581" i="1"/>
  <c r="I583" i="1"/>
  <c r="H583" i="1"/>
  <c r="H578" i="1" l="1"/>
  <c r="H577" i="1" s="1"/>
  <c r="H576" i="1" s="1"/>
  <c r="I578" i="1"/>
  <c r="I577" i="1" s="1"/>
  <c r="I576" i="1" s="1"/>
  <c r="I985" i="1" l="1"/>
  <c r="I982" i="1" s="1"/>
  <c r="H985" i="1"/>
  <c r="H982" i="1" s="1"/>
  <c r="G985" i="1"/>
  <c r="G982" i="1" s="1"/>
  <c r="I841" i="1"/>
  <c r="H841" i="1"/>
  <c r="G841" i="1"/>
  <c r="I837" i="1"/>
  <c r="H837" i="1"/>
  <c r="G837" i="1"/>
  <c r="I820" i="1"/>
  <c r="H820" i="1"/>
  <c r="G820" i="1"/>
  <c r="G817" i="1" s="1"/>
  <c r="I818" i="1"/>
  <c r="H818" i="1"/>
  <c r="G834" i="1" l="1"/>
  <c r="G833" i="1" s="1"/>
  <c r="H834" i="1"/>
  <c r="I834" i="1"/>
  <c r="I817" i="1"/>
  <c r="H817" i="1"/>
  <c r="I778" i="1"/>
  <c r="H778" i="1"/>
  <c r="G778" i="1"/>
  <c r="H833" i="1" l="1"/>
  <c r="H832" i="1" s="1"/>
  <c r="I833" i="1"/>
  <c r="I832" i="1" s="1"/>
  <c r="G776" i="1"/>
  <c r="G777" i="1"/>
  <c r="I776" i="1"/>
  <c r="I777" i="1"/>
  <c r="H776" i="1"/>
  <c r="H777" i="1"/>
  <c r="G832" i="1"/>
  <c r="I231" i="1"/>
  <c r="I230" i="1" s="1"/>
  <c r="H231" i="1"/>
  <c r="H230" i="1" s="1"/>
  <c r="G103" i="1" l="1"/>
  <c r="G39" i="1"/>
  <c r="G358" i="1" l="1"/>
  <c r="G450" i="1"/>
  <c r="G366" i="1" l="1"/>
  <c r="I369" i="1"/>
  <c r="H369" i="1"/>
  <c r="G369" i="1"/>
  <c r="G784" i="1" l="1"/>
  <c r="G512" i="1" l="1"/>
  <c r="G314" i="1"/>
  <c r="G69" i="1"/>
  <c r="G67" i="1"/>
  <c r="G27" i="1"/>
  <c r="G222" i="1" l="1"/>
  <c r="G217" i="1" l="1"/>
  <c r="G216" i="1" s="1"/>
  <c r="G215" i="1" s="1"/>
  <c r="G214" i="1" s="1"/>
  <c r="G213" i="1" s="1"/>
  <c r="G920" i="1" l="1"/>
  <c r="G922" i="1" l="1"/>
  <c r="G926" i="1"/>
  <c r="G925" i="1" s="1"/>
  <c r="G924" i="1" s="1"/>
  <c r="G287" i="1" l="1"/>
  <c r="G285" i="1"/>
  <c r="G53" i="1" l="1"/>
  <c r="G463" i="1"/>
  <c r="G462" i="1" s="1"/>
  <c r="G52" i="1" l="1"/>
  <c r="G878" i="1"/>
  <c r="H418" i="1" l="1"/>
  <c r="G579" i="1" l="1"/>
  <c r="G581" i="1"/>
  <c r="G583" i="1"/>
  <c r="G578" i="1" l="1"/>
  <c r="G577" i="1" s="1"/>
  <c r="G576" i="1" s="1"/>
  <c r="H563" i="1" l="1"/>
  <c r="H558" i="1" l="1"/>
  <c r="H557" i="1" s="1"/>
  <c r="H556" i="1" s="1"/>
  <c r="G224" i="1"/>
  <c r="G220" i="1" s="1"/>
  <c r="G219" i="1" l="1"/>
  <c r="G811" i="1" l="1"/>
  <c r="G810" i="1" s="1"/>
  <c r="G498" i="1" l="1"/>
  <c r="G497" i="1" s="1"/>
  <c r="G876" i="1" l="1"/>
  <c r="I166" i="1" l="1"/>
  <c r="H169" i="1"/>
  <c r="H166" i="1" l="1"/>
  <c r="H168" i="1"/>
  <c r="H167" i="1" s="1"/>
  <c r="G245" i="1"/>
  <c r="I904" i="1" l="1"/>
  <c r="H904" i="1"/>
  <c r="G903" i="1" l="1"/>
  <c r="H896" i="1"/>
  <c r="H903" i="1"/>
  <c r="I896" i="1"/>
  <c r="I903" i="1"/>
  <c r="I500" i="1"/>
  <c r="H500" i="1"/>
  <c r="G500" i="1"/>
  <c r="G896" i="1" l="1"/>
  <c r="H719" i="1"/>
  <c r="I719" i="1"/>
  <c r="I469" i="1"/>
  <c r="H469" i="1"/>
  <c r="G469" i="1"/>
  <c r="I463" i="1" l="1"/>
  <c r="I462" i="1" s="1"/>
  <c r="H463" i="1"/>
  <c r="H462" i="1" s="1"/>
  <c r="I995" i="1" l="1"/>
  <c r="H995" i="1"/>
  <c r="G981" i="1"/>
  <c r="G980" i="1" s="1"/>
  <c r="I981" i="1"/>
  <c r="I980" i="1" s="1"/>
  <c r="H981" i="1"/>
  <c r="H980" i="1" s="1"/>
  <c r="I992" i="1" l="1"/>
  <c r="I994" i="1"/>
  <c r="I993" i="1" s="1"/>
  <c r="H992" i="1"/>
  <c r="H994" i="1"/>
  <c r="H993" i="1" s="1"/>
  <c r="I797" i="1"/>
  <c r="I796" i="1" s="1"/>
  <c r="H797" i="1"/>
  <c r="H796" i="1" s="1"/>
  <c r="G797" i="1"/>
  <c r="G796" i="1" s="1"/>
  <c r="I782" i="1"/>
  <c r="H782" i="1"/>
  <c r="G782" i="1"/>
  <c r="I788" i="1"/>
  <c r="H788" i="1"/>
  <c r="G788" i="1"/>
  <c r="G781" i="1" l="1"/>
  <c r="G780" i="1" s="1"/>
  <c r="I781" i="1"/>
  <c r="I780" i="1" s="1"/>
  <c r="H781" i="1"/>
  <c r="H780" i="1" s="1"/>
  <c r="I472" i="1"/>
  <c r="I471" i="1" s="1"/>
  <c r="H472" i="1"/>
  <c r="H471" i="1" s="1"/>
  <c r="G472" i="1"/>
  <c r="G471" i="1" s="1"/>
  <c r="I448" i="1" l="1"/>
  <c r="H448" i="1"/>
  <c r="G448" i="1"/>
  <c r="G446" i="1"/>
  <c r="I387" i="1"/>
  <c r="I386" i="1" s="1"/>
  <c r="H387" i="1"/>
  <c r="H386" i="1" s="1"/>
  <c r="H311" i="1"/>
  <c r="G272" i="1"/>
  <c r="G271" i="1" s="1"/>
  <c r="I260" i="1"/>
  <c r="H260" i="1"/>
  <c r="G260" i="1"/>
  <c r="I258" i="1"/>
  <c r="H258" i="1"/>
  <c r="G258" i="1"/>
  <c r="G444" i="1" l="1"/>
  <c r="G184" i="1"/>
  <c r="G182" i="1"/>
  <c r="G178" i="1"/>
  <c r="I78" i="1"/>
  <c r="I77" i="1" s="1"/>
  <c r="H78" i="1"/>
  <c r="H77" i="1" s="1"/>
  <c r="G78" i="1"/>
  <c r="G77" i="1" s="1"/>
  <c r="I85" i="1"/>
  <c r="I84" i="1" s="1"/>
  <c r="H85" i="1"/>
  <c r="H84" i="1" s="1"/>
  <c r="G85" i="1"/>
  <c r="G84" i="1" s="1"/>
  <c r="G443" i="1" l="1"/>
  <c r="G442" i="1" s="1"/>
  <c r="G441"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69" i="1" l="1"/>
  <c r="H869" i="1"/>
  <c r="I364" i="1" l="1"/>
  <c r="H364" i="1"/>
  <c r="G364" i="1"/>
  <c r="G769" i="1" l="1"/>
  <c r="G764" i="1" s="1"/>
  <c r="G761" i="1" s="1"/>
  <c r="I332" i="1" l="1"/>
  <c r="H332" i="1"/>
  <c r="G332" i="1"/>
  <c r="I769" i="1" l="1"/>
  <c r="I764" i="1" s="1"/>
  <c r="I761" i="1" s="1"/>
  <c r="H769" i="1"/>
  <c r="H764" i="1" s="1"/>
  <c r="H761" i="1" s="1"/>
  <c r="I918" i="1" l="1"/>
  <c r="I917" i="1" s="1"/>
  <c r="I916" i="1" s="1"/>
  <c r="I915" i="1" s="1"/>
  <c r="H918" i="1"/>
  <c r="H917" i="1" s="1"/>
  <c r="H916" i="1" s="1"/>
  <c r="H915" i="1" s="1"/>
  <c r="G918" i="1"/>
  <c r="G917" i="1" l="1"/>
  <c r="G916" i="1" s="1"/>
  <c r="G915" i="1" s="1"/>
  <c r="I454" i="1"/>
  <c r="H454" i="1"/>
  <c r="G454" i="1"/>
  <c r="I452" i="1"/>
  <c r="H452" i="1"/>
  <c r="G452" i="1"/>
  <c r="G387" i="1"/>
  <c r="G386" i="1" s="1"/>
  <c r="I674" i="1" l="1"/>
  <c r="I671" i="1" s="1"/>
  <c r="H674" i="1"/>
  <c r="H671" i="1" s="1"/>
  <c r="G674" i="1"/>
  <c r="G671" i="1" s="1"/>
  <c r="I874" i="1" l="1"/>
  <c r="H874" i="1"/>
  <c r="I335" i="1" l="1"/>
  <c r="H335" i="1"/>
  <c r="G335" i="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3" i="1" l="1"/>
  <c r="I34" i="1"/>
  <c r="I33" i="1" s="1"/>
  <c r="H34" i="1"/>
  <c r="H33" i="1" s="1"/>
  <c r="G175" i="1"/>
  <c r="G874" i="1" l="1"/>
  <c r="I366" i="1" l="1"/>
  <c r="H366" i="1"/>
  <c r="I341" i="1" l="1"/>
  <c r="H341" i="1"/>
  <c r="G341" i="1"/>
  <c r="I751" i="1" l="1"/>
  <c r="I718" i="1" s="1"/>
  <c r="H751" i="1"/>
  <c r="I177" i="1"/>
  <c r="I176" i="1" s="1"/>
  <c r="H177" i="1"/>
  <c r="H176" i="1" s="1"/>
  <c r="I129" i="1"/>
  <c r="H129" i="1"/>
  <c r="G129" i="1"/>
  <c r="I118" i="1"/>
  <c r="H118" i="1"/>
  <c r="G118" i="1"/>
  <c r="I107" i="1"/>
  <c r="H107" i="1"/>
  <c r="G107" i="1"/>
  <c r="G29" i="1" l="1"/>
  <c r="I29" i="1"/>
  <c r="H29" i="1"/>
  <c r="I468" i="1" l="1"/>
  <c r="H468" i="1"/>
  <c r="G468" i="1"/>
  <c r="H467" i="1" l="1"/>
  <c r="G467" i="1"/>
  <c r="I467" i="1"/>
  <c r="I346" i="1" l="1"/>
  <c r="H346" i="1"/>
  <c r="G346" i="1"/>
  <c r="I973" i="1" l="1"/>
  <c r="I972" i="1" s="1"/>
  <c r="I963" i="1"/>
  <c r="I808" i="1"/>
  <c r="I709" i="1"/>
  <c r="I706" i="1" s="1"/>
  <c r="I693" i="1"/>
  <c r="I692" i="1" s="1"/>
  <c r="I687" i="1"/>
  <c r="I686" i="1" s="1"/>
  <c r="I682" i="1"/>
  <c r="I678" i="1"/>
  <c r="I666" i="1"/>
  <c r="I665" i="1" s="1"/>
  <c r="I662" i="1"/>
  <c r="I661" i="1" s="1"/>
  <c r="I655" i="1"/>
  <c r="I595" i="1"/>
  <c r="I594" i="1" s="1"/>
  <c r="I593" i="1" s="1"/>
  <c r="I592" i="1" s="1"/>
  <c r="I591" i="1" s="1"/>
  <c r="I589" i="1"/>
  <c r="I588" i="1" s="1"/>
  <c r="I587" i="1" s="1"/>
  <c r="I586" i="1" s="1"/>
  <c r="I585" i="1" s="1"/>
  <c r="I554" i="1"/>
  <c r="I553" i="1" s="1"/>
  <c r="I552" i="1" s="1"/>
  <c r="I551" i="1" s="1"/>
  <c r="I550" i="1" s="1"/>
  <c r="I545" i="1"/>
  <c r="I543" i="1"/>
  <c r="I536" i="1"/>
  <c r="I533" i="1"/>
  <c r="I531" i="1"/>
  <c r="I529" i="1"/>
  <c r="I519" i="1"/>
  <c r="I517" i="1" s="1"/>
  <c r="I516" i="1" s="1"/>
  <c r="I515" i="1" s="1"/>
  <c r="I510" i="1"/>
  <c r="I509" i="1" s="1"/>
  <c r="I507" i="1"/>
  <c r="I506" i="1" s="1"/>
  <c r="I505" i="1" s="1"/>
  <c r="I479" i="1"/>
  <c r="I475" i="1"/>
  <c r="I474" i="1" s="1"/>
  <c r="I461" i="1" s="1"/>
  <c r="I446" i="1"/>
  <c r="I445" i="1" s="1"/>
  <c r="I444" i="1" s="1"/>
  <c r="I443" i="1" s="1"/>
  <c r="I329" i="1"/>
  <c r="I317" i="1" s="1"/>
  <c r="I311" i="1"/>
  <c r="I308" i="1"/>
  <c r="I245" i="1"/>
  <c r="I242" i="1"/>
  <c r="I198" i="1"/>
  <c r="I197" i="1" s="1"/>
  <c r="I158" i="1"/>
  <c r="I157" i="1" s="1"/>
  <c r="I127" i="1"/>
  <c r="I123" i="1"/>
  <c r="I116" i="1"/>
  <c r="I112" i="1"/>
  <c r="I105" i="1"/>
  <c r="I101" i="1"/>
  <c r="I25" i="1"/>
  <c r="I23" i="1"/>
  <c r="I16" i="1"/>
  <c r="I15" i="1" s="1"/>
  <c r="I14" i="1" s="1"/>
  <c r="I13" i="1" s="1"/>
  <c r="I12" i="1" s="1"/>
  <c r="H973" i="1"/>
  <c r="H963" i="1"/>
  <c r="H808" i="1"/>
  <c r="H745" i="1"/>
  <c r="H718" i="1" s="1"/>
  <c r="H709" i="1"/>
  <c r="H706" i="1" s="1"/>
  <c r="H693" i="1"/>
  <c r="H692" i="1" s="1"/>
  <c r="H687" i="1"/>
  <c r="H686" i="1" s="1"/>
  <c r="H682" i="1"/>
  <c r="H678" i="1"/>
  <c r="H666" i="1"/>
  <c r="H665" i="1" s="1"/>
  <c r="H662" i="1"/>
  <c r="H661" i="1" s="1"/>
  <c r="H655" i="1"/>
  <c r="H595" i="1"/>
  <c r="H594" i="1" s="1"/>
  <c r="H593" i="1" s="1"/>
  <c r="H592" i="1" s="1"/>
  <c r="H591" i="1" s="1"/>
  <c r="H589" i="1"/>
  <c r="H588" i="1" s="1"/>
  <c r="H587" i="1" s="1"/>
  <c r="H586" i="1" s="1"/>
  <c r="H585" i="1" s="1"/>
  <c r="H554" i="1"/>
  <c r="H553" i="1" s="1"/>
  <c r="H552" i="1" s="1"/>
  <c r="H551" i="1" s="1"/>
  <c r="H550" i="1" s="1"/>
  <c r="H545" i="1"/>
  <c r="H543" i="1"/>
  <c r="H536" i="1"/>
  <c r="H533" i="1"/>
  <c r="H531" i="1"/>
  <c r="H529" i="1"/>
  <c r="H519" i="1"/>
  <c r="H510" i="1"/>
  <c r="H509" i="1" s="1"/>
  <c r="H507" i="1"/>
  <c r="H506" i="1" s="1"/>
  <c r="H505" i="1" s="1"/>
  <c r="H479" i="1"/>
  <c r="H475" i="1"/>
  <c r="H474" i="1" s="1"/>
  <c r="H461" i="1" s="1"/>
  <c r="H446" i="1"/>
  <c r="H445" i="1" s="1"/>
  <c r="H444" i="1" s="1"/>
  <c r="H443" i="1" s="1"/>
  <c r="H329" i="1"/>
  <c r="H317" i="1" s="1"/>
  <c r="H308" i="1"/>
  <c r="H245" i="1"/>
  <c r="H242" i="1"/>
  <c r="H198" i="1"/>
  <c r="H197" i="1" s="1"/>
  <c r="H158" i="1"/>
  <c r="H157" i="1" s="1"/>
  <c r="H127" i="1"/>
  <c r="H123" i="1"/>
  <c r="H116" i="1"/>
  <c r="H112" i="1"/>
  <c r="H105" i="1"/>
  <c r="H101" i="1"/>
  <c r="H25" i="1"/>
  <c r="H23" i="1"/>
  <c r="H16" i="1"/>
  <c r="H15" i="1" s="1"/>
  <c r="H14" i="1" s="1"/>
  <c r="H13" i="1" s="1"/>
  <c r="H12" i="1" s="1"/>
  <c r="H478" i="1" l="1"/>
  <c r="H477" i="1" s="1"/>
  <c r="I962" i="1"/>
  <c r="I961" i="1"/>
  <c r="I914" i="1" s="1"/>
  <c r="H962" i="1"/>
  <c r="H961" i="1"/>
  <c r="I478" i="1"/>
  <c r="I477" i="1" s="1"/>
  <c r="H971" i="1"/>
  <c r="H970" i="1" s="1"/>
  <c r="H972" i="1"/>
  <c r="H653" i="1"/>
  <c r="H654" i="1"/>
  <c r="H680" i="1"/>
  <c r="H681" i="1"/>
  <c r="I653" i="1"/>
  <c r="I654" i="1"/>
  <c r="I680" i="1"/>
  <c r="I681" i="1"/>
  <c r="H676" i="1"/>
  <c r="H677" i="1"/>
  <c r="I676" i="1"/>
  <c r="I677" i="1"/>
  <c r="H914" i="1"/>
  <c r="I542" i="1"/>
  <c r="I541" i="1" s="1"/>
  <c r="H542" i="1"/>
  <c r="H541" i="1" s="1"/>
  <c r="I22" i="1"/>
  <c r="H22" i="1"/>
  <c r="H21" i="1" s="1"/>
  <c r="H20" i="1" s="1"/>
  <c r="H19" i="1" s="1"/>
  <c r="H18" i="1" s="1"/>
  <c r="I971" i="1"/>
  <c r="I970" i="1" s="1"/>
  <c r="I991" i="1"/>
  <c r="I990" i="1" s="1"/>
  <c r="H807" i="1"/>
  <c r="H795" i="1" s="1"/>
  <c r="H794" i="1" s="1"/>
  <c r="H760" i="1" s="1"/>
  <c r="I807" i="1"/>
  <c r="I795" i="1" s="1"/>
  <c r="I794" i="1" s="1"/>
  <c r="I760" i="1" s="1"/>
  <c r="H660" i="1"/>
  <c r="H659" i="1" s="1"/>
  <c r="I660" i="1"/>
  <c r="I659" i="1" s="1"/>
  <c r="H991" i="1"/>
  <c r="H990"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18" i="1"/>
  <c r="I685" i="1"/>
  <c r="I684" i="1" s="1"/>
  <c r="I528" i="1"/>
  <c r="I527" i="1" s="1"/>
  <c r="I526" i="1" s="1"/>
  <c r="H518" i="1"/>
  <c r="H517" i="1"/>
  <c r="H516" i="1" s="1"/>
  <c r="H515" i="1" s="1"/>
  <c r="H685" i="1"/>
  <c r="H684" i="1" s="1"/>
  <c r="H528" i="1"/>
  <c r="H527" i="1" s="1"/>
  <c r="H526" i="1" s="1"/>
  <c r="H525" i="1" s="1"/>
  <c r="I525" i="1" l="1"/>
  <c r="I514" i="1" s="1"/>
  <c r="H540" i="1"/>
  <c r="H539" i="1" s="1"/>
  <c r="H538" i="1" s="1"/>
  <c r="I540" i="1"/>
  <c r="I539" i="1" s="1"/>
  <c r="I538" i="1" s="1"/>
  <c r="I99" i="1"/>
  <c r="I98" i="1" s="1"/>
  <c r="H99" i="1"/>
  <c r="H98" i="1" s="1"/>
  <c r="I282" i="1"/>
  <c r="H652" i="1"/>
  <c r="I652" i="1"/>
  <c r="I651" i="1" s="1"/>
  <c r="I21" i="1"/>
  <c r="I20" i="1" s="1"/>
  <c r="I19" i="1" s="1"/>
  <c r="I18" i="1" s="1"/>
  <c r="H442" i="1"/>
  <c r="H441" i="1" s="1"/>
  <c r="I442" i="1"/>
  <c r="I441" i="1" s="1"/>
  <c r="I228" i="1"/>
  <c r="I227" i="1" s="1"/>
  <c r="H228" i="1"/>
  <c r="H227" i="1" s="1"/>
  <c r="H282" i="1"/>
  <c r="H514" i="1"/>
  <c r="I97" i="1" l="1"/>
  <c r="I96" i="1" s="1"/>
  <c r="H97" i="1"/>
  <c r="H96" i="1" s="1"/>
  <c r="H11" i="1" s="1"/>
  <c r="H651" i="1"/>
  <c r="H226" i="1"/>
  <c r="H212" i="1" s="1"/>
  <c r="I226" i="1"/>
  <c r="I212" i="1" s="1"/>
  <c r="H1007" i="1" l="1"/>
  <c r="I11" i="1"/>
  <c r="I1007" i="1" s="1"/>
  <c r="G709" i="1"/>
  <c r="G479" i="1" l="1"/>
  <c r="G531" i="1"/>
  <c r="G158" i="1" l="1"/>
  <c r="G157" i="1" s="1"/>
  <c r="G973" i="1" l="1"/>
  <c r="G963" i="1"/>
  <c r="G962" i="1" s="1"/>
  <c r="G808" i="1"/>
  <c r="G807" i="1" s="1"/>
  <c r="G795" i="1" s="1"/>
  <c r="G745" i="1"/>
  <c r="G718" i="1" s="1"/>
  <c r="G687" i="1"/>
  <c r="G686" i="1" s="1"/>
  <c r="G685" i="1" s="1"/>
  <c r="G682" i="1"/>
  <c r="G678" i="1"/>
  <c r="G662" i="1"/>
  <c r="G661" i="1" s="1"/>
  <c r="G655" i="1"/>
  <c r="G595" i="1"/>
  <c r="G594" i="1" s="1"/>
  <c r="G593" i="1" s="1"/>
  <c r="G592" i="1" s="1"/>
  <c r="G591" i="1" s="1"/>
  <c r="G589" i="1"/>
  <c r="G588" i="1" s="1"/>
  <c r="G587" i="1" s="1"/>
  <c r="G586" i="1" s="1"/>
  <c r="G585" i="1" s="1"/>
  <c r="G554" i="1"/>
  <c r="G553" i="1" s="1"/>
  <c r="G552" i="1" s="1"/>
  <c r="G551" i="1" s="1"/>
  <c r="G550" i="1" s="1"/>
  <c r="G545" i="1"/>
  <c r="G543" i="1"/>
  <c r="G536" i="1"/>
  <c r="G533" i="1"/>
  <c r="G529" i="1"/>
  <c r="G519" i="1"/>
  <c r="G517" i="1" s="1"/>
  <c r="G516" i="1" s="1"/>
  <c r="G510" i="1"/>
  <c r="G509" i="1" s="1"/>
  <c r="G507" i="1"/>
  <c r="G506" i="1" s="1"/>
  <c r="G505" i="1" s="1"/>
  <c r="G478" i="1" s="1"/>
  <c r="G477" i="1" s="1"/>
  <c r="G475" i="1"/>
  <c r="G474" i="1" s="1"/>
  <c r="G461" i="1" s="1"/>
  <c r="G329" i="1"/>
  <c r="G317" i="1" s="1"/>
  <c r="G311" i="1"/>
  <c r="G308" i="1"/>
  <c r="G242" i="1"/>
  <c r="G241" i="1" s="1"/>
  <c r="G229" i="1" s="1"/>
  <c r="G198" i="1"/>
  <c r="G197" i="1" s="1"/>
  <c r="G174" i="1" s="1"/>
  <c r="G173" i="1" s="1"/>
  <c r="G127" i="1"/>
  <c r="G123" i="1"/>
  <c r="G116" i="1"/>
  <c r="G112" i="1"/>
  <c r="G111" i="1" s="1"/>
  <c r="G105" i="1"/>
  <c r="G101" i="1"/>
  <c r="G100" i="1" s="1"/>
  <c r="G25" i="1"/>
  <c r="G23" i="1"/>
  <c r="G16" i="1"/>
  <c r="G794" i="1" l="1"/>
  <c r="G760" i="1" s="1"/>
  <c r="G971" i="1"/>
  <c r="G970" i="1" s="1"/>
  <c r="G972" i="1"/>
  <c r="G653" i="1"/>
  <c r="G654" i="1"/>
  <c r="G676" i="1"/>
  <c r="G677" i="1"/>
  <c r="G680" i="1"/>
  <c r="G681" i="1"/>
  <c r="G22" i="1"/>
  <c r="G21" i="1" s="1"/>
  <c r="G20" i="1" s="1"/>
  <c r="G19" i="1" s="1"/>
  <c r="G18" i="1" s="1"/>
  <c r="G961" i="1"/>
  <c r="G914" i="1" s="1"/>
  <c r="G542" i="1"/>
  <c r="G541" i="1" s="1"/>
  <c r="G540" i="1" s="1"/>
  <c r="G122" i="1"/>
  <c r="G15" i="1"/>
  <c r="G14" i="1" s="1"/>
  <c r="G13" i="1" s="1"/>
  <c r="G12" i="1" s="1"/>
  <c r="G307" i="1"/>
  <c r="G660" i="1"/>
  <c r="G659" i="1" s="1"/>
  <c r="G991" i="1"/>
  <c r="G990" i="1" s="1"/>
  <c r="G528" i="1"/>
  <c r="G527" i="1" s="1"/>
  <c r="G526" i="1" s="1"/>
  <c r="G525" i="1" s="1"/>
  <c r="G514" i="1" s="1"/>
  <c r="G518" i="1"/>
  <c r="G99" i="1" l="1"/>
  <c r="G98" i="1" s="1"/>
  <c r="G97" i="1" s="1"/>
  <c r="G283" i="1"/>
  <c r="G282" i="1" s="1"/>
  <c r="G539" i="1"/>
  <c r="G652" i="1"/>
  <c r="G651" i="1" s="1"/>
  <c r="G228" i="1"/>
  <c r="G227" i="1" s="1"/>
  <c r="G96" i="1" l="1"/>
  <c r="G226" i="1"/>
  <c r="G212" i="1" s="1"/>
  <c r="G11" i="1" l="1"/>
  <c r="G1007" i="1" s="1"/>
</calcChain>
</file>

<file path=xl/sharedStrings.xml><?xml version="1.0" encoding="utf-8"?>
<sst xmlns="http://schemas.openxmlformats.org/spreadsheetml/2006/main" count="15600" uniqueCount="876">
  <si>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</si>
  <si>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</si>
  <si>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</si>
  <si>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</si>
  <si>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</si>
  <si>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</si>
  <si>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</si>
  <si>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</si>
  <si>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</si>
  <si>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</si>
  <si>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</si>
  <si>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</si>
  <si>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</si>
  <si>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</si>
  <si>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</si>
  <si>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</si>
  <si>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</si>
  <si>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</si>
  <si>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</si>
  <si>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</si>
  <si>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</si>
  <si>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</si>
  <si>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</si>
  <si>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</si>
  <si>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</si>
  <si>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</si>
  <si>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</si>
  <si>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</si>
  <si>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</si>
  <si>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</si>
  <si>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</si>
  <si>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</si>
  <si>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</si>
  <si>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</si>
  <si>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</si>
  <si>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</si>
  <si>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</si>
  <si>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</si>
  <si>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</si>
  <si>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</si>
  <si>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</si>
  <si>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</si>
  <si>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</si>
  <si>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</si>
  <si>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</si>
  <si>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</si>
  <si>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</si>
  <si>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</si>
  <si>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</si>
  <si>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</si>
  <si>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</si>
  <si>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</si>
  <si>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</si>
  <si>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</si>
  <si>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</si>
  <si>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</si>
  <si>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</si>
  <si>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</si>
  <si>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</si>
  <si>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</si>
  <si>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</si>
  <si>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</si>
  <si>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</si>
  <si>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</si>
  <si>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</si>
  <si>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</si>
  <si>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</si>
  <si>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</si>
  <si>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</si>
  <si>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</si>
  <si>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</si>
  <si>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</si>
  <si>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</si>
  <si>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</si>
  <si>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</si>
  <si>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</si>
  <si>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</si>
  <si>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</si>
  <si>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</si>
  <si>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</si>
  <si>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</si>
  <si>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</si>
  <si>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</si>
  <si>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</si>
  <si>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</si>
  <si>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</si>
  <si>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</si>
  <si>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</si>
  <si>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</si>
  <si>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</si>
  <si>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</si>
  <si>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</si>
  <si>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</si>
  <si>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</si>
  <si>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</si>
  <si>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</si>
  <si>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</si>
  <si>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</si>
  <si>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</si>
  <si>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</si>
  <si>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</si>
  <si>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</si>
  <si>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</si>
  <si>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</si>
  <si>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</si>
  <si>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</si>
  <si>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</si>
  <si>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</si>
  <si>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</si>
  <si>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</si>
  <si>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</si>
  <si>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</si>
  <si>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</si>
  <si>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</si>
  <si>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</si>
  <si>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</si>
  <si>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</si>
  <si>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</si>
  <si>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</si>
  <si>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</si>
  <si>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</si>
  <si>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</si>
  <si>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</si>
  <si>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</si>
  <si>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</si>
  <si>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</si>
  <si>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</si>
  <si>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</si>
  <si>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</si>
  <si>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</si>
  <si>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</si>
  <si>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</si>
  <si>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</si>
  <si>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</si>
  <si>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</si>
  <si>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</si>
  <si>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</si>
  <si>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</si>
  <si>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</si>
  <si>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</si>
  <si>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</si>
  <si>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</si>
  <si>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</si>
  <si>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</si>
  <si>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</si>
  <si>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</si>
  <si>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</si>
  <si>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</si>
  <si>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</si>
  <si>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</si>
  <si>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</si>
  <si>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</si>
  <si>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</si>
  <si>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</si>
  <si>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</si>
  <si>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</si>
  <si>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</si>
  <si>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</si>
  <si>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</si>
  <si>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</si>
  <si>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</si>
  <si>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</si>
  <si>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</si>
  <si>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</si>
  <si>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</si>
  <si>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</si>
  <si>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</si>
  <si>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</si>
  <si>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</si>
  <si>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</si>
  <si>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</si>
  <si>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</si>
  <si>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</si>
  <si>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</si>
  <si>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</si>
  <si>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</si>
  <si>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</si>
  <si>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</si>
  <si>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</si>
  <si>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</si>
  <si>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</si>
  <si>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</si>
  <si>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</si>
  <si>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</si>
  <si>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</si>
  <si>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</si>
  <si>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</si>
  <si>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</si>
  <si>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</si>
  <si>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</si>
  <si>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</si>
  <si>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</si>
  <si>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</si>
  <si>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</si>
  <si>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</si>
  <si>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</si>
  <si>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</si>
  <si>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</si>
  <si>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</si>
  <si>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</si>
  <si>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</si>
  <si>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</si>
  <si>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</si>
  <si>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</si>
  <si>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</si>
  <si>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</si>
  <si>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</si>
  <si>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</si>
  <si>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</si>
  <si>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</si>
  <si>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</si>
  <si>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</si>
  <si>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</si>
  <si>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</si>
  <si>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</si>
  <si>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</si>
  <si>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</si>
  <si>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</si>
  <si>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</si>
  <si>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</si>
  <si>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</si>
  <si>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</si>
  <si>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</si>
  <si>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</si>
  <si>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</si>
  <si>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</si>
  <si>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</si>
  <si>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</si>
  <si>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</si>
  <si>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</si>
  <si>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</si>
  <si>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</si>
  <si>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</si>
  <si>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</si>
  <si>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</si>
  <si>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</si>
  <si>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</si>
  <si>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</si>
  <si>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</si>
  <si>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</si>
  <si>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</si>
  <si>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</si>
  <si>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</si>
  <si>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</si>
  <si>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</si>
  <si>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</si>
  <si>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</si>
  <si>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</si>
  <si>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</si>
  <si>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</si>
  <si>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</si>
  <si>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</si>
  <si>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</si>
  <si>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</si>
  <si>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</si>
  <si>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</si>
  <si>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</si>
  <si>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</si>
  <si>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</si>
  <si>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</si>
  <si>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</si>
  <si>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</si>
  <si>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</si>
  <si>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</si>
  <si>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</si>
  <si>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</si>
  <si>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</si>
  <si>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</si>
  <si>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</si>
  <si>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</si>
  <si>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</si>
  <si>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</si>
  <si>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</si>
  <si>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</si>
  <si>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</si>
  <si>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</si>
  <si>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</si>
  <si>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</si>
  <si>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</si>
  <si>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</si>
  <si>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</si>
  <si>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</si>
  <si>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</si>
  <si>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</si>
  <si>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</si>
  <si>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</si>
  <si>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</si>
  <si>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</si>
  <si>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</si>
  <si>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</si>
  <si>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</si>
  <si>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</si>
  <si>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</si>
  <si>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</si>
  <si>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</si>
  <si>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</si>
  <si>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</si>
  <si>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</si>
  <si>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</si>
  <si>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</si>
  <si>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</si>
  <si>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</si>
  <si>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</si>
  <si>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</si>
  <si>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</si>
  <si>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</si>
  <si>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</si>
  <si>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</si>
  <si>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</si>
  <si>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</si>
  <si>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</si>
  <si>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</si>
  <si>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</si>
  <si>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</si>
  <si>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</si>
  <si>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</si>
  <si>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</si>
  <si>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</si>
  <si>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</si>
  <si>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</si>
  <si>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</si>
  <si>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</si>
  <si>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</si>
  <si>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</si>
  <si>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</si>
  <si>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</si>
  <si>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</si>
  <si>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</si>
  <si>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</si>
  <si>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</si>
  <si>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</si>
  <si>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</si>
  <si>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</si>
  <si>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</si>
  <si>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</si>
  <si>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</si>
  <si>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</si>
  <si>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</si>
  <si>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</si>
  <si>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</si>
  <si>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</si>
  <si>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</si>
  <si>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</si>
  <si>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</si>
  <si>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</si>
  <si>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</si>
  <si>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</si>
  <si>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</si>
  <si>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</si>
  <si>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</si>
  <si>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</si>
  <si>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</si>
  <si>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</si>
  <si>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</si>
  <si>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</si>
  <si>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</si>
  <si>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</si>
  <si>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</si>
  <si>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</si>
  <si>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</si>
  <si>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</si>
  <si>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</si>
  <si>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</si>
  <si>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</si>
  <si>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</si>
  <si>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</si>
  <si>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</si>
  <si>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</si>
  <si>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</si>
  <si>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</si>
  <si>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</si>
  <si>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</si>
  <si>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</si>
  <si>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</si>
  <si>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</si>
  <si>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</si>
  <si>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</si>
  <si>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</si>
  <si>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</si>
  <si>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</si>
  <si>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</si>
  <si>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</si>
  <si>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</si>
  <si>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</si>
  <si>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</si>
  <si>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</si>
  <si>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</si>
  <si>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</si>
  <si>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</si>
  <si>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</si>
  <si>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</si>
  <si>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</si>
  <si>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</si>
  <si>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</si>
  <si>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</si>
  <si>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</si>
  <si>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</si>
  <si>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</si>
  <si>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</si>
  <si>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</si>
  <si>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</si>
  <si>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</si>
  <si>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</si>
  <si>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</si>
  <si>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</si>
  <si>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</si>
  <si>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</si>
  <si>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</si>
  <si>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</si>
  <si>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</si>
  <si>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</si>
  <si>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</si>
  <si>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</si>
  <si>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</si>
  <si>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</si>
  <si>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</si>
  <si>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</si>
  <si>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</si>
  <si>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</si>
  <si>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</si>
  <si>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</si>
  <si>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</si>
  <si>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</si>
  <si>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</si>
  <si>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</si>
  <si>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</si>
  <si>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</si>
  <si>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</si>
  <si>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</si>
  <si>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</si>
  <si>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</si>
  <si>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</si>
  <si>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</si>
  <si>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</si>
  <si>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</si>
  <si>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</si>
  <si>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</si>
  <si>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</si>
  <si>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</si>
  <si>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</si>
  <si>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</si>
  <si>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</si>
  <si>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</si>
  <si>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</si>
  <si>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</si>
  <si>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</si>
  <si>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</si>
  <si>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</si>
  <si>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</si>
  <si>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</si>
  <si>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</si>
  <si>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</si>
  <si>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</si>
  <si>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</si>
  <si>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</si>
  <si>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</si>
  <si>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</si>
  <si>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</si>
  <si>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</si>
  <si>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</si>
  <si>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</si>
  <si>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</si>
  <si>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</si>
  <si>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</si>
  <si>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</si>
  <si>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</si>
  <si>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</si>
  <si>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</si>
  <si>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</si>
  <si>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</si>
  <si>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</si>
  <si>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</si>
  <si>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</si>
  <si>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</si>
  <si>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</si>
  <si>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</si>
  <si>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</si>
  <si>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</si>
  <si>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</si>
  <si>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</si>
  <si>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</si>
  <si>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</si>
  <si>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</si>
  <si>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</si>
  <si>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</si>
  <si>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</si>
  <si>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</si>
  <si>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</si>
  <si>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</si>
  <si>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</si>
  <si>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</si>
  <si>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</si>
  <si>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</si>
  <si>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</si>
  <si>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</si>
  <si>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</si>
  <si>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</si>
  <si>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</si>
  <si>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</si>
  <si>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</si>
  <si>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</si>
  <si>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</si>
  <si>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</si>
  <si>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</si>
  <si>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</si>
  <si>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</si>
  <si>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</si>
  <si>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</si>
  <si>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</si>
  <si>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</si>
  <si>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</si>
  <si>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</si>
  <si>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</si>
  <si>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</si>
  <si>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</si>
  <si>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</si>
  <si>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</si>
  <si>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</si>
  <si>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</si>
  <si>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</si>
  <si>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</si>
  <si>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</si>
  <si>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</si>
  <si>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</si>
  <si>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</si>
  <si>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</si>
  <si>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</si>
  <si>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</si>
  <si>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</si>
  <si>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</si>
  <si>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</si>
  <si>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</si>
  <si>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</si>
  <si>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</si>
  <si>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</si>
  <si>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</si>
  <si>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</si>
  <si>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</si>
  <si>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</si>
  <si>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</si>
  <si>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</si>
  <si>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</si>
  <si>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</si>
  <si>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</si>
  <si>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</si>
  <si>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</si>
  <si>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</si>
  <si>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</si>
  <si>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</si>
  <si>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</si>
  <si>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</si>
  <si>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</si>
  <si>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</si>
  <si>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</si>
  <si>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</si>
  <si>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</si>
  <si>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</si>
  <si>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</si>
  <si>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</si>
  <si>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</si>
  <si>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</si>
  <si>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</si>
  <si>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</si>
  <si>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</si>
  <si>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</si>
  <si>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</si>
  <si>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</si>
  <si>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</si>
  <si>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</si>
  <si>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</si>
  <si>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</si>
  <si>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</si>
  <si>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</si>
  <si>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</si>
  <si>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</si>
  <si>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</si>
  <si>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</si>
  <si>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</si>
  <si>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</si>
  <si>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</si>
  <si>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</si>
  <si>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</si>
  <si>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</si>
  <si>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</si>
  <si>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</si>
  <si>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</si>
  <si>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</si>
  <si>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</si>
  <si>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</si>
  <si>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</si>
  <si>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</si>
  <si>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</si>
  <si>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</si>
  <si>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</si>
  <si>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</si>
  <si>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</si>
  <si>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</si>
  <si>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</si>
  <si>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</si>
  <si>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</si>
  <si>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</si>
  <si>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</si>
  <si>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</si>
  <si>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</si>
  <si>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</si>
  <si>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</si>
  <si>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</si>
  <si>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</si>
  <si>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</si>
  <si>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</si>
  <si>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</si>
  <si>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</si>
  <si>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</si>
  <si>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</si>
  <si>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</si>
  <si>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</si>
  <si>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</si>
  <si>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</si>
  <si>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</si>
  <si>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</si>
  <si>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</si>
  <si>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</si>
  <si>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</si>
  <si>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</si>
  <si>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</si>
  <si>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</si>
  <si>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</si>
  <si>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</si>
  <si>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</si>
  <si>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</si>
  <si>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</si>
  <si>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</si>
  <si>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</si>
  <si>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</si>
  <si>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</si>
  <si>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</si>
  <si>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</si>
  <si>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</si>
  <si>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</si>
  <si>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</si>
  <si>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</si>
  <si>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</si>
  <si>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</si>
  <si>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</si>
  <si>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</si>
  <si>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</si>
  <si>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</si>
  <si>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</si>
  <si>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</si>
  <si>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</si>
  <si>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</si>
  <si>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</si>
  <si>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</si>
  <si>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</si>
  <si>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</si>
  <si>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</si>
  <si>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</si>
  <si>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</si>
  <si>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</si>
  <si>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</si>
  <si>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</si>
  <si>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</si>
  <si>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</si>
  <si>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</si>
  <si>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</si>
  <si>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</si>
  <si>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</si>
  <si>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</si>
  <si>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</si>
  <si>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</si>
  <si>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</si>
  <si>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</si>
  <si>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</si>
  <si>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</si>
  <si>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</si>
  <si>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</si>
  <si>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</si>
  <si>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</si>
  <si>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</si>
  <si>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</si>
  <si>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</si>
  <si>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</si>
  <si>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</si>
  <si>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</si>
  <si>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</si>
  <si>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</si>
  <si>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</si>
  <si>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</si>
  <si>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</si>
  <si>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</si>
  <si>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</si>
  <si>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</si>
  <si>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</si>
  <si>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</si>
  <si>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</si>
  <si>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</si>
  <si>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</si>
  <si>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</si>
  <si>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</si>
  <si>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</si>
  <si>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</si>
  <si>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</si>
  <si>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</si>
  <si>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</si>
  <si>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</si>
  <si>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</si>
  <si>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</si>
  <si>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</si>
  <si>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</si>
  <si>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</si>
  <si>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</si>
  <si>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</si>
  <si>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</si>
  <si>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</si>
  <si>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</si>
  <si>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</si>
  <si>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</si>
  <si>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</si>
  <si>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</si>
  <si>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</si>
  <si>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</si>
  <si>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</si>
  <si>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</si>
  <si>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</si>
  <si>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</si>
  <si>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</si>
  <si>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</si>
  <si>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</si>
  <si>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</si>
  <si>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</si>
  <si>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</si>
  <si>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</si>
  <si>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</si>
  <si>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</si>
  <si>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</si>
  <si>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</si>
  <si>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</si>
  <si>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</si>
  <si>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</si>
  <si>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</si>
  <si>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</si>
  <si>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</si>
  <si>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</si>
  <si>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</si>
  <si>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</si>
  <si>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</si>
  <si>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</si>
  <si>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</si>
  <si>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</si>
  <si>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</si>
  <si>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</si>
  <si>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</si>
  <si>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</si>
  <si>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</si>
  <si>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</si>
  <si>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</si>
  <si>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</si>
  <si>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</si>
  <si>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</si>
  <si>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</si>
  <si>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</si>
  <si>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</si>
  <si>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</si>
  <si>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</si>
  <si>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</si>
  <si>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</si>
  <si>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</si>
  <si>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</si>
  <si>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</si>
  <si>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</si>
  <si>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</si>
  <si>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</si>
  <si>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</si>
  <si>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</si>
  <si>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</si>
  <si>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</si>
  <si>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</si>
  <si>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</si>
  <si>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</si>
  <si>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</si>
  <si>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</si>
  <si>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</si>
  <si>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</si>
  <si>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</si>
  <si>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</si>
  <si>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</si>
  <si>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</si>
  <si>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</si>
  <si>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</si>
  <si>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</si>
  <si>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</si>
  <si>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</si>
  <si>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</si>
  <si>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</si>
  <si>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</si>
  <si>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</si>
  <si>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</si>
  <si>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</si>
  <si>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</si>
  <si>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</si>
  <si>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</si>
  <si>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</si>
  <si>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</si>
  <si>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</si>
  <si>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</si>
  <si>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</si>
  <si>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</si>
  <si>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</si>
  <si>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</si>
  <si>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</si>
  <si>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</si>
  <si>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</si>
  <si>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</si>
  <si>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</si>
  <si>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</si>
  <si>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</si>
  <si>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</si>
  <si>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</si>
  <si>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</si>
  <si>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</si>
  <si>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</si>
  <si>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</si>
  <si>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</si>
  <si>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</si>
  <si>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</si>
  <si>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</si>
  <si>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</si>
  <si>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</si>
  <si>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</si>
  <si>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</si>
  <si>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</si>
  <si>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</si>
  <si>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</si>
  <si>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</si>
  <si>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</si>
  <si>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</si>
  <si>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</si>
  <si>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</si>
  <si>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</si>
  <si>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</si>
  <si>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</si>
  <si>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</si>
  <si>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</si>
  <si>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</si>
  <si>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</si>
  <si>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</si>
  <si>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</si>
  <si>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</si>
  <si>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</si>
  <si>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</si>
  <si>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</si>
  <si>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</si>
  <si>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</si>
  <si>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</si>
  <si>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</si>
  <si>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</si>
  <si>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</si>
  <si>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</si>
  <si>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</si>
  <si>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</si>
  <si>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</si>
  <si>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</si>
  <si>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</si>
  <si>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</si>
  <si>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</si>
  <si>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</si>
  <si>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</si>
  <si>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</si>
  <si>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</si>
  <si>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</si>
  <si>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</si>
  <si>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</si>
  <si>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</si>
  <si>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</si>
  <si>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Межбюджетные трансферты на осуществление полномочий в части организации работы по приведению градостроительной документации в соответствии с требованиями законодательства Российской Федерации Грузинского сельского поселения</t>
  </si>
  <si>
    <t>Межбюджетные трансферты на осуществление полномочий в части организации работы по приведению градостроительной документации в соответствии с требованиями законодательства Российской Федерации Трегубовского сельского поселения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</si>
</sst>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7"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69">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165" fontId="15" fillId="2"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5" fillId="2" borderId="4" xfId="0" applyFont="1" applyFill="1" applyBorder="1" applyAlignment="1">
      <alignment horizontal="left" wrapText="1"/>
    </xf>
    <xf numFmtId="165" fontId="16" fillId="2" borderId="1" xfId="1" applyNumberFormat="1" applyFont="1" applyFill="1" applyBorder="1" applyAlignment="1">
      <alignment horizontal="right" wrapText="1"/>
    </xf>
    <xf numFmtId="0" fontId="15" fillId="2" borderId="4" xfId="0" applyFont="1" applyFill="1" applyBorder="1" applyAlignment="1">
      <alignment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22"/>
  <sheetViews>
    <sheetView tabSelected="1" view="pageBreakPreview" topLeftCell="A563" zoomScaleNormal="100" zoomScaleSheetLayoutView="100" workbookViewId="0">
      <selection activeCell="A571" sqref="A5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7" t="s">
        <v>483</v>
      </c>
      <c r="H1" s="67"/>
      <c r="I1" s="67"/>
    </row>
    <row r="2" spans="1:11" ht="15.75" x14ac:dyDescent="0.25">
      <c r="A2" s="17"/>
      <c r="B2" s="6"/>
      <c r="C2" s="6"/>
      <c r="D2" s="6"/>
      <c r="E2" s="6"/>
      <c r="F2" s="6"/>
      <c r="G2" s="68" t="s">
        <v>354</v>
      </c>
      <c r="H2" s="68"/>
      <c r="I2" s="68"/>
    </row>
    <row r="3" spans="1:11" ht="15.75" x14ac:dyDescent="0.25">
      <c r="A3" s="17"/>
      <c r="B3" s="6"/>
      <c r="C3" s="6"/>
      <c r="D3" s="6"/>
      <c r="E3" s="6"/>
      <c r="F3" s="6"/>
      <c r="G3" s="68" t="s">
        <v>355</v>
      </c>
      <c r="H3" s="68"/>
      <c r="I3" s="68"/>
    </row>
    <row r="4" spans="1:11" ht="15.75" x14ac:dyDescent="0.25">
      <c r="A4" s="17"/>
      <c r="B4" s="6"/>
      <c r="C4" s="6"/>
      <c r="D4" s="6"/>
      <c r="E4" s="6"/>
      <c r="F4" s="6"/>
      <c r="G4" s="68" t="s">
        <v>356</v>
      </c>
      <c r="H4" s="68"/>
      <c r="I4" s="68"/>
    </row>
    <row r="5" spans="1:11" x14ac:dyDescent="0.25">
      <c r="A5" s="17"/>
      <c r="B5" s="6"/>
      <c r="C5" s="6"/>
      <c r="D5" s="6"/>
      <c r="E5" s="6"/>
      <c r="F5" s="6"/>
      <c r="G5" s="7"/>
    </row>
    <row r="6" spans="1:11" ht="18.75" x14ac:dyDescent="0.3">
      <c r="A6" s="66" t="s">
        <v>496</v>
      </c>
      <c r="B6" s="65"/>
      <c r="C6" s="65"/>
      <c r="D6" s="65"/>
      <c r="E6" s="65"/>
      <c r="F6" s="65"/>
      <c r="G6" s="65"/>
      <c r="H6" s="65"/>
      <c r="I6" s="65"/>
    </row>
    <row r="7" spans="1:11" ht="18.75" x14ac:dyDescent="0.3">
      <c r="A7" s="66" t="s">
        <v>669</v>
      </c>
      <c r="B7" s="65"/>
      <c r="C7" s="65"/>
      <c r="D7" s="65"/>
      <c r="E7" s="65"/>
      <c r="F7" s="65"/>
      <c r="G7" s="65"/>
      <c r="H7" s="65"/>
      <c r="I7" s="65"/>
    </row>
    <row r="8" spans="1:11" ht="15.75" x14ac:dyDescent="0.25">
      <c r="A8" s="65"/>
      <c r="B8" s="65"/>
      <c r="C8" s="65"/>
      <c r="D8" s="65"/>
      <c r="E8" s="65"/>
      <c r="F8" s="65"/>
      <c r="G8" s="65"/>
    </row>
    <row r="9" spans="1:11" x14ac:dyDescent="0.25">
      <c r="A9" s="17"/>
      <c r="B9" s="6"/>
      <c r="C9" s="6"/>
      <c r="D9" s="6"/>
      <c r="E9" s="6"/>
      <c r="F9" s="6"/>
      <c r="G9" s="7"/>
      <c r="H9" s="64" t="s">
        <v>165</v>
      </c>
      <c r="I9" s="64"/>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143507.29999999999</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21681.199999999997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21542.899999999998</v>
      </c>
      <c r="H19" s="11">
        <f>H20</f>
        <v>19646.199999999997</v>
      </c>
      <c r="I19" s="11">
        <f>I20</f>
        <v>19646.199999999997</v>
      </c>
    </row>
    <row r="20" spans="1:9" s="4" customFormat="1" ht="39" x14ac:dyDescent="0.25">
      <c r="A20" s="21" t="s">
        <v>671</v>
      </c>
      <c r="B20" s="20" t="s">
        <v>5</v>
      </c>
      <c r="C20" s="12" t="s">
        <v>14</v>
      </c>
      <c r="D20" s="12" t="s">
        <v>104</v>
      </c>
      <c r="E20" s="12" t="s">
        <v>9</v>
      </c>
      <c r="F20" s="12"/>
      <c r="G20" s="11">
        <f>G21+G33</f>
        <v>21542.899999999998</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19482.399999999998</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19482.399999999998</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16682.099999999999</v>
      </c>
      <c r="H23" s="13">
        <f>H24</f>
        <v>16382.1</v>
      </c>
      <c r="I23" s="13">
        <f>I24</f>
        <v>16382.1</v>
      </c>
    </row>
    <row r="24" spans="1:9" s="4" customFormat="1" x14ac:dyDescent="0.25">
      <c r="A24" s="22" t="s">
        <v>22</v>
      </c>
      <c r="B24" s="23" t="s">
        <v>5</v>
      </c>
      <c r="C24" s="10" t="s">
        <v>14</v>
      </c>
      <c r="D24" s="10" t="s">
        <v>104</v>
      </c>
      <c r="E24" s="10" t="s">
        <v>25</v>
      </c>
      <c r="F24" s="10" t="s">
        <v>23</v>
      </c>
      <c r="G24" s="59">
        <v>16682.099999999999</v>
      </c>
      <c r="H24" s="13">
        <v>16382.1</v>
      </c>
      <c r="I24" s="13">
        <v>16382.1</v>
      </c>
    </row>
    <row r="25" spans="1:9" s="4" customFormat="1" ht="79.5" customHeight="1" x14ac:dyDescent="0.25">
      <c r="A25" s="63" t="s">
        <v>747</v>
      </c>
      <c r="B25" s="57" t="s">
        <v>5</v>
      </c>
      <c r="C25" s="57" t="s">
        <v>14</v>
      </c>
      <c r="D25" s="57" t="s">
        <v>104</v>
      </c>
      <c r="E25" s="57" t="s">
        <v>336</v>
      </c>
      <c r="F25" s="10"/>
      <c r="G25" s="59">
        <f>G26</f>
        <v>1550.3</v>
      </c>
      <c r="H25" s="13">
        <f>H26</f>
        <v>0</v>
      </c>
      <c r="I25" s="13">
        <f>I26</f>
        <v>0</v>
      </c>
    </row>
    <row r="26" spans="1:9" s="4" customFormat="1" ht="15.75" customHeight="1" x14ac:dyDescent="0.25">
      <c r="A26" s="25" t="s">
        <v>22</v>
      </c>
      <c r="B26" s="23" t="s">
        <v>5</v>
      </c>
      <c r="C26" s="10" t="s">
        <v>14</v>
      </c>
      <c r="D26" s="10" t="s">
        <v>104</v>
      </c>
      <c r="E26" s="10" t="s">
        <v>336</v>
      </c>
      <c r="F26" s="10" t="s">
        <v>23</v>
      </c>
      <c r="G26" s="59">
        <v>1550.3</v>
      </c>
      <c r="H26" s="13">
        <v>0</v>
      </c>
      <c r="I26" s="13">
        <v>0</v>
      </c>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2060.5</v>
      </c>
      <c r="H33" s="11">
        <f>H34</f>
        <v>2014.1</v>
      </c>
      <c r="I33" s="11">
        <f>I34</f>
        <v>2014.1</v>
      </c>
    </row>
    <row r="34" spans="1:9" s="4" customFormat="1" ht="26.25" x14ac:dyDescent="0.25">
      <c r="A34" s="22" t="s">
        <v>58</v>
      </c>
      <c r="B34" s="10" t="s">
        <v>5</v>
      </c>
      <c r="C34" s="10" t="s">
        <v>14</v>
      </c>
      <c r="D34" s="10" t="s">
        <v>104</v>
      </c>
      <c r="E34" s="10" t="s">
        <v>190</v>
      </c>
      <c r="F34" s="10"/>
      <c r="G34" s="11">
        <f>G35+G41+G43+G47</f>
        <v>2060.5</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8.75" customHeight="1" x14ac:dyDescent="0.25">
      <c r="A41" s="63" t="s">
        <v>747</v>
      </c>
      <c r="B41" s="58" t="s">
        <v>5</v>
      </c>
      <c r="C41" s="57" t="s">
        <v>14</v>
      </c>
      <c r="D41" s="57" t="s">
        <v>104</v>
      </c>
      <c r="E41" s="57" t="s">
        <v>465</v>
      </c>
      <c r="F41" s="10"/>
      <c r="G41" s="59">
        <f>G42</f>
        <v>46.4</v>
      </c>
      <c r="H41" s="13">
        <f>H42</f>
        <v>0</v>
      </c>
      <c r="I41" s="13">
        <f>I42</f>
        <v>0</v>
      </c>
    </row>
    <row r="42" spans="1:9" s="4" customFormat="1" ht="18" customHeight="1" x14ac:dyDescent="0.25">
      <c r="A42" s="22" t="s">
        <v>22</v>
      </c>
      <c r="B42" s="23" t="s">
        <v>5</v>
      </c>
      <c r="C42" s="10" t="s">
        <v>14</v>
      </c>
      <c r="D42" s="10" t="s">
        <v>104</v>
      </c>
      <c r="E42" s="10" t="s">
        <v>465</v>
      </c>
      <c r="F42" s="10" t="s">
        <v>23</v>
      </c>
      <c r="G42" s="59">
        <v>46.4</v>
      </c>
      <c r="H42" s="13">
        <v>0</v>
      </c>
      <c r="I42" s="13">
        <v>0</v>
      </c>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52.6</v>
      </c>
      <c r="H87" s="11">
        <f>H88</f>
        <v>51</v>
      </c>
      <c r="I87" s="11">
        <f>I88</f>
        <v>51</v>
      </c>
    </row>
    <row r="88" spans="1:9" s="4" customFormat="1" ht="39" x14ac:dyDescent="0.25">
      <c r="A88" s="21" t="s">
        <v>674</v>
      </c>
      <c r="B88" s="20" t="s">
        <v>5</v>
      </c>
      <c r="C88" s="12" t="s">
        <v>14</v>
      </c>
      <c r="D88" s="12" t="s">
        <v>95</v>
      </c>
      <c r="E88" s="12" t="s">
        <v>30</v>
      </c>
      <c r="F88" s="10"/>
      <c r="G88" s="11">
        <f>G89+G94</f>
        <v>52.6</v>
      </c>
      <c r="H88" s="11">
        <f>H89</f>
        <v>51</v>
      </c>
      <c r="I88" s="11">
        <f>I89</f>
        <v>51</v>
      </c>
    </row>
    <row r="89" spans="1:9" s="4" customFormat="1" ht="51.75" x14ac:dyDescent="0.25">
      <c r="A89" s="26" t="s">
        <v>31</v>
      </c>
      <c r="B89" s="10" t="s">
        <v>5</v>
      </c>
      <c r="C89" s="10" t="s">
        <v>14</v>
      </c>
      <c r="D89" s="10" t="s">
        <v>95</v>
      </c>
      <c r="E89" s="10" t="s">
        <v>32</v>
      </c>
      <c r="F89" s="10"/>
      <c r="G89" s="13">
        <f>G90</f>
        <v>52.6</v>
      </c>
      <c r="H89" s="13">
        <f>H90</f>
        <v>51</v>
      </c>
      <c r="I89" s="13">
        <f>I90</f>
        <v>51</v>
      </c>
    </row>
    <row r="90" spans="1:9" s="4" customFormat="1" x14ac:dyDescent="0.25">
      <c r="A90" s="22" t="s">
        <v>22</v>
      </c>
      <c r="B90" s="10" t="s">
        <v>5</v>
      </c>
      <c r="C90" s="10" t="s">
        <v>14</v>
      </c>
      <c r="D90" s="10" t="s">
        <v>95</v>
      </c>
      <c r="E90" s="10" t="s">
        <v>32</v>
      </c>
      <c r="F90" s="10" t="s">
        <v>23</v>
      </c>
      <c r="G90" s="13">
        <v>52.6</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87071.799999999988</v>
      </c>
      <c r="H96" s="11">
        <f>H97+H166</f>
        <v>68211.499999999985</v>
      </c>
      <c r="I96" s="11">
        <f>I97+I166</f>
        <v>68217.599999999991</v>
      </c>
    </row>
    <row r="97" spans="1:9" s="4" customFormat="1" x14ac:dyDescent="0.25">
      <c r="A97" s="21" t="s">
        <v>37</v>
      </c>
      <c r="B97" s="20" t="s">
        <v>5</v>
      </c>
      <c r="C97" s="12" t="s">
        <v>36</v>
      </c>
      <c r="D97" s="12" t="s">
        <v>38</v>
      </c>
      <c r="E97" s="12"/>
      <c r="F97" s="12"/>
      <c r="G97" s="11">
        <f>G98+G163</f>
        <v>75032.899999999994</v>
      </c>
      <c r="H97" s="11">
        <f>H98</f>
        <v>56172.599999999991</v>
      </c>
      <c r="I97" s="11">
        <f>I98</f>
        <v>56178.69999999999</v>
      </c>
    </row>
    <row r="98" spans="1:9" s="4" customFormat="1" ht="39" x14ac:dyDescent="0.25">
      <c r="A98" s="21" t="s">
        <v>671</v>
      </c>
      <c r="B98" s="20" t="s">
        <v>5</v>
      </c>
      <c r="C98" s="12" t="s">
        <v>36</v>
      </c>
      <c r="D98" s="12" t="s">
        <v>38</v>
      </c>
      <c r="E98" s="12" t="s">
        <v>39</v>
      </c>
      <c r="F98" s="12"/>
      <c r="G98" s="11">
        <f>G99+G157</f>
        <v>70052.2</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69320.2</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33754.6</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24578.5</v>
      </c>
      <c r="H101" s="13">
        <f>H102</f>
        <v>24313.4</v>
      </c>
      <c r="I101" s="13">
        <f>I102</f>
        <v>24313.4</v>
      </c>
    </row>
    <row r="102" spans="1:9" s="4" customFormat="1" x14ac:dyDescent="0.25">
      <c r="A102" s="25" t="s">
        <v>11</v>
      </c>
      <c r="B102" s="23" t="s">
        <v>5</v>
      </c>
      <c r="C102" s="10" t="s">
        <v>36</v>
      </c>
      <c r="D102" s="10" t="s">
        <v>38</v>
      </c>
      <c r="E102" s="10" t="s">
        <v>43</v>
      </c>
      <c r="F102" s="10" t="s">
        <v>12</v>
      </c>
      <c r="G102" s="59">
        <v>24578.5</v>
      </c>
      <c r="H102" s="13">
        <v>24313.4</v>
      </c>
      <c r="I102" s="13">
        <v>24313.4</v>
      </c>
    </row>
    <row r="103" spans="1:9" s="4" customFormat="1" ht="78" customHeight="1" x14ac:dyDescent="0.25">
      <c r="A103" s="63" t="s">
        <v>747</v>
      </c>
      <c r="B103" s="58" t="s">
        <v>5</v>
      </c>
      <c r="C103" s="57" t="s">
        <v>36</v>
      </c>
      <c r="D103" s="57" t="s">
        <v>38</v>
      </c>
      <c r="E103" s="57" t="s">
        <v>335</v>
      </c>
      <c r="F103" s="10"/>
      <c r="G103" s="59">
        <f>G104</f>
        <v>1778.5</v>
      </c>
      <c r="H103" s="13">
        <v>0</v>
      </c>
      <c r="I103" s="13">
        <v>0</v>
      </c>
    </row>
    <row r="104" spans="1:9" s="4" customFormat="1" ht="20.25" customHeight="1" x14ac:dyDescent="0.25">
      <c r="A104" s="22" t="s">
        <v>11</v>
      </c>
      <c r="B104" s="23" t="s">
        <v>5</v>
      </c>
      <c r="C104" s="10" t="s">
        <v>36</v>
      </c>
      <c r="D104" s="10" t="s">
        <v>38</v>
      </c>
      <c r="E104" s="10" t="s">
        <v>335</v>
      </c>
      <c r="F104" s="10" t="s">
        <v>12</v>
      </c>
      <c r="G104" s="59">
        <v>1778.5</v>
      </c>
      <c r="H104" s="13">
        <v>0</v>
      </c>
      <c r="I104" s="13">
        <v>0</v>
      </c>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19172.099999999999</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16767</v>
      </c>
      <c r="H112" s="13">
        <f>H113</f>
        <v>16712</v>
      </c>
      <c r="I112" s="13">
        <f>I113</f>
        <v>16712</v>
      </c>
    </row>
    <row r="113" spans="1:9" s="4" customFormat="1" x14ac:dyDescent="0.25">
      <c r="A113" s="22" t="s">
        <v>11</v>
      </c>
      <c r="B113" s="23" t="s">
        <v>5</v>
      </c>
      <c r="C113" s="10" t="s">
        <v>36</v>
      </c>
      <c r="D113" s="10" t="s">
        <v>38</v>
      </c>
      <c r="E113" s="10" t="s">
        <v>47</v>
      </c>
      <c r="F113" s="10" t="s">
        <v>12</v>
      </c>
      <c r="G113" s="59">
        <v>16767</v>
      </c>
      <c r="H113" s="13">
        <v>16712</v>
      </c>
      <c r="I113" s="13">
        <v>16712</v>
      </c>
    </row>
    <row r="114" spans="1:9" s="4" customFormat="1" ht="67.5" customHeight="1" x14ac:dyDescent="0.25">
      <c r="A114" s="56" t="s">
        <v>333</v>
      </c>
      <c r="B114" s="58" t="s">
        <v>5</v>
      </c>
      <c r="C114" s="57" t="s">
        <v>36</v>
      </c>
      <c r="D114" s="57" t="s">
        <v>38</v>
      </c>
      <c r="E114" s="57" t="s">
        <v>463</v>
      </c>
      <c r="F114" s="10"/>
      <c r="G114" s="59">
        <f>G115</f>
        <v>781.2</v>
      </c>
      <c r="H114" s="13">
        <v>0</v>
      </c>
      <c r="I114" s="13">
        <v>0</v>
      </c>
    </row>
    <row r="115" spans="1:9" s="4" customFormat="1" ht="20.25" customHeight="1" x14ac:dyDescent="0.25">
      <c r="A115" s="22" t="s">
        <v>11</v>
      </c>
      <c r="B115" s="23" t="s">
        <v>5</v>
      </c>
      <c r="C115" s="10" t="s">
        <v>36</v>
      </c>
      <c r="D115" s="10" t="s">
        <v>38</v>
      </c>
      <c r="E115" s="10" t="s">
        <v>463</v>
      </c>
      <c r="F115" s="10" t="s">
        <v>12</v>
      </c>
      <c r="G115" s="59">
        <v>781.2</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4607.6000000000004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4383.1000000000004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59">
        <v>4383.1000000000004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6058.4999999999991</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5645.4</v>
      </c>
      <c r="H134" s="13">
        <f>H135+H136</f>
        <v>887</v>
      </c>
      <c r="I134" s="13">
        <f>I135+I136</f>
        <v>887</v>
      </c>
    </row>
    <row r="135" spans="1:9" s="4" customFormat="1" x14ac:dyDescent="0.25">
      <c r="A135" s="22" t="s">
        <v>11</v>
      </c>
      <c r="B135" s="23" t="s">
        <v>5</v>
      </c>
      <c r="C135" s="10" t="s">
        <v>36</v>
      </c>
      <c r="D135" s="10" t="s">
        <v>38</v>
      </c>
      <c r="E135" s="10" t="s">
        <v>29</v>
      </c>
      <c r="F135" s="10" t="s">
        <v>12</v>
      </c>
      <c r="G135" s="13">
        <v>5620.4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13">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825</v>
      </c>
      <c r="B164" s="23" t="s">
        <v>5</v>
      </c>
      <c r="C164" s="10" t="s">
        <v>36</v>
      </c>
      <c r="D164" s="10" t="s">
        <v>38</v>
      </c>
      <c r="E164" s="10" t="s">
        <v>823</v>
      </c>
      <c r="F164" s="10"/>
      <c r="G164" s="13">
        <f>G165</f>
        <v>4980.7</v>
      </c>
      <c r="H164" s="13">
        <v>0</v>
      </c>
      <c r="I164" s="13">
        <v>0</v>
      </c>
    </row>
    <row r="165" spans="1:9" s="4" customFormat="1" x14ac:dyDescent="0.25">
      <c r="A165" s="22" t="s">
        <v>11</v>
      </c>
      <c r="B165" s="23" t="s">
        <v>5</v>
      </c>
      <c r="C165" s="10" t="s">
        <v>36</v>
      </c>
      <c r="D165" s="10" t="s">
        <v>38</v>
      </c>
      <c r="E165" s="10" t="s">
        <v>823</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34694.300000000003</v>
      </c>
      <c r="H173" s="11">
        <f>H174+H200</f>
        <v>31805</v>
      </c>
      <c r="I173" s="11">
        <f>I174+I200</f>
        <v>31805</v>
      </c>
    </row>
    <row r="174" spans="1:9" s="4" customFormat="1" x14ac:dyDescent="0.25">
      <c r="A174" s="21" t="s">
        <v>252</v>
      </c>
      <c r="B174" s="20" t="s">
        <v>5</v>
      </c>
      <c r="C174" s="12" t="s">
        <v>53</v>
      </c>
      <c r="D174" s="12" t="s">
        <v>38</v>
      </c>
      <c r="E174" s="12"/>
      <c r="F174" s="12"/>
      <c r="G174" s="11">
        <f>G175+G197+G195</f>
        <v>25803.8</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25797.8</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25797.8</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22971.8</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16046.8</v>
      </c>
      <c r="H178" s="13">
        <f>H179</f>
        <v>16023.2</v>
      </c>
      <c r="I178" s="13">
        <f>I179</f>
        <v>16023.2</v>
      </c>
    </row>
    <row r="179" spans="1:9" s="4" customFormat="1" x14ac:dyDescent="0.25">
      <c r="A179" s="22" t="s">
        <v>22</v>
      </c>
      <c r="B179" s="23" t="s">
        <v>5</v>
      </c>
      <c r="C179" s="10" t="s">
        <v>53</v>
      </c>
      <c r="D179" s="10" t="s">
        <v>38</v>
      </c>
      <c r="E179" s="10" t="s">
        <v>60</v>
      </c>
      <c r="F179" s="10" t="s">
        <v>23</v>
      </c>
      <c r="G179" s="59">
        <v>16046.8</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2826</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59">
        <v>2797</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8890.5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8890.5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8890.5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13">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190</v>
      </c>
      <c r="H210" s="13">
        <f>H211</f>
        <v>80</v>
      </c>
      <c r="I210" s="13">
        <f>I211</f>
        <v>80</v>
      </c>
    </row>
    <row r="211" spans="1:9" s="4" customFormat="1" x14ac:dyDescent="0.25">
      <c r="A211" s="22" t="s">
        <v>22</v>
      </c>
      <c r="B211" s="23" t="s">
        <v>5</v>
      </c>
      <c r="C211" s="10" t="s">
        <v>53</v>
      </c>
      <c r="D211" s="10" t="s">
        <v>104</v>
      </c>
      <c r="E211" s="10" t="s">
        <v>194</v>
      </c>
      <c r="F211" s="10" t="s">
        <v>23</v>
      </c>
      <c r="G211" s="59">
        <v>190</v>
      </c>
      <c r="H211" s="13">
        <v>80</v>
      </c>
      <c r="I211" s="13">
        <v>80</v>
      </c>
    </row>
    <row r="212" spans="1:9" s="4" customFormat="1" ht="26.25" x14ac:dyDescent="0.25">
      <c r="A212" s="31" t="s">
        <v>253</v>
      </c>
      <c r="B212" s="20" t="s">
        <v>64</v>
      </c>
      <c r="C212" s="12"/>
      <c r="D212" s="12"/>
      <c r="E212" s="12"/>
      <c r="F212" s="12"/>
      <c r="G212" s="11">
        <f>G226+G514+G219+G213</f>
        <v>753793.42500000005</v>
      </c>
      <c r="H212" s="11">
        <f>H226+H514+H219+H213</f>
        <v>588879.80000000016</v>
      </c>
      <c r="I212" s="11">
        <f>I226+I514+I219+I213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G227+G282+G441+G461+G477</f>
        <v>741133.52500000002</v>
      </c>
      <c r="H226" s="11">
        <f>H227+H282+H441+H461+H477</f>
        <v>576469.90000000014</v>
      </c>
      <c r="I226" s="11">
        <f>I227+I282+I441+I461+I477</f>
        <v>318256.7</v>
      </c>
    </row>
    <row r="227" spans="1:9" s="4" customFormat="1" x14ac:dyDescent="0.25">
      <c r="A227" s="21" t="s">
        <v>67</v>
      </c>
      <c r="B227" s="20" t="s">
        <v>64</v>
      </c>
      <c r="C227" s="12" t="s">
        <v>14</v>
      </c>
      <c r="D227" s="12" t="s">
        <v>38</v>
      </c>
      <c r="E227" s="12"/>
      <c r="F227" s="12"/>
      <c r="G227" s="11">
        <f>G228+G275</f>
        <v>233949.3</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100892.8</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100892.8</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843</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16518</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16518</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9">
        <v>1486.7</v>
      </c>
      <c r="H273" s="13">
        <v>1273.9000000000001</v>
      </c>
      <c r="I273" s="13">
        <v>1273.9000000000001</v>
      </c>
    </row>
    <row r="274" spans="1:9" s="4" customFormat="1" x14ac:dyDescent="0.25">
      <c r="A274" s="22" t="s">
        <v>22</v>
      </c>
      <c r="B274" s="23" t="s">
        <v>64</v>
      </c>
      <c r="C274" s="10" t="s">
        <v>14</v>
      </c>
      <c r="D274" s="10" t="s">
        <v>38</v>
      </c>
      <c r="E274" s="10" t="s">
        <v>177</v>
      </c>
      <c r="F274" s="10" t="s">
        <v>23</v>
      </c>
      <c r="G274" s="59">
        <v>15031.3</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826</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827</v>
      </c>
      <c r="B278" s="23" t="s">
        <v>64</v>
      </c>
      <c r="C278" s="10" t="s">
        <v>14</v>
      </c>
      <c r="D278" s="10" t="s">
        <v>38</v>
      </c>
      <c r="E278" s="10" t="s">
        <v>822</v>
      </c>
      <c r="F278" s="10"/>
      <c r="G278" s="13">
        <f>G279</f>
        <v>1000</v>
      </c>
      <c r="H278" s="13">
        <f>H279</f>
        <v>0</v>
      </c>
      <c r="I278" s="13">
        <f>I279</f>
        <v>0</v>
      </c>
    </row>
    <row r="279" spans="1:9" s="4" customFormat="1" ht="115.5" x14ac:dyDescent="0.25">
      <c r="A279" s="22" t="s">
        <v>234</v>
      </c>
      <c r="B279" s="23" t="s">
        <v>64</v>
      </c>
      <c r="C279" s="10" t="s">
        <v>14</v>
      </c>
      <c r="D279" s="10" t="s">
        <v>38</v>
      </c>
      <c r="E279" s="10" t="s">
        <v>822</v>
      </c>
      <c r="F279" s="10" t="s">
        <v>235</v>
      </c>
      <c r="G279" s="13">
        <v>1000</v>
      </c>
      <c r="H279" s="13">
        <v>0</v>
      </c>
      <c r="I279" s="13">
        <v>0</v>
      </c>
    </row>
    <row r="280" spans="1:9" s="4" customFormat="1" ht="51.75" x14ac:dyDescent="0.25">
      <c r="A280" s="22" t="s">
        <v>842</v>
      </c>
      <c r="B280" s="23" t="s">
        <v>64</v>
      </c>
      <c r="C280" s="10" t="s">
        <v>14</v>
      </c>
      <c r="D280" s="10" t="s">
        <v>38</v>
      </c>
      <c r="E280" s="10" t="s">
        <v>828</v>
      </c>
      <c r="F280" s="10"/>
      <c r="G280" s="13">
        <f>G281</f>
        <v>0</v>
      </c>
      <c r="H280" s="13">
        <f>H281</f>
        <v>80299</v>
      </c>
      <c r="I280" s="13">
        <f>I281</f>
        <v>0</v>
      </c>
    </row>
    <row r="281" spans="1:9" s="4" customFormat="1" ht="115.5" x14ac:dyDescent="0.25">
      <c r="A281" s="22" t="s">
        <v>234</v>
      </c>
      <c r="B281" s="23" t="s">
        <v>64</v>
      </c>
      <c r="C281" s="10" t="s">
        <v>14</v>
      </c>
      <c r="D281" s="10" t="s">
        <v>38</v>
      </c>
      <c r="E281" s="10" t="s">
        <v>828</v>
      </c>
      <c r="F281" s="10" t="s">
        <v>235</v>
      </c>
      <c r="G281" s="13">
        <v>0</v>
      </c>
      <c r="H281" s="13">
        <v>80299</v>
      </c>
      <c r="I281" s="13">
        <v>0</v>
      </c>
    </row>
    <row r="282" spans="1:9" s="4" customFormat="1" x14ac:dyDescent="0.25">
      <c r="A282" s="21" t="s">
        <v>15</v>
      </c>
      <c r="B282" s="20" t="s">
        <v>64</v>
      </c>
      <c r="C282" s="12" t="s">
        <v>14</v>
      </c>
      <c r="D282" s="12" t="s">
        <v>16</v>
      </c>
      <c r="E282" s="12"/>
      <c r="F282" s="12"/>
      <c r="G282" s="11">
        <f>G283</f>
        <v>486604.62500000012</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G284+G433</f>
        <v>486604.62500000012</v>
      </c>
      <c r="H283" s="11">
        <f>H284+H433</f>
        <v>292324.80000000005</v>
      </c>
      <c r="I283" s="11">
        <f>I284+I433</f>
        <v>203422.40000000002</v>
      </c>
    </row>
    <row r="284" spans="1:9" s="4" customFormat="1" ht="17.25" customHeight="1" x14ac:dyDescent="0.25">
      <c r="A284" s="21" t="s">
        <v>255</v>
      </c>
      <c r="B284" s="20" t="s">
        <v>64</v>
      </c>
      <c r="C284" s="12" t="s">
        <v>14</v>
      </c>
      <c r="D284" s="12" t="s">
        <v>16</v>
      </c>
      <c r="E284" s="12" t="s">
        <v>80</v>
      </c>
      <c r="F284" s="12"/>
      <c r="G284" s="11">
        <f>G287+G307+G317+G386+G390+G395+G417+G290+G293+G304+G296+G427+G299+G414+G301+G430</f>
        <v>486604.62500000012</v>
      </c>
      <c r="H284" s="11">
        <f>H287+H307+H317+H386+H390+H395+H417+H290+H293+H304+H296+H414+H427</f>
        <v>292244.80000000005</v>
      </c>
      <c r="I284" s="11">
        <f>I287+I307+I317+I386+I390+I395+I417+I290+I293+I304+I296+I428</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customHeight="1" x14ac:dyDescent="0.25">
      <c r="A290" s="56" t="s">
        <v>535</v>
      </c>
      <c r="B290" s="58" t="s">
        <v>64</v>
      </c>
      <c r="C290" s="57" t="s">
        <v>14</v>
      </c>
      <c r="D290" s="57" t="s">
        <v>16</v>
      </c>
      <c r="E290" s="57" t="s">
        <v>536</v>
      </c>
      <c r="F290" s="10"/>
      <c r="G290" s="59">
        <f>G291+G292</f>
        <v>217.4</v>
      </c>
      <c r="H290" s="13">
        <v>0</v>
      </c>
      <c r="I290" s="13">
        <v>0</v>
      </c>
    </row>
    <row r="291" spans="1:9" s="4" customFormat="1" ht="21.75" hidden="1" customHeight="1" x14ac:dyDescent="0.25">
      <c r="A291" s="28" t="s">
        <v>11</v>
      </c>
      <c r="B291" s="23" t="s">
        <v>64</v>
      </c>
      <c r="C291" s="10" t="s">
        <v>14</v>
      </c>
      <c r="D291" s="10" t="s">
        <v>16</v>
      </c>
      <c r="E291" s="10" t="s">
        <v>536</v>
      </c>
      <c r="F291" s="10" t="s">
        <v>12</v>
      </c>
      <c r="G291" s="13">
        <v>0</v>
      </c>
      <c r="H291" s="13">
        <v>0</v>
      </c>
      <c r="I291" s="13">
        <v>0</v>
      </c>
    </row>
    <row r="292" spans="1:9" s="4" customFormat="1" ht="18" customHeight="1" x14ac:dyDescent="0.25">
      <c r="A292" s="22" t="s">
        <v>22</v>
      </c>
      <c r="B292" s="23" t="s">
        <v>64</v>
      </c>
      <c r="C292" s="10" t="s">
        <v>14</v>
      </c>
      <c r="D292" s="10" t="s">
        <v>16</v>
      </c>
      <c r="E292" s="10" t="s">
        <v>536</v>
      </c>
      <c r="F292" s="10" t="s">
        <v>23</v>
      </c>
      <c r="G292" s="59">
        <v>217.4</v>
      </c>
      <c r="H292" s="13">
        <v>0</v>
      </c>
      <c r="I292" s="13">
        <v>0</v>
      </c>
    </row>
    <row r="293" spans="1:9" s="4" customFormat="1" ht="54.75" customHeight="1" x14ac:dyDescent="0.25">
      <c r="A293" s="22" t="s">
        <v>502</v>
      </c>
      <c r="B293" s="23" t="s">
        <v>64</v>
      </c>
      <c r="C293" s="10" t="s">
        <v>14</v>
      </c>
      <c r="D293" s="10" t="s">
        <v>16</v>
      </c>
      <c r="E293" s="10" t="s">
        <v>503</v>
      </c>
      <c r="F293" s="10"/>
      <c r="G293" s="13">
        <f>G295+G294</f>
        <v>919.9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919.9</v>
      </c>
      <c r="H295" s="13">
        <v>0</v>
      </c>
      <c r="I295" s="13">
        <v>0</v>
      </c>
    </row>
    <row r="296" spans="1:9" s="4" customFormat="1" ht="39" x14ac:dyDescent="0.25">
      <c r="A296" s="22" t="s">
        <v>570</v>
      </c>
      <c r="B296" s="23" t="s">
        <v>64</v>
      </c>
      <c r="C296" s="10" t="s">
        <v>14</v>
      </c>
      <c r="D296" s="10" t="s">
        <v>16</v>
      </c>
      <c r="E296" s="10" t="s">
        <v>571</v>
      </c>
      <c r="F296" s="10"/>
      <c r="G296" s="13">
        <f>G297+G298</f>
        <v>713.3</v>
      </c>
      <c r="H296" s="13">
        <f>H297+H298</f>
        <v>0</v>
      </c>
      <c r="I296" s="13">
        <f>I297+I298</f>
        <v>0</v>
      </c>
    </row>
    <row r="297" spans="1:9" s="4" customFormat="1" x14ac:dyDescent="0.25">
      <c r="A297" s="28" t="s">
        <v>11</v>
      </c>
      <c r="B297" s="23" t="s">
        <v>64</v>
      </c>
      <c r="C297" s="10" t="s">
        <v>14</v>
      </c>
      <c r="D297" s="10" t="s">
        <v>16</v>
      </c>
      <c r="E297" s="10" t="s">
        <v>571</v>
      </c>
      <c r="F297" s="10" t="s">
        <v>12</v>
      </c>
      <c r="G297" s="59">
        <v>650</v>
      </c>
      <c r="H297" s="13">
        <v>0</v>
      </c>
      <c r="I297" s="13">
        <v>0</v>
      </c>
    </row>
    <row r="298" spans="1:9" s="4" customFormat="1" x14ac:dyDescent="0.25">
      <c r="A298" s="22" t="s">
        <v>22</v>
      </c>
      <c r="B298" s="23" t="s">
        <v>64</v>
      </c>
      <c r="C298" s="10" t="s">
        <v>14</v>
      </c>
      <c r="D298" s="10" t="s">
        <v>16</v>
      </c>
      <c r="E298" s="10" t="s">
        <v>571</v>
      </c>
      <c r="F298" s="10" t="s">
        <v>23</v>
      </c>
      <c r="G298" s="59">
        <v>63.3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841</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332.90000000000003</v>
      </c>
      <c r="H304" s="13">
        <f>H305+H306</f>
        <v>182.9</v>
      </c>
      <c r="I304" s="13">
        <f>I305+I306</f>
        <v>182.9</v>
      </c>
    </row>
    <row r="305" spans="1:9" s="4" customFormat="1" x14ac:dyDescent="0.25">
      <c r="A305" s="28" t="s">
        <v>11</v>
      </c>
      <c r="B305" s="23" t="s">
        <v>64</v>
      </c>
      <c r="C305" s="10" t="s">
        <v>14</v>
      </c>
      <c r="D305" s="10" t="s">
        <v>16</v>
      </c>
      <c r="E305" s="10" t="s">
        <v>568</v>
      </c>
      <c r="F305" s="10" t="s">
        <v>12</v>
      </c>
      <c r="G305" s="59">
        <v>61.8</v>
      </c>
      <c r="H305" s="13">
        <v>30.5</v>
      </c>
      <c r="I305" s="13">
        <v>30.5</v>
      </c>
    </row>
    <row r="306" spans="1:9" s="4" customFormat="1" x14ac:dyDescent="0.25">
      <c r="A306" s="22" t="s">
        <v>22</v>
      </c>
      <c r="B306" s="23" t="s">
        <v>64</v>
      </c>
      <c r="C306" s="10" t="s">
        <v>14</v>
      </c>
      <c r="D306" s="10" t="s">
        <v>16</v>
      </c>
      <c r="E306" s="10" t="s">
        <v>568</v>
      </c>
      <c r="F306" s="10" t="s">
        <v>23</v>
      </c>
      <c r="G306" s="59">
        <v>271.10000000000002</v>
      </c>
      <c r="H306" s="13">
        <v>152.4</v>
      </c>
      <c r="I306" s="13">
        <v>152.4</v>
      </c>
    </row>
    <row r="307" spans="1:9" s="4" customFormat="1" ht="51.75" x14ac:dyDescent="0.25">
      <c r="A307" s="22" t="s">
        <v>256</v>
      </c>
      <c r="B307" s="23" t="s">
        <v>64</v>
      </c>
      <c r="C307" s="10" t="s">
        <v>14</v>
      </c>
      <c r="D307" s="10" t="s">
        <v>16</v>
      </c>
      <c r="E307" s="10" t="s">
        <v>81</v>
      </c>
      <c r="F307" s="10"/>
      <c r="G307" s="13">
        <f>G308+G311+G314</f>
        <v>97805.700000000012</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21845.600000000002</v>
      </c>
      <c r="H308" s="13">
        <f>H309+H310</f>
        <v>21582.6</v>
      </c>
      <c r="I308" s="13">
        <f>I309+I310</f>
        <v>21582.6</v>
      </c>
    </row>
    <row r="309" spans="1:9" s="4" customFormat="1" x14ac:dyDescent="0.25">
      <c r="A309" s="22" t="s">
        <v>11</v>
      </c>
      <c r="B309" s="23" t="s">
        <v>64</v>
      </c>
      <c r="C309" s="10" t="s">
        <v>14</v>
      </c>
      <c r="D309" s="10" t="s">
        <v>16</v>
      </c>
      <c r="E309" s="10" t="s">
        <v>168</v>
      </c>
      <c r="F309" s="10" t="s">
        <v>12</v>
      </c>
      <c r="G309" s="13">
        <v>3770.7</v>
      </c>
      <c r="H309" s="13">
        <v>3646.5</v>
      </c>
      <c r="I309" s="13">
        <v>3646.5</v>
      </c>
    </row>
    <row r="310" spans="1:9" s="4" customFormat="1" x14ac:dyDescent="0.25">
      <c r="A310" s="22" t="s">
        <v>22</v>
      </c>
      <c r="B310" s="23" t="s">
        <v>64</v>
      </c>
      <c r="C310" s="10" t="s">
        <v>14</v>
      </c>
      <c r="D310" s="10" t="s">
        <v>16</v>
      </c>
      <c r="E310" s="10" t="s">
        <v>168</v>
      </c>
      <c r="F310" s="10" t="s">
        <v>23</v>
      </c>
      <c r="G310" s="13">
        <v>18074.900000000001</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75960.100000000006</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59">
        <v>63731.8</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351080.4</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10" t="s">
        <v>862</v>
      </c>
      <c r="F323" s="10"/>
      <c r="G323" s="13">
        <f>G324+G325</f>
        <v>9791.1</v>
      </c>
      <c r="H323" s="13">
        <f>H324+H325</f>
        <v>8437</v>
      </c>
      <c r="I323" s="13">
        <f>I324+I325</f>
        <v>8437</v>
      </c>
    </row>
    <row r="324" spans="1:9" s="4" customFormat="1" x14ac:dyDescent="0.25">
      <c r="A324" s="22" t="s">
        <v>11</v>
      </c>
      <c r="B324" s="23" t="s">
        <v>64</v>
      </c>
      <c r="C324" s="10" t="s">
        <v>14</v>
      </c>
      <c r="D324" s="10" t="s">
        <v>16</v>
      </c>
      <c r="E324" s="10" t="s">
        <v>862</v>
      </c>
      <c r="F324" s="10" t="s">
        <v>12</v>
      </c>
      <c r="G324" s="59">
        <v>1731.7</v>
      </c>
      <c r="H324" s="13">
        <v>1484.28</v>
      </c>
      <c r="I324" s="13">
        <v>1484.28</v>
      </c>
    </row>
    <row r="325" spans="1:9" s="4" customFormat="1" x14ac:dyDescent="0.25">
      <c r="A325" s="22" t="s">
        <v>22</v>
      </c>
      <c r="B325" s="23" t="s">
        <v>64</v>
      </c>
      <c r="C325" s="10" t="s">
        <v>14</v>
      </c>
      <c r="D325" s="10" t="s">
        <v>16</v>
      </c>
      <c r="E325" s="10" t="s">
        <v>862</v>
      </c>
      <c r="F325" s="10" t="s">
        <v>23</v>
      </c>
      <c r="G325" s="59">
        <v>8059.4</v>
      </c>
      <c r="H325" s="13">
        <v>6952.72</v>
      </c>
      <c r="I325" s="13">
        <v>6952.72</v>
      </c>
    </row>
    <row r="326" spans="1:9" s="4" customFormat="1" ht="64.5" x14ac:dyDescent="0.25">
      <c r="A326" s="22" t="s">
        <v>752</v>
      </c>
      <c r="B326" s="23" t="s">
        <v>64</v>
      </c>
      <c r="C326" s="10" t="s">
        <v>14</v>
      </c>
      <c r="D326" s="10" t="s">
        <v>16</v>
      </c>
      <c r="E326" s="10" t="s">
        <v>84</v>
      </c>
      <c r="F326" s="10"/>
      <c r="G326" s="13">
        <f>G327+G328</f>
        <v>2824.7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2298.9</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829</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829</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49.7</v>
      </c>
      <c r="H364" s="13">
        <f>H365</f>
        <v>3.4</v>
      </c>
      <c r="I364" s="13">
        <f>I365</f>
        <v>3.4</v>
      </c>
    </row>
    <row r="365" spans="1:9" s="4" customFormat="1" ht="26.25" x14ac:dyDescent="0.25">
      <c r="A365" s="22" t="s">
        <v>56</v>
      </c>
      <c r="B365" s="23" t="s">
        <v>64</v>
      </c>
      <c r="C365" s="10" t="s">
        <v>14</v>
      </c>
      <c r="D365" s="10" t="s">
        <v>16</v>
      </c>
      <c r="E365" s="10" t="s">
        <v>212</v>
      </c>
      <c r="F365" s="10" t="s">
        <v>57</v>
      </c>
      <c r="G365" s="13">
        <v>49.7</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26360.400000000001</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26360.400000000001</v>
      </c>
      <c r="H387" s="13">
        <f>H388+H389</f>
        <v>19871.2</v>
      </c>
      <c r="I387" s="13">
        <f>I388+I389</f>
        <v>19871.2</v>
      </c>
    </row>
    <row r="388" spans="1:10" s="4" customFormat="1" x14ac:dyDescent="0.25">
      <c r="A388" s="22" t="s">
        <v>11</v>
      </c>
      <c r="B388" s="23" t="s">
        <v>64</v>
      </c>
      <c r="C388" s="10" t="s">
        <v>14</v>
      </c>
      <c r="D388" s="10" t="s">
        <v>16</v>
      </c>
      <c r="E388" s="10" t="s">
        <v>206</v>
      </c>
      <c r="F388" s="10" t="s">
        <v>12</v>
      </c>
      <c r="G388" s="59">
        <v>4199.1000000000004</v>
      </c>
      <c r="H388" s="13">
        <v>3204.3</v>
      </c>
      <c r="I388" s="13">
        <v>3204.3</v>
      </c>
    </row>
    <row r="389" spans="1:10" s="4" customFormat="1" x14ac:dyDescent="0.25">
      <c r="A389" s="22" t="s">
        <v>22</v>
      </c>
      <c r="B389" s="23" t="s">
        <v>64</v>
      </c>
      <c r="C389" s="10" t="s">
        <v>14</v>
      </c>
      <c r="D389" s="10" t="s">
        <v>16</v>
      </c>
      <c r="E389" s="10" t="s">
        <v>206</v>
      </c>
      <c r="F389" s="10" t="s">
        <v>23</v>
      </c>
      <c r="G389" s="59">
        <v>22161.3</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G403+G396+G406+G409+G401+G400+G412</f>
        <v>5620.2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51.75" x14ac:dyDescent="0.25">
      <c r="A412" s="22" t="s">
        <v>869</v>
      </c>
      <c r="B412" s="23" t="s">
        <v>64</v>
      </c>
      <c r="C412" s="10" t="s">
        <v>14</v>
      </c>
      <c r="D412" s="10" t="s">
        <v>16</v>
      </c>
      <c r="E412" s="10" t="s">
        <v>868</v>
      </c>
      <c r="F412" s="10"/>
      <c r="G412" s="13">
        <f>G413</f>
        <v>500</v>
      </c>
      <c r="H412" s="13">
        <v>0</v>
      </c>
      <c r="I412" s="13">
        <v>0</v>
      </c>
    </row>
    <row r="413" spans="1:9" s="4" customFormat="1" x14ac:dyDescent="0.25">
      <c r="A413" s="22" t="s">
        <v>11</v>
      </c>
      <c r="B413" s="23" t="s">
        <v>64</v>
      </c>
      <c r="C413" s="10" t="s">
        <v>14</v>
      </c>
      <c r="D413" s="10" t="s">
        <v>16</v>
      </c>
      <c r="E413" s="10" t="s">
        <v>868</v>
      </c>
      <c r="F413" s="10" t="s">
        <v>12</v>
      </c>
      <c r="G413" s="13">
        <v>500</v>
      </c>
      <c r="H413" s="13">
        <v>0</v>
      </c>
      <c r="I413" s="13">
        <v>0</v>
      </c>
    </row>
    <row r="414" spans="1:9" s="4" customFormat="1" ht="18" customHeight="1" x14ac:dyDescent="0.25">
      <c r="A414" s="21" t="s">
        <v>431</v>
      </c>
      <c r="B414" s="20" t="s">
        <v>64</v>
      </c>
      <c r="C414" s="12" t="s">
        <v>14</v>
      </c>
      <c r="D414" s="12" t="s">
        <v>16</v>
      </c>
      <c r="E414" s="12" t="s">
        <v>559</v>
      </c>
      <c r="F414" s="12"/>
      <c r="G414" s="11">
        <f>G415</f>
        <v>2336.3249999999998</v>
      </c>
      <c r="H414" s="11">
        <f>H415</f>
        <v>0</v>
      </c>
      <c r="I414" s="11">
        <v>0</v>
      </c>
    </row>
    <row r="415" spans="1:9" s="4" customFormat="1" ht="90" x14ac:dyDescent="0.25">
      <c r="A415" s="22" t="s">
        <v>765</v>
      </c>
      <c r="B415" s="23" t="s">
        <v>64</v>
      </c>
      <c r="C415" s="10" t="s">
        <v>14</v>
      </c>
      <c r="D415" s="10" t="s">
        <v>16</v>
      </c>
      <c r="E415" s="10" t="s">
        <v>609</v>
      </c>
      <c r="F415" s="10"/>
      <c r="G415" s="13">
        <f>G416</f>
        <v>2336.3249999999998</v>
      </c>
      <c r="H415" s="13">
        <f>H416</f>
        <v>0</v>
      </c>
      <c r="I415" s="13">
        <v>0</v>
      </c>
    </row>
    <row r="416" spans="1:9" s="4" customFormat="1" x14ac:dyDescent="0.25">
      <c r="A416" s="22" t="s">
        <v>22</v>
      </c>
      <c r="B416" s="23" t="s">
        <v>64</v>
      </c>
      <c r="C416" s="10" t="s">
        <v>14</v>
      </c>
      <c r="D416" s="10" t="s">
        <v>16</v>
      </c>
      <c r="E416" s="10" t="s">
        <v>609</v>
      </c>
      <c r="F416" s="10" t="s">
        <v>23</v>
      </c>
      <c r="G416" s="13">
        <v>2336.3249999999998</v>
      </c>
      <c r="H416" s="13">
        <v>0</v>
      </c>
      <c r="I416" s="13">
        <v>0</v>
      </c>
    </row>
    <row r="417" spans="1:9" s="4" customFormat="1" ht="26.25" x14ac:dyDescent="0.25">
      <c r="A417" s="21" t="s">
        <v>296</v>
      </c>
      <c r="B417" s="20" t="s">
        <v>64</v>
      </c>
      <c r="C417" s="12" t="s">
        <v>14</v>
      </c>
      <c r="D417" s="12" t="s">
        <v>16</v>
      </c>
      <c r="E417" s="12" t="s">
        <v>297</v>
      </c>
      <c r="F417" s="10"/>
      <c r="G417" s="11">
        <f>G418+G421+G424</f>
        <v>120</v>
      </c>
      <c r="H417" s="11">
        <f>H421+H424</f>
        <v>120</v>
      </c>
      <c r="I417" s="11">
        <f>I421+I424</f>
        <v>120</v>
      </c>
    </row>
    <row r="418" spans="1:9" s="4" customFormat="1" ht="51.75" hidden="1" x14ac:dyDescent="0.25">
      <c r="A418" s="22" t="s">
        <v>351</v>
      </c>
      <c r="B418" s="23" t="s">
        <v>64</v>
      </c>
      <c r="C418" s="10" t="s">
        <v>14</v>
      </c>
      <c r="D418" s="10" t="s">
        <v>16</v>
      </c>
      <c r="E418" s="10" t="s">
        <v>366</v>
      </c>
      <c r="F418" s="10"/>
      <c r="G418" s="13">
        <f>G420+G419</f>
        <v>0</v>
      </c>
      <c r="H418" s="13">
        <f>H420</f>
        <v>0</v>
      </c>
      <c r="I418" s="13">
        <v>0</v>
      </c>
    </row>
    <row r="419" spans="1:9" s="4" customFormat="1" hidden="1" x14ac:dyDescent="0.25">
      <c r="A419" s="22" t="s">
        <v>11</v>
      </c>
      <c r="B419" s="23" t="s">
        <v>64</v>
      </c>
      <c r="C419" s="10" t="s">
        <v>14</v>
      </c>
      <c r="D419" s="10" t="s">
        <v>16</v>
      </c>
      <c r="E419" s="10" t="s">
        <v>366</v>
      </c>
      <c r="F419" s="10" t="s">
        <v>12</v>
      </c>
      <c r="G419" s="13"/>
      <c r="H419" s="13">
        <v>0</v>
      </c>
      <c r="I419" s="13">
        <v>0</v>
      </c>
    </row>
    <row r="420" spans="1:9" s="4" customFormat="1" hidden="1" x14ac:dyDescent="0.25">
      <c r="A420" s="22" t="s">
        <v>22</v>
      </c>
      <c r="B420" s="23" t="s">
        <v>64</v>
      </c>
      <c r="C420" s="10" t="s">
        <v>14</v>
      </c>
      <c r="D420" s="10" t="s">
        <v>16</v>
      </c>
      <c r="E420" s="10" t="s">
        <v>366</v>
      </c>
      <c r="F420" s="10" t="s">
        <v>23</v>
      </c>
      <c r="G420" s="13"/>
      <c r="H420" s="13">
        <v>0</v>
      </c>
      <c r="I420" s="13">
        <v>0</v>
      </c>
    </row>
    <row r="421" spans="1:9" s="4" customFormat="1" ht="90" x14ac:dyDescent="0.25">
      <c r="A421" s="22" t="s">
        <v>766</v>
      </c>
      <c r="B421" s="23" t="s">
        <v>64</v>
      </c>
      <c r="C421" s="10" t="s">
        <v>14</v>
      </c>
      <c r="D421" s="10" t="s">
        <v>16</v>
      </c>
      <c r="E421" s="10" t="s">
        <v>307</v>
      </c>
      <c r="F421" s="10"/>
      <c r="G421" s="13">
        <f>G423+G422</f>
        <v>90</v>
      </c>
      <c r="H421" s="13">
        <f>H422+H423</f>
        <v>90</v>
      </c>
      <c r="I421" s="13">
        <f>I422+I423</f>
        <v>90</v>
      </c>
    </row>
    <row r="422" spans="1:9" s="4" customFormat="1" x14ac:dyDescent="0.25">
      <c r="A422" s="22" t="s">
        <v>11</v>
      </c>
      <c r="B422" s="23" t="s">
        <v>64</v>
      </c>
      <c r="C422" s="10" t="s">
        <v>14</v>
      </c>
      <c r="D422" s="10" t="s">
        <v>16</v>
      </c>
      <c r="E422" s="10" t="s">
        <v>307</v>
      </c>
      <c r="F422" s="10" t="s">
        <v>12</v>
      </c>
      <c r="G422" s="13">
        <v>30</v>
      </c>
      <c r="H422" s="13">
        <v>30</v>
      </c>
      <c r="I422" s="13">
        <v>30</v>
      </c>
    </row>
    <row r="423" spans="1:9" s="4" customFormat="1" x14ac:dyDescent="0.25">
      <c r="A423" s="22" t="s">
        <v>22</v>
      </c>
      <c r="B423" s="23" t="s">
        <v>64</v>
      </c>
      <c r="C423" s="10" t="s">
        <v>14</v>
      </c>
      <c r="D423" s="10" t="s">
        <v>16</v>
      </c>
      <c r="E423" s="10" t="s">
        <v>307</v>
      </c>
      <c r="F423" s="10" t="s">
        <v>23</v>
      </c>
      <c r="G423" s="13">
        <v>60</v>
      </c>
      <c r="H423" s="13">
        <v>60</v>
      </c>
      <c r="I423" s="13">
        <v>60</v>
      </c>
    </row>
    <row r="424" spans="1:9" s="4" customFormat="1" ht="119.25" customHeight="1" x14ac:dyDescent="0.25">
      <c r="A424" s="22" t="s">
        <v>767</v>
      </c>
      <c r="B424" s="23" t="s">
        <v>64</v>
      </c>
      <c r="C424" s="10" t="s">
        <v>14</v>
      </c>
      <c r="D424" s="10" t="s">
        <v>16</v>
      </c>
      <c r="E424" s="10" t="s">
        <v>490</v>
      </c>
      <c r="F424" s="10"/>
      <c r="G424" s="13">
        <f>G425+G426</f>
        <v>30</v>
      </c>
      <c r="H424" s="13">
        <f>H425+H426</f>
        <v>30</v>
      </c>
      <c r="I424" s="13">
        <f>I425+I426</f>
        <v>30</v>
      </c>
    </row>
    <row r="425" spans="1:9" s="4" customFormat="1" x14ac:dyDescent="0.25">
      <c r="A425" s="22" t="s">
        <v>11</v>
      </c>
      <c r="B425" s="23" t="s">
        <v>64</v>
      </c>
      <c r="C425" s="10" t="s">
        <v>14</v>
      </c>
      <c r="D425" s="10" t="s">
        <v>16</v>
      </c>
      <c r="E425" s="10" t="s">
        <v>490</v>
      </c>
      <c r="F425" s="10" t="s">
        <v>12</v>
      </c>
      <c r="G425" s="13">
        <v>15</v>
      </c>
      <c r="H425" s="13">
        <v>15</v>
      </c>
      <c r="I425" s="13">
        <v>15</v>
      </c>
    </row>
    <row r="426" spans="1:9" s="4" customFormat="1" x14ac:dyDescent="0.25">
      <c r="A426" s="22" t="s">
        <v>22</v>
      </c>
      <c r="B426" s="23" t="s">
        <v>64</v>
      </c>
      <c r="C426" s="10" t="s">
        <v>14</v>
      </c>
      <c r="D426" s="10" t="s">
        <v>16</v>
      </c>
      <c r="E426" s="10" t="s">
        <v>490</v>
      </c>
      <c r="F426" s="10" t="s">
        <v>23</v>
      </c>
      <c r="G426" s="13">
        <v>15</v>
      </c>
      <c r="H426" s="13">
        <v>15</v>
      </c>
      <c r="I426" s="13">
        <v>15</v>
      </c>
    </row>
    <row r="427" spans="1:9" s="4" customFormat="1" ht="26.25" x14ac:dyDescent="0.25">
      <c r="A427" s="21" t="s">
        <v>661</v>
      </c>
      <c r="B427" s="20" t="s">
        <v>64</v>
      </c>
      <c r="C427" s="12" t="s">
        <v>14</v>
      </c>
      <c r="D427" s="12" t="s">
        <v>16</v>
      </c>
      <c r="E427" s="12" t="s">
        <v>642</v>
      </c>
      <c r="F427" s="12"/>
      <c r="G427" s="11">
        <f t="shared" ref="G427:I428" si="7">G428</f>
        <v>798</v>
      </c>
      <c r="H427" s="11">
        <f t="shared" si="7"/>
        <v>798</v>
      </c>
      <c r="I427" s="11">
        <f t="shared" si="7"/>
        <v>964.9</v>
      </c>
    </row>
    <row r="428" spans="1:9" s="4" customFormat="1" ht="115.5" x14ac:dyDescent="0.25">
      <c r="A428" s="22" t="s">
        <v>768</v>
      </c>
      <c r="B428" s="23" t="s">
        <v>64</v>
      </c>
      <c r="C428" s="10" t="s">
        <v>14</v>
      </c>
      <c r="D428" s="10" t="s">
        <v>16</v>
      </c>
      <c r="E428" s="10" t="s">
        <v>641</v>
      </c>
      <c r="F428" s="10"/>
      <c r="G428" s="13">
        <f t="shared" si="7"/>
        <v>798</v>
      </c>
      <c r="H428" s="13">
        <f t="shared" si="7"/>
        <v>798</v>
      </c>
      <c r="I428" s="13">
        <f t="shared" si="7"/>
        <v>964.9</v>
      </c>
    </row>
    <row r="429" spans="1:9" s="4" customFormat="1" x14ac:dyDescent="0.25">
      <c r="A429" s="22" t="s">
        <v>22</v>
      </c>
      <c r="B429" s="23" t="s">
        <v>64</v>
      </c>
      <c r="C429" s="10" t="s">
        <v>14</v>
      </c>
      <c r="D429" s="10" t="s">
        <v>16</v>
      </c>
      <c r="E429" s="10" t="s">
        <v>641</v>
      </c>
      <c r="F429" s="10" t="s">
        <v>23</v>
      </c>
      <c r="G429" s="13">
        <v>798</v>
      </c>
      <c r="H429" s="13">
        <v>798</v>
      </c>
      <c r="I429" s="13">
        <v>964.9</v>
      </c>
    </row>
    <row r="430" spans="1:9" s="4" customFormat="1" ht="39.75" customHeight="1" x14ac:dyDescent="0.25">
      <c r="A430" s="21" t="s">
        <v>865</v>
      </c>
      <c r="B430" s="20" t="s">
        <v>64</v>
      </c>
      <c r="C430" s="12" t="s">
        <v>14</v>
      </c>
      <c r="D430" s="12" t="s">
        <v>16</v>
      </c>
      <c r="E430" s="12" t="s">
        <v>866</v>
      </c>
      <c r="F430" s="12"/>
      <c r="G430" s="11">
        <f>G431</f>
        <v>230.1</v>
      </c>
      <c r="H430" s="11">
        <v>0</v>
      </c>
      <c r="I430" s="11">
        <v>0</v>
      </c>
    </row>
    <row r="431" spans="1:9" s="4" customFormat="1" ht="51.75" x14ac:dyDescent="0.25">
      <c r="A431" s="22" t="s">
        <v>864</v>
      </c>
      <c r="B431" s="23" t="s">
        <v>64</v>
      </c>
      <c r="C431" s="10" t="s">
        <v>14</v>
      </c>
      <c r="D431" s="10" t="s">
        <v>16</v>
      </c>
      <c r="E431" s="10" t="s">
        <v>867</v>
      </c>
      <c r="F431" s="10"/>
      <c r="G431" s="13">
        <f>G432</f>
        <v>230.1</v>
      </c>
      <c r="H431" s="13">
        <v>0</v>
      </c>
      <c r="I431" s="13">
        <v>0</v>
      </c>
    </row>
    <row r="432" spans="1:9" s="4" customFormat="1" x14ac:dyDescent="0.25">
      <c r="A432" s="22" t="s">
        <v>22</v>
      </c>
      <c r="B432" s="23" t="s">
        <v>64</v>
      </c>
      <c r="C432" s="10" t="s">
        <v>14</v>
      </c>
      <c r="D432" s="10" t="s">
        <v>16</v>
      </c>
      <c r="E432" s="10" t="s">
        <v>867</v>
      </c>
      <c r="F432" s="10" t="s">
        <v>23</v>
      </c>
      <c r="G432" s="13">
        <v>230.1</v>
      </c>
      <c r="H432" s="13">
        <v>0</v>
      </c>
      <c r="I432" s="13">
        <v>0</v>
      </c>
    </row>
    <row r="433" spans="1:9" s="4" customFormat="1" ht="51.75" x14ac:dyDescent="0.25">
      <c r="A433" s="21" t="s">
        <v>600</v>
      </c>
      <c r="B433" s="20" t="s">
        <v>64</v>
      </c>
      <c r="C433" s="12" t="s">
        <v>14</v>
      </c>
      <c r="D433" s="12" t="s">
        <v>16</v>
      </c>
      <c r="E433" s="12" t="s">
        <v>597</v>
      </c>
      <c r="F433" s="12"/>
      <c r="G433" s="11">
        <f>G434+G438</f>
        <v>0</v>
      </c>
      <c r="H433" s="11">
        <f>H434+H438</f>
        <v>80</v>
      </c>
      <c r="I433" s="11">
        <f>I434+I438</f>
        <v>80</v>
      </c>
    </row>
    <row r="434" spans="1:9" s="4" customFormat="1" ht="153.75" x14ac:dyDescent="0.25">
      <c r="A434" s="21" t="s">
        <v>808</v>
      </c>
      <c r="B434" s="23" t="s">
        <v>64</v>
      </c>
      <c r="C434" s="10" t="s">
        <v>14</v>
      </c>
      <c r="D434" s="10" t="s">
        <v>16</v>
      </c>
      <c r="E434" s="10" t="s">
        <v>809</v>
      </c>
      <c r="F434" s="12"/>
      <c r="G434" s="13">
        <f>G435+G436</f>
        <v>0</v>
      </c>
      <c r="H434" s="13">
        <f>H436</f>
        <v>80</v>
      </c>
      <c r="I434" s="13">
        <f>I436</f>
        <v>80</v>
      </c>
    </row>
    <row r="435" spans="1:9" s="4" customFormat="1" ht="26.25" hidden="1" x14ac:dyDescent="0.25">
      <c r="A435" s="22" t="s">
        <v>85</v>
      </c>
      <c r="B435" s="23" t="s">
        <v>64</v>
      </c>
      <c r="C435" s="10" t="s">
        <v>14</v>
      </c>
      <c r="D435" s="10" t="s">
        <v>16</v>
      </c>
      <c r="E435" s="10" t="s">
        <v>809</v>
      </c>
      <c r="F435" s="10" t="s">
        <v>86</v>
      </c>
      <c r="G435" s="13"/>
      <c r="H435" s="13">
        <v>0</v>
      </c>
      <c r="I435" s="13">
        <v>0</v>
      </c>
    </row>
    <row r="436" spans="1:9" s="4" customFormat="1" x14ac:dyDescent="0.25">
      <c r="A436" s="22" t="s">
        <v>22</v>
      </c>
      <c r="B436" s="23" t="s">
        <v>64</v>
      </c>
      <c r="C436" s="10" t="s">
        <v>14</v>
      </c>
      <c r="D436" s="10" t="s">
        <v>16</v>
      </c>
      <c r="E436" s="10" t="s">
        <v>809</v>
      </c>
      <c r="F436" s="10" t="s">
        <v>23</v>
      </c>
      <c r="G436" s="13">
        <v>0</v>
      </c>
      <c r="H436" s="13">
        <v>80</v>
      </c>
      <c r="I436" s="13">
        <v>80</v>
      </c>
    </row>
    <row r="437" spans="1:9" s="4" customFormat="1" hidden="1" x14ac:dyDescent="0.25">
      <c r="A437" s="22"/>
      <c r="B437" s="23"/>
      <c r="C437" s="10"/>
      <c r="D437" s="10"/>
      <c r="E437" s="10"/>
      <c r="F437" s="10"/>
      <c r="G437" s="13"/>
      <c r="H437" s="13"/>
      <c r="I437" s="13"/>
    </row>
    <row r="438" spans="1:9" s="4" customFormat="1" ht="39" x14ac:dyDescent="0.25">
      <c r="A438" s="22" t="s">
        <v>598</v>
      </c>
      <c r="B438" s="23" t="s">
        <v>64</v>
      </c>
      <c r="C438" s="10" t="s">
        <v>14</v>
      </c>
      <c r="D438" s="10" t="s">
        <v>16</v>
      </c>
      <c r="E438" s="10" t="s">
        <v>599</v>
      </c>
      <c r="F438" s="10"/>
      <c r="G438" s="13">
        <f>G439+G440</f>
        <v>0</v>
      </c>
      <c r="H438" s="13">
        <f>H439+H440</f>
        <v>0</v>
      </c>
      <c r="I438" s="13">
        <f>I439+I440</f>
        <v>0</v>
      </c>
    </row>
    <row r="439" spans="1:9" s="4" customFormat="1" ht="26.25" x14ac:dyDescent="0.25">
      <c r="A439" s="22" t="s">
        <v>85</v>
      </c>
      <c r="B439" s="23" t="s">
        <v>64</v>
      </c>
      <c r="C439" s="10" t="s">
        <v>14</v>
      </c>
      <c r="D439" s="10" t="s">
        <v>16</v>
      </c>
      <c r="E439" s="10" t="s">
        <v>599</v>
      </c>
      <c r="F439" s="10" t="s">
        <v>86</v>
      </c>
      <c r="G439" s="13">
        <v>0</v>
      </c>
      <c r="H439" s="13">
        <v>0</v>
      </c>
      <c r="I439" s="13">
        <v>0</v>
      </c>
    </row>
    <row r="440" spans="1:9" s="4" customFormat="1" x14ac:dyDescent="0.25">
      <c r="A440" s="22" t="s">
        <v>22</v>
      </c>
      <c r="B440" s="23" t="s">
        <v>64</v>
      </c>
      <c r="C440" s="10" t="s">
        <v>14</v>
      </c>
      <c r="D440" s="10" t="s">
        <v>16</v>
      </c>
      <c r="E440" s="10" t="s">
        <v>599</v>
      </c>
      <c r="F440" s="10" t="s">
        <v>23</v>
      </c>
      <c r="G440" s="13">
        <v>0</v>
      </c>
      <c r="H440" s="13">
        <v>0</v>
      </c>
      <c r="I440" s="13">
        <v>0</v>
      </c>
    </row>
    <row r="441" spans="1:9" s="4" customFormat="1" x14ac:dyDescent="0.25">
      <c r="A441" s="21" t="s">
        <v>172</v>
      </c>
      <c r="B441" s="20" t="s">
        <v>64</v>
      </c>
      <c r="C441" s="12" t="s">
        <v>14</v>
      </c>
      <c r="D441" s="12" t="s">
        <v>104</v>
      </c>
      <c r="E441" s="12"/>
      <c r="F441" s="12"/>
      <c r="G441" s="11">
        <f t="shared" ref="G441:I442" si="8">G442</f>
        <v>6508.4</v>
      </c>
      <c r="H441" s="11">
        <f t="shared" si="8"/>
        <v>6301.9</v>
      </c>
      <c r="I441" s="11">
        <f t="shared" si="8"/>
        <v>6301.9</v>
      </c>
    </row>
    <row r="442" spans="1:9" s="4" customFormat="1" ht="39" x14ac:dyDescent="0.25">
      <c r="A442" s="21" t="s">
        <v>674</v>
      </c>
      <c r="B442" s="20" t="s">
        <v>64</v>
      </c>
      <c r="C442" s="12" t="s">
        <v>14</v>
      </c>
      <c r="D442" s="12" t="s">
        <v>104</v>
      </c>
      <c r="E442" s="12" t="s">
        <v>30</v>
      </c>
      <c r="F442" s="12"/>
      <c r="G442" s="11">
        <f t="shared" si="8"/>
        <v>6508.4</v>
      </c>
      <c r="H442" s="11">
        <f t="shared" si="8"/>
        <v>6301.9</v>
      </c>
      <c r="I442" s="11">
        <f t="shared" si="8"/>
        <v>6301.9</v>
      </c>
    </row>
    <row r="443" spans="1:9" s="4" customFormat="1" ht="26.25" x14ac:dyDescent="0.25">
      <c r="A443" s="21" t="s">
        <v>258</v>
      </c>
      <c r="B443" s="20" t="s">
        <v>64</v>
      </c>
      <c r="C443" s="12" t="s">
        <v>14</v>
      </c>
      <c r="D443" s="12" t="s">
        <v>104</v>
      </c>
      <c r="E443" s="12" t="s">
        <v>88</v>
      </c>
      <c r="F443" s="12"/>
      <c r="G443" s="11">
        <f>G444+G458</f>
        <v>6508.4</v>
      </c>
      <c r="H443" s="11">
        <f>H444+H458</f>
        <v>6301.9</v>
      </c>
      <c r="I443" s="11">
        <f>I444+I458</f>
        <v>6301.9</v>
      </c>
    </row>
    <row r="444" spans="1:9" s="4" customFormat="1" ht="51.75" x14ac:dyDescent="0.25">
      <c r="A444" s="22" t="s">
        <v>259</v>
      </c>
      <c r="B444" s="23" t="s">
        <v>64</v>
      </c>
      <c r="C444" s="10" t="s">
        <v>14</v>
      </c>
      <c r="D444" s="10" t="s">
        <v>104</v>
      </c>
      <c r="E444" s="10" t="s">
        <v>89</v>
      </c>
      <c r="F444" s="10"/>
      <c r="G444" s="13">
        <f>G445</f>
        <v>5686.4</v>
      </c>
      <c r="H444" s="13">
        <f>H445+H450</f>
        <v>5479.9</v>
      </c>
      <c r="I444" s="13">
        <f>I445+I450</f>
        <v>5479.9</v>
      </c>
    </row>
    <row r="445" spans="1:9" s="4" customFormat="1" ht="39" x14ac:dyDescent="0.25">
      <c r="A445" s="22" t="s">
        <v>260</v>
      </c>
      <c r="B445" s="23" t="s">
        <v>64</v>
      </c>
      <c r="C445" s="10" t="s">
        <v>14</v>
      </c>
      <c r="D445" s="10" t="s">
        <v>104</v>
      </c>
      <c r="E445" s="10" t="s">
        <v>90</v>
      </c>
      <c r="F445" s="10"/>
      <c r="G445" s="13">
        <f>G446+G448+G456</f>
        <v>5686.4</v>
      </c>
      <c r="H445" s="13">
        <f>H446+H448</f>
        <v>5479.9</v>
      </c>
      <c r="I445" s="13">
        <f>I446+I448</f>
        <v>5479.9</v>
      </c>
    </row>
    <row r="446" spans="1:9" s="4" customFormat="1" ht="26.25" x14ac:dyDescent="0.25">
      <c r="A446" s="22" t="s">
        <v>24</v>
      </c>
      <c r="B446" s="23" t="s">
        <v>64</v>
      </c>
      <c r="C446" s="10" t="s">
        <v>14</v>
      </c>
      <c r="D446" s="10" t="s">
        <v>104</v>
      </c>
      <c r="E446" s="10" t="s">
        <v>91</v>
      </c>
      <c r="F446" s="10"/>
      <c r="G446" s="13">
        <f>G447</f>
        <v>4230.5</v>
      </c>
      <c r="H446" s="13">
        <f>H447</f>
        <v>4118.5</v>
      </c>
      <c r="I446" s="13">
        <f>I447</f>
        <v>4118.5</v>
      </c>
    </row>
    <row r="447" spans="1:9" s="4" customFormat="1" x14ac:dyDescent="0.25">
      <c r="A447" s="22" t="s">
        <v>22</v>
      </c>
      <c r="B447" s="23" t="s">
        <v>64</v>
      </c>
      <c r="C447" s="10" t="s">
        <v>14</v>
      </c>
      <c r="D447" s="10" t="s">
        <v>104</v>
      </c>
      <c r="E447" s="10" t="s">
        <v>91</v>
      </c>
      <c r="F447" s="10" t="s">
        <v>23</v>
      </c>
      <c r="G447" s="13">
        <v>4230.5</v>
      </c>
      <c r="H447" s="13">
        <v>4118.5</v>
      </c>
      <c r="I447" s="13">
        <v>4118.5</v>
      </c>
    </row>
    <row r="448" spans="1:9" s="4" customFormat="1" ht="77.25" x14ac:dyDescent="0.25">
      <c r="A448" s="22" t="s">
        <v>352</v>
      </c>
      <c r="B448" s="23" t="s">
        <v>64</v>
      </c>
      <c r="C448" s="10" t="s">
        <v>14</v>
      </c>
      <c r="D448" s="10" t="s">
        <v>104</v>
      </c>
      <c r="E448" s="10" t="s">
        <v>230</v>
      </c>
      <c r="F448" s="10"/>
      <c r="G448" s="13">
        <f>G449</f>
        <v>1361.4</v>
      </c>
      <c r="H448" s="13">
        <f>H449</f>
        <v>1361.4</v>
      </c>
      <c r="I448" s="13">
        <f>I449</f>
        <v>1361.4</v>
      </c>
    </row>
    <row r="449" spans="1:9" s="4" customFormat="1" x14ac:dyDescent="0.25">
      <c r="A449" s="22" t="s">
        <v>22</v>
      </c>
      <c r="B449" s="23" t="s">
        <v>64</v>
      </c>
      <c r="C449" s="10" t="s">
        <v>14</v>
      </c>
      <c r="D449" s="10" t="s">
        <v>104</v>
      </c>
      <c r="E449" s="10" t="s">
        <v>230</v>
      </c>
      <c r="F449" s="10" t="s">
        <v>23</v>
      </c>
      <c r="G449" s="13">
        <v>1361.4</v>
      </c>
      <c r="H449" s="13">
        <v>1361.4</v>
      </c>
      <c r="I449" s="13">
        <v>1361.4</v>
      </c>
    </row>
    <row r="450" spans="1:9" s="4" customFormat="1" ht="64.5" hidden="1" x14ac:dyDescent="0.25">
      <c r="A450" s="22" t="s">
        <v>333</v>
      </c>
      <c r="B450" s="23" t="s">
        <v>64</v>
      </c>
      <c r="C450" s="10" t="s">
        <v>14</v>
      </c>
      <c r="D450" s="10" t="s">
        <v>104</v>
      </c>
      <c r="E450" s="10" t="s">
        <v>334</v>
      </c>
      <c r="F450" s="10"/>
      <c r="G450" s="13">
        <f>G451</f>
        <v>0</v>
      </c>
      <c r="H450" s="13">
        <v>0</v>
      </c>
      <c r="I450" s="13">
        <v>0</v>
      </c>
    </row>
    <row r="451" spans="1:9" s="4" customFormat="1" hidden="1" x14ac:dyDescent="0.25">
      <c r="A451" s="22" t="s">
        <v>22</v>
      </c>
      <c r="B451" s="23" t="s">
        <v>64</v>
      </c>
      <c r="C451" s="10" t="s">
        <v>14</v>
      </c>
      <c r="D451" s="10" t="s">
        <v>104</v>
      </c>
      <c r="E451" s="10" t="s">
        <v>334</v>
      </c>
      <c r="F451" s="10" t="s">
        <v>23</v>
      </c>
      <c r="G451" s="13">
        <v>0</v>
      </c>
      <c r="H451" s="13">
        <v>0</v>
      </c>
      <c r="I451" s="13">
        <v>0</v>
      </c>
    </row>
    <row r="452" spans="1:9" s="4" customFormat="1" ht="90" hidden="1" x14ac:dyDescent="0.25">
      <c r="A452" s="28" t="s">
        <v>201</v>
      </c>
      <c r="B452" s="10" t="s">
        <v>64</v>
      </c>
      <c r="C452" s="10" t="s">
        <v>14</v>
      </c>
      <c r="D452" s="10" t="s">
        <v>104</v>
      </c>
      <c r="E452" s="10" t="s">
        <v>203</v>
      </c>
      <c r="F452" s="10"/>
      <c r="G452" s="13">
        <f>G453</f>
        <v>0</v>
      </c>
      <c r="H452" s="13">
        <f>H453</f>
        <v>0</v>
      </c>
      <c r="I452" s="13">
        <f>I453</f>
        <v>0</v>
      </c>
    </row>
    <row r="453" spans="1:9" s="4" customFormat="1" hidden="1" x14ac:dyDescent="0.25">
      <c r="A453" s="22" t="s">
        <v>22</v>
      </c>
      <c r="B453" s="10" t="s">
        <v>64</v>
      </c>
      <c r="C453" s="10" t="s">
        <v>14</v>
      </c>
      <c r="D453" s="10" t="s">
        <v>104</v>
      </c>
      <c r="E453" s="10" t="s">
        <v>203</v>
      </c>
      <c r="F453" s="10" t="s">
        <v>23</v>
      </c>
      <c r="G453" s="13">
        <v>0</v>
      </c>
      <c r="H453" s="13">
        <v>0</v>
      </c>
      <c r="I453" s="13">
        <v>0</v>
      </c>
    </row>
    <row r="454" spans="1:9" s="4" customFormat="1" ht="26.25" hidden="1" x14ac:dyDescent="0.25">
      <c r="A454" s="22" t="s">
        <v>204</v>
      </c>
      <c r="B454" s="10" t="s">
        <v>64</v>
      </c>
      <c r="C454" s="10" t="s">
        <v>14</v>
      </c>
      <c r="D454" s="10" t="s">
        <v>104</v>
      </c>
      <c r="E454" s="10" t="s">
        <v>205</v>
      </c>
      <c r="F454" s="10"/>
      <c r="G454" s="13">
        <f>G455</f>
        <v>0</v>
      </c>
      <c r="H454" s="13">
        <f>H455</f>
        <v>0</v>
      </c>
      <c r="I454" s="13">
        <f>I455</f>
        <v>0</v>
      </c>
    </row>
    <row r="455" spans="1:9" s="4" customFormat="1" ht="21.75" hidden="1" customHeight="1" x14ac:dyDescent="0.25">
      <c r="A455" s="22" t="s">
        <v>22</v>
      </c>
      <c r="B455" s="10" t="s">
        <v>64</v>
      </c>
      <c r="C455" s="10" t="s">
        <v>14</v>
      </c>
      <c r="D455" s="10" t="s">
        <v>104</v>
      </c>
      <c r="E455" s="10" t="s">
        <v>205</v>
      </c>
      <c r="F455" s="10" t="s">
        <v>23</v>
      </c>
      <c r="G455" s="13">
        <v>0</v>
      </c>
      <c r="H455" s="13">
        <v>0</v>
      </c>
      <c r="I455" s="13">
        <v>0</v>
      </c>
    </row>
    <row r="456" spans="1:9" s="3" customFormat="1" ht="82.5" customHeight="1" x14ac:dyDescent="0.25">
      <c r="A456" s="63" t="s">
        <v>747</v>
      </c>
      <c r="B456" s="10" t="s">
        <v>64</v>
      </c>
      <c r="C456" s="57" t="s">
        <v>14</v>
      </c>
      <c r="D456" s="57" t="s">
        <v>104</v>
      </c>
      <c r="E456" s="57" t="s">
        <v>558</v>
      </c>
      <c r="F456" s="10"/>
      <c r="G456" s="59">
        <f>G457</f>
        <v>94.5</v>
      </c>
      <c r="H456" s="13">
        <v>0</v>
      </c>
      <c r="I456" s="13">
        <v>0</v>
      </c>
    </row>
    <row r="457" spans="1:9" s="4" customFormat="1" ht="17.25" customHeight="1" x14ac:dyDescent="0.25">
      <c r="A457" s="22" t="s">
        <v>22</v>
      </c>
      <c r="B457" s="10" t="s">
        <v>64</v>
      </c>
      <c r="C457" s="10" t="s">
        <v>14</v>
      </c>
      <c r="D457" s="10" t="s">
        <v>104</v>
      </c>
      <c r="E457" s="10" t="s">
        <v>558</v>
      </c>
      <c r="F457" s="10" t="s">
        <v>23</v>
      </c>
      <c r="G457" s="59">
        <v>94.5</v>
      </c>
      <c r="H457" s="13">
        <v>0</v>
      </c>
      <c r="I457" s="13">
        <v>0</v>
      </c>
    </row>
    <row r="458" spans="1:9" s="4" customFormat="1" ht="22.5" customHeight="1" x14ac:dyDescent="0.25">
      <c r="A458" s="21" t="s">
        <v>431</v>
      </c>
      <c r="B458" s="12" t="s">
        <v>64</v>
      </c>
      <c r="C458" s="12" t="s">
        <v>14</v>
      </c>
      <c r="D458" s="12" t="s">
        <v>104</v>
      </c>
      <c r="E458" s="12" t="s">
        <v>432</v>
      </c>
      <c r="F458" s="10"/>
      <c r="G458" s="11">
        <f t="shared" ref="G458:I459" si="9">G459</f>
        <v>822</v>
      </c>
      <c r="H458" s="11">
        <f t="shared" si="9"/>
        <v>822</v>
      </c>
      <c r="I458" s="11">
        <f t="shared" si="9"/>
        <v>822</v>
      </c>
    </row>
    <row r="459" spans="1:9" s="4" customFormat="1" ht="102.75" x14ac:dyDescent="0.25">
      <c r="A459" s="22" t="s">
        <v>769</v>
      </c>
      <c r="B459" s="23" t="s">
        <v>64</v>
      </c>
      <c r="C459" s="10" t="s">
        <v>14</v>
      </c>
      <c r="D459" s="10" t="s">
        <v>104</v>
      </c>
      <c r="E459" s="10" t="s">
        <v>428</v>
      </c>
      <c r="F459" s="10"/>
      <c r="G459" s="13">
        <f t="shared" si="9"/>
        <v>822</v>
      </c>
      <c r="H459" s="13">
        <f t="shared" si="9"/>
        <v>822</v>
      </c>
      <c r="I459" s="13">
        <f t="shared" si="9"/>
        <v>822</v>
      </c>
    </row>
    <row r="460" spans="1:9" s="4" customFormat="1" x14ac:dyDescent="0.25">
      <c r="A460" s="22" t="s">
        <v>22</v>
      </c>
      <c r="B460" s="23" t="s">
        <v>64</v>
      </c>
      <c r="C460" s="10" t="s">
        <v>14</v>
      </c>
      <c r="D460" s="10" t="s">
        <v>104</v>
      </c>
      <c r="E460" s="10" t="s">
        <v>428</v>
      </c>
      <c r="F460" s="10" t="s">
        <v>23</v>
      </c>
      <c r="G460" s="13">
        <v>822</v>
      </c>
      <c r="H460" s="13">
        <v>822</v>
      </c>
      <c r="I460" s="13">
        <v>822</v>
      </c>
    </row>
    <row r="461" spans="1:9" s="4" customFormat="1" x14ac:dyDescent="0.25">
      <c r="A461" s="21" t="s">
        <v>592</v>
      </c>
      <c r="B461" s="20" t="s">
        <v>64</v>
      </c>
      <c r="C461" s="12" t="s">
        <v>14</v>
      </c>
      <c r="D461" s="12" t="s">
        <v>14</v>
      </c>
      <c r="E461" s="12"/>
      <c r="F461" s="12"/>
      <c r="G461" s="11">
        <f>G462+G467+G474</f>
        <v>14</v>
      </c>
      <c r="H461" s="11">
        <f>H462+H467+H474</f>
        <v>14</v>
      </c>
      <c r="I461" s="11">
        <f>I462+I467+I474</f>
        <v>14</v>
      </c>
    </row>
    <row r="462" spans="1:9" s="4" customFormat="1" ht="39" hidden="1" x14ac:dyDescent="0.25">
      <c r="A462" s="21" t="s">
        <v>424</v>
      </c>
      <c r="B462" s="20" t="s">
        <v>64</v>
      </c>
      <c r="C462" s="12" t="s">
        <v>14</v>
      </c>
      <c r="D462" s="12" t="s">
        <v>14</v>
      </c>
      <c r="E462" s="12" t="s">
        <v>30</v>
      </c>
      <c r="F462" s="12"/>
      <c r="G462" s="11">
        <f>G463</f>
        <v>0</v>
      </c>
      <c r="H462" s="11">
        <f>H463</f>
        <v>0</v>
      </c>
      <c r="I462" s="11">
        <f>I463</f>
        <v>0</v>
      </c>
    </row>
    <row r="463" spans="1:9" s="4" customFormat="1" ht="51.75" hidden="1" x14ac:dyDescent="0.25">
      <c r="A463" s="22" t="s">
        <v>31</v>
      </c>
      <c r="B463" s="23" t="s">
        <v>64</v>
      </c>
      <c r="C463" s="10" t="s">
        <v>14</v>
      </c>
      <c r="D463" s="10" t="s">
        <v>14</v>
      </c>
      <c r="E463" s="10" t="s">
        <v>32</v>
      </c>
      <c r="F463" s="10"/>
      <c r="G463" s="13">
        <f>G464+G465+G466</f>
        <v>0</v>
      </c>
      <c r="H463" s="13">
        <f>H464</f>
        <v>0</v>
      </c>
      <c r="I463" s="13">
        <f>I464</f>
        <v>0</v>
      </c>
    </row>
    <row r="464" spans="1:9" s="4" customFormat="1" ht="26.25" hidden="1" x14ac:dyDescent="0.25">
      <c r="A464" s="22" t="s">
        <v>56</v>
      </c>
      <c r="B464" s="23" t="s">
        <v>64</v>
      </c>
      <c r="C464" s="10" t="s">
        <v>14</v>
      </c>
      <c r="D464" s="10" t="s">
        <v>14</v>
      </c>
      <c r="E464" s="10" t="s">
        <v>32</v>
      </c>
      <c r="F464" s="10" t="s">
        <v>57</v>
      </c>
      <c r="G464" s="13"/>
      <c r="H464" s="13"/>
      <c r="I464" s="13"/>
    </row>
    <row r="465" spans="1:9" s="4" customFormat="1" hidden="1" x14ac:dyDescent="0.25">
      <c r="A465" s="28" t="s">
        <v>11</v>
      </c>
      <c r="B465" s="10" t="s">
        <v>64</v>
      </c>
      <c r="C465" s="10" t="s">
        <v>14</v>
      </c>
      <c r="D465" s="10" t="s">
        <v>14</v>
      </c>
      <c r="E465" s="10" t="s">
        <v>32</v>
      </c>
      <c r="F465" s="10" t="s">
        <v>12</v>
      </c>
      <c r="G465" s="13"/>
      <c r="H465" s="13">
        <v>0</v>
      </c>
      <c r="I465" s="13">
        <v>0</v>
      </c>
    </row>
    <row r="466" spans="1:9" s="4" customFormat="1" hidden="1" x14ac:dyDescent="0.25">
      <c r="A466" s="22" t="s">
        <v>22</v>
      </c>
      <c r="B466" s="10" t="s">
        <v>64</v>
      </c>
      <c r="C466" s="10" t="s">
        <v>14</v>
      </c>
      <c r="D466" s="10" t="s">
        <v>14</v>
      </c>
      <c r="E466" s="10" t="s">
        <v>32</v>
      </c>
      <c r="F466" s="10" t="s">
        <v>23</v>
      </c>
      <c r="G466" s="13"/>
      <c r="H466" s="13">
        <v>0</v>
      </c>
      <c r="I466" s="13">
        <v>0</v>
      </c>
    </row>
    <row r="467" spans="1:9" s="4" customFormat="1" ht="64.5" x14ac:dyDescent="0.25">
      <c r="A467" s="21" t="s">
        <v>672</v>
      </c>
      <c r="B467" s="20" t="s">
        <v>64</v>
      </c>
      <c r="C467" s="12" t="s">
        <v>14</v>
      </c>
      <c r="D467" s="12" t="s">
        <v>14</v>
      </c>
      <c r="E467" s="12" t="s">
        <v>789</v>
      </c>
      <c r="F467" s="12"/>
      <c r="G467" s="11">
        <f>G468+G471</f>
        <v>9</v>
      </c>
      <c r="H467" s="11">
        <f>H468+H471</f>
        <v>9</v>
      </c>
      <c r="I467" s="11">
        <f>I468+I471</f>
        <v>9</v>
      </c>
    </row>
    <row r="468" spans="1:9" s="4" customFormat="1" ht="39" x14ac:dyDescent="0.25">
      <c r="A468" s="21" t="s">
        <v>247</v>
      </c>
      <c r="B468" s="20" t="s">
        <v>64</v>
      </c>
      <c r="C468" s="12" t="s">
        <v>14</v>
      </c>
      <c r="D468" s="12" t="s">
        <v>14</v>
      </c>
      <c r="E468" s="12" t="s">
        <v>790</v>
      </c>
      <c r="F468" s="12"/>
      <c r="G468" s="11">
        <f t="shared" ref="G468:I469" si="10">G469</f>
        <v>5</v>
      </c>
      <c r="H468" s="11">
        <f t="shared" si="10"/>
        <v>5</v>
      </c>
      <c r="I468" s="11">
        <f t="shared" si="10"/>
        <v>5</v>
      </c>
    </row>
    <row r="469" spans="1:9" s="4" customFormat="1" ht="51.75" customHeight="1" x14ac:dyDescent="0.25">
      <c r="A469" s="22" t="s">
        <v>33</v>
      </c>
      <c r="B469" s="23" t="s">
        <v>64</v>
      </c>
      <c r="C469" s="10" t="s">
        <v>14</v>
      </c>
      <c r="D469" s="10" t="s">
        <v>14</v>
      </c>
      <c r="E469" s="10" t="s">
        <v>791</v>
      </c>
      <c r="F469" s="10"/>
      <c r="G469" s="13">
        <f t="shared" si="10"/>
        <v>5</v>
      </c>
      <c r="H469" s="13">
        <f t="shared" si="10"/>
        <v>5</v>
      </c>
      <c r="I469" s="13">
        <f t="shared" si="10"/>
        <v>5</v>
      </c>
    </row>
    <row r="470" spans="1:9" s="4" customFormat="1" ht="39" x14ac:dyDescent="0.25">
      <c r="A470" s="22" t="s">
        <v>802</v>
      </c>
      <c r="B470" s="23" t="s">
        <v>64</v>
      </c>
      <c r="C470" s="10" t="s">
        <v>14</v>
      </c>
      <c r="D470" s="10" t="s">
        <v>14</v>
      </c>
      <c r="E470" s="10" t="s">
        <v>791</v>
      </c>
      <c r="F470" s="10" t="s">
        <v>57</v>
      </c>
      <c r="G470" s="13">
        <v>5</v>
      </c>
      <c r="H470" s="13">
        <v>5</v>
      </c>
      <c r="I470" s="13">
        <v>5</v>
      </c>
    </row>
    <row r="471" spans="1:9" s="4" customFormat="1" ht="51.75" x14ac:dyDescent="0.25">
      <c r="A471" s="21" t="s">
        <v>248</v>
      </c>
      <c r="B471" s="20" t="s">
        <v>64</v>
      </c>
      <c r="C471" s="12" t="s">
        <v>14</v>
      </c>
      <c r="D471" s="12" t="s">
        <v>14</v>
      </c>
      <c r="E471" s="12" t="s">
        <v>792</v>
      </c>
      <c r="F471" s="12"/>
      <c r="G471" s="11">
        <f t="shared" ref="G471:I472" si="11">G472</f>
        <v>4</v>
      </c>
      <c r="H471" s="11">
        <f t="shared" si="11"/>
        <v>4</v>
      </c>
      <c r="I471" s="11">
        <f t="shared" si="11"/>
        <v>4</v>
      </c>
    </row>
    <row r="472" spans="1:9" s="4" customFormat="1" ht="51.75" x14ac:dyDescent="0.25">
      <c r="A472" s="22" t="s">
        <v>249</v>
      </c>
      <c r="B472" s="23" t="s">
        <v>64</v>
      </c>
      <c r="C472" s="10" t="s">
        <v>14</v>
      </c>
      <c r="D472" s="10" t="s">
        <v>14</v>
      </c>
      <c r="E472" s="10" t="s">
        <v>793</v>
      </c>
      <c r="F472" s="10"/>
      <c r="G472" s="13">
        <f t="shared" si="11"/>
        <v>4</v>
      </c>
      <c r="H472" s="13">
        <f t="shared" si="11"/>
        <v>4</v>
      </c>
      <c r="I472" s="13">
        <f t="shared" si="11"/>
        <v>4</v>
      </c>
    </row>
    <row r="473" spans="1:9" s="4" customFormat="1" ht="26.25" x14ac:dyDescent="0.25">
      <c r="A473" s="22" t="s">
        <v>56</v>
      </c>
      <c r="B473" s="23" t="s">
        <v>64</v>
      </c>
      <c r="C473" s="10" t="s">
        <v>14</v>
      </c>
      <c r="D473" s="10" t="s">
        <v>14</v>
      </c>
      <c r="E473" s="10" t="s">
        <v>793</v>
      </c>
      <c r="F473" s="10" t="s">
        <v>57</v>
      </c>
      <c r="G473" s="13">
        <v>4</v>
      </c>
      <c r="H473" s="13">
        <v>4</v>
      </c>
      <c r="I473" s="13">
        <v>4</v>
      </c>
    </row>
    <row r="474" spans="1:9" s="4" customFormat="1" ht="51.75" x14ac:dyDescent="0.25">
      <c r="A474" s="21" t="s">
        <v>673</v>
      </c>
      <c r="B474" s="20" t="s">
        <v>64</v>
      </c>
      <c r="C474" s="12" t="s">
        <v>92</v>
      </c>
      <c r="D474" s="12" t="s">
        <v>14</v>
      </c>
      <c r="E474" s="12" t="s">
        <v>109</v>
      </c>
      <c r="F474" s="10"/>
      <c r="G474" s="11">
        <f t="shared" ref="G474:I475" si="12">G475</f>
        <v>5</v>
      </c>
      <c r="H474" s="11">
        <f t="shared" si="12"/>
        <v>5</v>
      </c>
      <c r="I474" s="11">
        <f t="shared" si="12"/>
        <v>5</v>
      </c>
    </row>
    <row r="475" spans="1:9" s="4" customFormat="1" ht="39" x14ac:dyDescent="0.25">
      <c r="A475" s="22" t="s">
        <v>261</v>
      </c>
      <c r="B475" s="23" t="s">
        <v>64</v>
      </c>
      <c r="C475" s="10" t="s">
        <v>14</v>
      </c>
      <c r="D475" s="10" t="s">
        <v>14</v>
      </c>
      <c r="E475" s="10" t="s">
        <v>426</v>
      </c>
      <c r="F475" s="10"/>
      <c r="G475" s="13">
        <f t="shared" si="12"/>
        <v>5</v>
      </c>
      <c r="H475" s="13">
        <f t="shared" si="12"/>
        <v>5</v>
      </c>
      <c r="I475" s="13">
        <f t="shared" si="12"/>
        <v>5</v>
      </c>
    </row>
    <row r="476" spans="1:9" s="4" customFormat="1" ht="39" x14ac:dyDescent="0.25">
      <c r="A476" s="22" t="s">
        <v>802</v>
      </c>
      <c r="B476" s="23" t="s">
        <v>64</v>
      </c>
      <c r="C476" s="10" t="s">
        <v>14</v>
      </c>
      <c r="D476" s="10" t="s">
        <v>14</v>
      </c>
      <c r="E476" s="10" t="s">
        <v>426</v>
      </c>
      <c r="F476" s="10" t="s">
        <v>57</v>
      </c>
      <c r="G476" s="13">
        <v>5</v>
      </c>
      <c r="H476" s="13">
        <v>5</v>
      </c>
      <c r="I476" s="13">
        <v>5</v>
      </c>
    </row>
    <row r="477" spans="1:9" s="4" customFormat="1" x14ac:dyDescent="0.25">
      <c r="A477" s="21" t="s">
        <v>94</v>
      </c>
      <c r="B477" s="20" t="s">
        <v>64</v>
      </c>
      <c r="C477" s="12" t="s">
        <v>14</v>
      </c>
      <c r="D477" s="12" t="s">
        <v>95</v>
      </c>
      <c r="E477" s="12"/>
      <c r="F477" s="12"/>
      <c r="G477" s="11">
        <f>G478+G509+G512</f>
        <v>14057.199999999999</v>
      </c>
      <c r="H477" s="11">
        <f>H478+H509+H512</f>
        <v>11892.4</v>
      </c>
      <c r="I477" s="11">
        <f>I478+I509+I512</f>
        <v>12345.3</v>
      </c>
    </row>
    <row r="478" spans="1:9" s="4" customFormat="1" ht="39" x14ac:dyDescent="0.25">
      <c r="A478" s="21" t="s">
        <v>674</v>
      </c>
      <c r="B478" s="20" t="s">
        <v>64</v>
      </c>
      <c r="C478" s="12" t="s">
        <v>14</v>
      </c>
      <c r="D478" s="12" t="s">
        <v>95</v>
      </c>
      <c r="E478" s="12" t="s">
        <v>30</v>
      </c>
      <c r="F478" s="12"/>
      <c r="G478" s="11">
        <f>G479+G489+G497+G500+G505+G487+G485+G481+G493+G495</f>
        <v>14051.199999999999</v>
      </c>
      <c r="H478" s="11">
        <f>H479+H489+H497+H500+H505+H487+H485+H481+H493+H495</f>
        <v>11886.4</v>
      </c>
      <c r="I478" s="11">
        <f>I479+I489+I497+I500+I505+I487+I485+I481+I493+I495</f>
        <v>12339.3</v>
      </c>
    </row>
    <row r="479" spans="1:9" s="4" customFormat="1" ht="39" x14ac:dyDescent="0.25">
      <c r="A479" s="22" t="s">
        <v>96</v>
      </c>
      <c r="B479" s="23" t="s">
        <v>64</v>
      </c>
      <c r="C479" s="10" t="s">
        <v>14</v>
      </c>
      <c r="D479" s="10" t="s">
        <v>95</v>
      </c>
      <c r="E479" s="10" t="s">
        <v>97</v>
      </c>
      <c r="F479" s="10"/>
      <c r="G479" s="13">
        <f>G480</f>
        <v>180</v>
      </c>
      <c r="H479" s="13">
        <f>H480</f>
        <v>0</v>
      </c>
      <c r="I479" s="13">
        <f>I480</f>
        <v>0</v>
      </c>
    </row>
    <row r="480" spans="1:9" s="4" customFormat="1" x14ac:dyDescent="0.25">
      <c r="A480" s="22" t="s">
        <v>98</v>
      </c>
      <c r="B480" s="23" t="s">
        <v>64</v>
      </c>
      <c r="C480" s="10" t="s">
        <v>14</v>
      </c>
      <c r="D480" s="10" t="s">
        <v>95</v>
      </c>
      <c r="E480" s="10" t="s">
        <v>97</v>
      </c>
      <c r="F480" s="10" t="s">
        <v>99</v>
      </c>
      <c r="G480" s="59">
        <v>180</v>
      </c>
      <c r="H480" s="13">
        <v>0</v>
      </c>
      <c r="I480" s="13">
        <v>0</v>
      </c>
    </row>
    <row r="481" spans="1:9" s="4" customFormat="1" ht="51.75" x14ac:dyDescent="0.25">
      <c r="A481" s="22" t="s">
        <v>31</v>
      </c>
      <c r="B481" s="23" t="s">
        <v>64</v>
      </c>
      <c r="C481" s="10" t="s">
        <v>14</v>
      </c>
      <c r="D481" s="10" t="s">
        <v>95</v>
      </c>
      <c r="E481" s="10" t="s">
        <v>32</v>
      </c>
      <c r="F481" s="10"/>
      <c r="G481" s="13">
        <f>G482+G483+G484</f>
        <v>2337.3999999999996</v>
      </c>
      <c r="H481" s="13">
        <f>H482</f>
        <v>587.4</v>
      </c>
      <c r="I481" s="13">
        <f>I482</f>
        <v>1040.3</v>
      </c>
    </row>
    <row r="482" spans="1:9" s="4" customFormat="1" ht="39" x14ac:dyDescent="0.25">
      <c r="A482" s="22" t="s">
        <v>802</v>
      </c>
      <c r="B482" s="23" t="s">
        <v>64</v>
      </c>
      <c r="C482" s="10" t="s">
        <v>14</v>
      </c>
      <c r="D482" s="10" t="s">
        <v>95</v>
      </c>
      <c r="E482" s="10" t="s">
        <v>32</v>
      </c>
      <c r="F482" s="10" t="s">
        <v>57</v>
      </c>
      <c r="G482" s="13">
        <v>547.9</v>
      </c>
      <c r="H482" s="13">
        <v>587.4</v>
      </c>
      <c r="I482" s="13">
        <v>1040.3</v>
      </c>
    </row>
    <row r="483" spans="1:9" s="4" customFormat="1" ht="17.25" customHeight="1" x14ac:dyDescent="0.25">
      <c r="A483" s="22" t="s">
        <v>11</v>
      </c>
      <c r="B483" s="23" t="s">
        <v>64</v>
      </c>
      <c r="C483" s="10" t="s">
        <v>14</v>
      </c>
      <c r="D483" s="10" t="s">
        <v>95</v>
      </c>
      <c r="E483" s="10" t="s">
        <v>32</v>
      </c>
      <c r="F483" s="10" t="s">
        <v>12</v>
      </c>
      <c r="G483" s="13">
        <v>327.9</v>
      </c>
      <c r="H483" s="13">
        <v>0</v>
      </c>
      <c r="I483" s="13">
        <v>0</v>
      </c>
    </row>
    <row r="484" spans="1:9" s="4" customFormat="1" ht="15.75" customHeight="1" x14ac:dyDescent="0.25">
      <c r="A484" s="22" t="s">
        <v>22</v>
      </c>
      <c r="B484" s="23" t="s">
        <v>64</v>
      </c>
      <c r="C484" s="10" t="s">
        <v>14</v>
      </c>
      <c r="D484" s="10" t="s">
        <v>95</v>
      </c>
      <c r="E484" s="10" t="s">
        <v>32</v>
      </c>
      <c r="F484" s="10" t="s">
        <v>23</v>
      </c>
      <c r="G484" s="13">
        <v>1461.6</v>
      </c>
      <c r="H484" s="13">
        <v>0</v>
      </c>
      <c r="I484" s="13">
        <v>0</v>
      </c>
    </row>
    <row r="485" spans="1:9" s="4" customFormat="1" ht="39.75" customHeight="1" x14ac:dyDescent="0.25">
      <c r="A485" s="22" t="s">
        <v>344</v>
      </c>
      <c r="B485" s="23" t="s">
        <v>64</v>
      </c>
      <c r="C485" s="10" t="s">
        <v>14</v>
      </c>
      <c r="D485" s="10" t="s">
        <v>95</v>
      </c>
      <c r="E485" s="10" t="s">
        <v>339</v>
      </c>
      <c r="F485" s="10"/>
      <c r="G485" s="13">
        <f>G486</f>
        <v>9971.7999999999993</v>
      </c>
      <c r="H485" s="13">
        <f>H486</f>
        <v>10083.799999999999</v>
      </c>
      <c r="I485" s="13">
        <f>I486</f>
        <v>10083.799999999999</v>
      </c>
    </row>
    <row r="486" spans="1:9" s="4" customFormat="1" x14ac:dyDescent="0.25">
      <c r="A486" s="22" t="s">
        <v>22</v>
      </c>
      <c r="B486" s="23" t="s">
        <v>64</v>
      </c>
      <c r="C486" s="10" t="s">
        <v>14</v>
      </c>
      <c r="D486" s="10" t="s">
        <v>95</v>
      </c>
      <c r="E486" s="10" t="s">
        <v>339</v>
      </c>
      <c r="F486" s="10" t="s">
        <v>23</v>
      </c>
      <c r="G486" s="13">
        <v>9971.7999999999993</v>
      </c>
      <c r="H486" s="13">
        <v>10083.799999999999</v>
      </c>
      <c r="I486" s="13">
        <v>10083.799999999999</v>
      </c>
    </row>
    <row r="487" spans="1:9" s="4" customFormat="1" ht="77.25" hidden="1" x14ac:dyDescent="0.25">
      <c r="A487" s="22" t="s">
        <v>393</v>
      </c>
      <c r="B487" s="23" t="s">
        <v>64</v>
      </c>
      <c r="C487" s="10" t="s">
        <v>14</v>
      </c>
      <c r="D487" s="10" t="s">
        <v>95</v>
      </c>
      <c r="E487" s="10" t="s">
        <v>394</v>
      </c>
      <c r="F487" s="10"/>
      <c r="G487" s="13">
        <f>G488</f>
        <v>0</v>
      </c>
      <c r="H487" s="13">
        <v>0</v>
      </c>
      <c r="I487" s="13">
        <v>0</v>
      </c>
    </row>
    <row r="488" spans="1:9" s="4" customFormat="1" ht="26.25" hidden="1" x14ac:dyDescent="0.25">
      <c r="A488" s="22" t="s">
        <v>56</v>
      </c>
      <c r="B488" s="23" t="s">
        <v>64</v>
      </c>
      <c r="C488" s="10" t="s">
        <v>14</v>
      </c>
      <c r="D488" s="10" t="s">
        <v>95</v>
      </c>
      <c r="E488" s="10" t="s">
        <v>394</v>
      </c>
      <c r="F488" s="10" t="s">
        <v>57</v>
      </c>
      <c r="G488" s="13"/>
      <c r="H488" s="13">
        <v>0</v>
      </c>
      <c r="I488" s="13">
        <v>0</v>
      </c>
    </row>
    <row r="489" spans="1:9" s="4" customFormat="1" ht="11.25" hidden="1" customHeight="1" x14ac:dyDescent="0.25">
      <c r="A489" s="22" t="s">
        <v>386</v>
      </c>
      <c r="B489" s="23" t="s">
        <v>64</v>
      </c>
      <c r="C489" s="10" t="s">
        <v>14</v>
      </c>
      <c r="D489" s="10" t="s">
        <v>383</v>
      </c>
      <c r="E489" s="10" t="s">
        <v>384</v>
      </c>
      <c r="F489" s="10"/>
      <c r="G489" s="13">
        <f>G490</f>
        <v>0</v>
      </c>
      <c r="H489" s="13">
        <v>0</v>
      </c>
      <c r="I489" s="13">
        <v>0</v>
      </c>
    </row>
    <row r="490" spans="1:9" s="4" customFormat="1" ht="13.5" hidden="1" customHeight="1" x14ac:dyDescent="0.25">
      <c r="A490" s="22" t="s">
        <v>56</v>
      </c>
      <c r="B490" s="23" t="s">
        <v>64</v>
      </c>
      <c r="C490" s="10" t="s">
        <v>14</v>
      </c>
      <c r="D490" s="10" t="s">
        <v>95</v>
      </c>
      <c r="E490" s="10" t="s">
        <v>384</v>
      </c>
      <c r="F490" s="10" t="s">
        <v>57</v>
      </c>
      <c r="G490" s="13"/>
      <c r="H490" s="13">
        <v>0</v>
      </c>
      <c r="I490" s="13">
        <v>0</v>
      </c>
    </row>
    <row r="491" spans="1:9" s="4" customFormat="1" ht="16.5" hidden="1" customHeight="1" x14ac:dyDescent="0.25">
      <c r="A491" s="22" t="s">
        <v>333</v>
      </c>
      <c r="B491" s="23" t="s">
        <v>64</v>
      </c>
      <c r="C491" s="10" t="s">
        <v>14</v>
      </c>
      <c r="D491" s="10" t="s">
        <v>95</v>
      </c>
      <c r="E491" s="10" t="s">
        <v>550</v>
      </c>
      <c r="F491" s="10"/>
      <c r="G491" s="13">
        <f>G492</f>
        <v>0</v>
      </c>
      <c r="H491" s="13">
        <v>0</v>
      </c>
      <c r="I491" s="13">
        <v>0</v>
      </c>
    </row>
    <row r="492" spans="1:9" s="4" customFormat="1" ht="15.75" hidden="1" customHeight="1" x14ac:dyDescent="0.25">
      <c r="A492" s="22" t="s">
        <v>22</v>
      </c>
      <c r="B492" s="23" t="s">
        <v>64</v>
      </c>
      <c r="C492" s="10" t="s">
        <v>14</v>
      </c>
      <c r="D492" s="10" t="s">
        <v>95</v>
      </c>
      <c r="E492" s="10" t="s">
        <v>550</v>
      </c>
      <c r="F492" s="10" t="s">
        <v>23</v>
      </c>
      <c r="G492" s="13"/>
      <c r="H492" s="13">
        <v>0</v>
      </c>
      <c r="I492" s="13">
        <v>0</v>
      </c>
    </row>
    <row r="493" spans="1:9" s="4" customFormat="1" ht="102.75" x14ac:dyDescent="0.25">
      <c r="A493" s="22" t="s">
        <v>666</v>
      </c>
      <c r="B493" s="23" t="s">
        <v>64</v>
      </c>
      <c r="C493" s="10" t="s">
        <v>14</v>
      </c>
      <c r="D493" s="10" t="s">
        <v>95</v>
      </c>
      <c r="E493" s="10" t="s">
        <v>663</v>
      </c>
      <c r="F493" s="10"/>
      <c r="G493" s="13">
        <f>G494</f>
        <v>180</v>
      </c>
      <c r="H493" s="13">
        <f>H494</f>
        <v>180</v>
      </c>
      <c r="I493" s="13">
        <f>I494</f>
        <v>180</v>
      </c>
    </row>
    <row r="494" spans="1:9" s="4" customFormat="1" x14ac:dyDescent="0.25">
      <c r="A494" s="22" t="s">
        <v>98</v>
      </c>
      <c r="B494" s="23" t="s">
        <v>64</v>
      </c>
      <c r="C494" s="10" t="s">
        <v>14</v>
      </c>
      <c r="D494" s="10" t="s">
        <v>95</v>
      </c>
      <c r="E494" s="10" t="s">
        <v>663</v>
      </c>
      <c r="F494" s="10" t="s">
        <v>99</v>
      </c>
      <c r="G494" s="13">
        <v>180</v>
      </c>
      <c r="H494" s="13">
        <v>180</v>
      </c>
      <c r="I494" s="13">
        <v>180</v>
      </c>
    </row>
    <row r="495" spans="1:9" s="4" customFormat="1" ht="64.5" x14ac:dyDescent="0.25">
      <c r="A495" s="22" t="s">
        <v>810</v>
      </c>
      <c r="B495" s="23" t="s">
        <v>64</v>
      </c>
      <c r="C495" s="10" t="s">
        <v>14</v>
      </c>
      <c r="D495" s="10" t="s">
        <v>95</v>
      </c>
      <c r="E495" s="10" t="s">
        <v>811</v>
      </c>
      <c r="F495" s="10"/>
      <c r="G495" s="13">
        <f>G496</f>
        <v>56</v>
      </c>
      <c r="H495" s="13">
        <v>0</v>
      </c>
      <c r="I495" s="13">
        <v>0</v>
      </c>
    </row>
    <row r="496" spans="1:9" s="4" customFormat="1" x14ac:dyDescent="0.25">
      <c r="A496" s="22" t="s">
        <v>98</v>
      </c>
      <c r="B496" s="23" t="s">
        <v>64</v>
      </c>
      <c r="C496" s="10" t="s">
        <v>14</v>
      </c>
      <c r="D496" s="10" t="s">
        <v>95</v>
      </c>
      <c r="E496" s="10" t="s">
        <v>811</v>
      </c>
      <c r="F496" s="10" t="s">
        <v>99</v>
      </c>
      <c r="G496" s="13">
        <v>56</v>
      </c>
      <c r="H496" s="13">
        <v>0</v>
      </c>
      <c r="I496" s="13">
        <v>0</v>
      </c>
    </row>
    <row r="497" spans="1:9" s="4" customFormat="1" ht="14.25" customHeight="1" x14ac:dyDescent="0.25">
      <c r="A497" s="21" t="s">
        <v>255</v>
      </c>
      <c r="B497" s="12" t="s">
        <v>64</v>
      </c>
      <c r="C497" s="12" t="s">
        <v>14</v>
      </c>
      <c r="D497" s="12" t="s">
        <v>95</v>
      </c>
      <c r="E497" s="12" t="s">
        <v>80</v>
      </c>
      <c r="F497" s="12"/>
      <c r="G497" s="11">
        <f t="shared" ref="G497:I498" si="13">G498</f>
        <v>262.3</v>
      </c>
      <c r="H497" s="11">
        <f t="shared" si="13"/>
        <v>0</v>
      </c>
      <c r="I497" s="11">
        <f t="shared" si="13"/>
        <v>0</v>
      </c>
    </row>
    <row r="498" spans="1:9" s="4" customFormat="1" ht="38.25" customHeight="1" x14ac:dyDescent="0.25">
      <c r="A498" s="22" t="s">
        <v>82</v>
      </c>
      <c r="B498" s="10" t="s">
        <v>64</v>
      </c>
      <c r="C498" s="10" t="s">
        <v>14</v>
      </c>
      <c r="D498" s="10" t="s">
        <v>95</v>
      </c>
      <c r="E498" s="10" t="s">
        <v>358</v>
      </c>
      <c r="F498" s="10"/>
      <c r="G498" s="13">
        <f t="shared" si="13"/>
        <v>262.3</v>
      </c>
      <c r="H498" s="13">
        <f t="shared" si="13"/>
        <v>0</v>
      </c>
      <c r="I498" s="13">
        <f t="shared" si="13"/>
        <v>0</v>
      </c>
    </row>
    <row r="499" spans="1:9" s="4" customFormat="1" ht="41.25" customHeight="1" x14ac:dyDescent="0.25">
      <c r="A499" s="22" t="s">
        <v>802</v>
      </c>
      <c r="B499" s="10" t="s">
        <v>64</v>
      </c>
      <c r="C499" s="10" t="s">
        <v>14</v>
      </c>
      <c r="D499" s="10" t="s">
        <v>95</v>
      </c>
      <c r="E499" s="10" t="s">
        <v>358</v>
      </c>
      <c r="F499" s="10" t="s">
        <v>57</v>
      </c>
      <c r="G499" s="13">
        <v>262.3</v>
      </c>
      <c r="H499" s="13">
        <v>0</v>
      </c>
      <c r="I499" s="13">
        <v>0</v>
      </c>
    </row>
    <row r="500" spans="1:9" s="4" customFormat="1" ht="26.25" x14ac:dyDescent="0.25">
      <c r="A500" s="21" t="s">
        <v>258</v>
      </c>
      <c r="B500" s="20" t="s">
        <v>64</v>
      </c>
      <c r="C500" s="12" t="s">
        <v>14</v>
      </c>
      <c r="D500" s="12" t="s">
        <v>95</v>
      </c>
      <c r="E500" s="12" t="s">
        <v>88</v>
      </c>
      <c r="F500" s="10"/>
      <c r="G500" s="11">
        <f>G501</f>
        <v>1058.5</v>
      </c>
      <c r="H500" s="11">
        <f>H501</f>
        <v>1030</v>
      </c>
      <c r="I500" s="11">
        <f>I501</f>
        <v>1030</v>
      </c>
    </row>
    <row r="501" spans="1:9" s="4" customFormat="1" ht="39" x14ac:dyDescent="0.25">
      <c r="A501" s="22" t="s">
        <v>231</v>
      </c>
      <c r="B501" s="23" t="s">
        <v>64</v>
      </c>
      <c r="C501" s="10" t="s">
        <v>14</v>
      </c>
      <c r="D501" s="10" t="s">
        <v>95</v>
      </c>
      <c r="E501" s="10" t="s">
        <v>232</v>
      </c>
      <c r="F501" s="10"/>
      <c r="G501" s="13">
        <f>G502+G503+G504</f>
        <v>1058.5</v>
      </c>
      <c r="H501" s="13">
        <f>H502+H503</f>
        <v>1030</v>
      </c>
      <c r="I501" s="13">
        <f>I502+I503</f>
        <v>1030</v>
      </c>
    </row>
    <row r="502" spans="1:9" s="4" customFormat="1" ht="39" x14ac:dyDescent="0.25">
      <c r="A502" s="22" t="s">
        <v>802</v>
      </c>
      <c r="B502" s="23" t="s">
        <v>64</v>
      </c>
      <c r="C502" s="10" t="s">
        <v>14</v>
      </c>
      <c r="D502" s="10" t="s">
        <v>95</v>
      </c>
      <c r="E502" s="10" t="s">
        <v>232</v>
      </c>
      <c r="F502" s="10" t="s">
        <v>57</v>
      </c>
      <c r="G502" s="13">
        <v>58.5</v>
      </c>
      <c r="H502" s="13">
        <v>30</v>
      </c>
      <c r="I502" s="13">
        <v>30</v>
      </c>
    </row>
    <row r="503" spans="1:9" s="4" customFormat="1" x14ac:dyDescent="0.25">
      <c r="A503" s="22" t="s">
        <v>22</v>
      </c>
      <c r="B503" s="23" t="s">
        <v>64</v>
      </c>
      <c r="C503" s="10" t="s">
        <v>14</v>
      </c>
      <c r="D503" s="10" t="s">
        <v>95</v>
      </c>
      <c r="E503" s="10" t="s">
        <v>232</v>
      </c>
      <c r="F503" s="10" t="s">
        <v>23</v>
      </c>
      <c r="G503" s="13">
        <v>0</v>
      </c>
      <c r="H503" s="13">
        <v>1000</v>
      </c>
      <c r="I503" s="13">
        <v>1000</v>
      </c>
    </row>
    <row r="504" spans="1:9" s="4" customFormat="1" ht="64.5" x14ac:dyDescent="0.25">
      <c r="A504" s="28" t="s">
        <v>506</v>
      </c>
      <c r="B504" s="23" t="s">
        <v>64</v>
      </c>
      <c r="C504" s="10" t="s">
        <v>14</v>
      </c>
      <c r="D504" s="10" t="s">
        <v>14</v>
      </c>
      <c r="E504" s="10" t="s">
        <v>232</v>
      </c>
      <c r="F504" s="10" t="s">
        <v>285</v>
      </c>
      <c r="G504" s="13">
        <v>1000</v>
      </c>
      <c r="H504" s="13">
        <v>0</v>
      </c>
      <c r="I504" s="13">
        <v>0</v>
      </c>
    </row>
    <row r="505" spans="1:9" s="4" customFormat="1" x14ac:dyDescent="0.25">
      <c r="A505" s="21" t="s">
        <v>100</v>
      </c>
      <c r="B505" s="20" t="s">
        <v>64</v>
      </c>
      <c r="C505" s="12" t="s">
        <v>14</v>
      </c>
      <c r="D505" s="12" t="s">
        <v>95</v>
      </c>
      <c r="E505" s="12" t="s">
        <v>34</v>
      </c>
      <c r="F505" s="12"/>
      <c r="G505" s="11">
        <f t="shared" ref="G505:I507" si="14">G506</f>
        <v>5.2</v>
      </c>
      <c r="H505" s="11">
        <f t="shared" si="14"/>
        <v>5.2</v>
      </c>
      <c r="I505" s="11">
        <f t="shared" si="14"/>
        <v>5.2</v>
      </c>
    </row>
    <row r="506" spans="1:9" s="4" customFormat="1" ht="26.25" x14ac:dyDescent="0.25">
      <c r="A506" s="22" t="s">
        <v>262</v>
      </c>
      <c r="B506" s="23" t="s">
        <v>64</v>
      </c>
      <c r="C506" s="10" t="s">
        <v>14</v>
      </c>
      <c r="D506" s="10" t="s">
        <v>95</v>
      </c>
      <c r="E506" s="10" t="s">
        <v>93</v>
      </c>
      <c r="F506" s="10"/>
      <c r="G506" s="13">
        <f t="shared" si="14"/>
        <v>5.2</v>
      </c>
      <c r="H506" s="13">
        <f t="shared" si="14"/>
        <v>5.2</v>
      </c>
      <c r="I506" s="13">
        <f t="shared" si="14"/>
        <v>5.2</v>
      </c>
    </row>
    <row r="507" spans="1:9" s="4" customFormat="1" ht="64.5" x14ac:dyDescent="0.25">
      <c r="A507" s="22" t="s">
        <v>752</v>
      </c>
      <c r="B507" s="23" t="s">
        <v>64</v>
      </c>
      <c r="C507" s="10" t="s">
        <v>14</v>
      </c>
      <c r="D507" s="10" t="s">
        <v>95</v>
      </c>
      <c r="E507" s="10" t="s">
        <v>222</v>
      </c>
      <c r="F507" s="10"/>
      <c r="G507" s="13">
        <f t="shared" si="14"/>
        <v>5.2</v>
      </c>
      <c r="H507" s="13">
        <f t="shared" si="14"/>
        <v>5.2</v>
      </c>
      <c r="I507" s="13">
        <f t="shared" si="14"/>
        <v>5.2</v>
      </c>
    </row>
    <row r="508" spans="1:9" s="4" customFormat="1" ht="39" x14ac:dyDescent="0.25">
      <c r="A508" s="22" t="s">
        <v>802</v>
      </c>
      <c r="B508" s="23" t="s">
        <v>64</v>
      </c>
      <c r="C508" s="10" t="s">
        <v>14</v>
      </c>
      <c r="D508" s="10" t="s">
        <v>95</v>
      </c>
      <c r="E508" s="10" t="s">
        <v>222</v>
      </c>
      <c r="F508" s="10" t="s">
        <v>57</v>
      </c>
      <c r="G508" s="13">
        <v>5.2</v>
      </c>
      <c r="H508" s="13">
        <v>5.2</v>
      </c>
      <c r="I508" s="13">
        <v>5.2</v>
      </c>
    </row>
    <row r="509" spans="1:9" s="4" customFormat="1" ht="51.75" x14ac:dyDescent="0.25">
      <c r="A509" s="21" t="s">
        <v>673</v>
      </c>
      <c r="B509" s="20" t="s">
        <v>64</v>
      </c>
      <c r="C509" s="12" t="s">
        <v>92</v>
      </c>
      <c r="D509" s="12" t="s">
        <v>95</v>
      </c>
      <c r="E509" s="12" t="s">
        <v>109</v>
      </c>
      <c r="F509" s="12"/>
      <c r="G509" s="11">
        <f t="shared" ref="G509:I510" si="15">G510</f>
        <v>6</v>
      </c>
      <c r="H509" s="11">
        <f t="shared" si="15"/>
        <v>6</v>
      </c>
      <c r="I509" s="11">
        <f t="shared" si="15"/>
        <v>6</v>
      </c>
    </row>
    <row r="510" spans="1:9" s="4" customFormat="1" ht="39" x14ac:dyDescent="0.25">
      <c r="A510" s="22" t="s">
        <v>263</v>
      </c>
      <c r="B510" s="23" t="s">
        <v>64</v>
      </c>
      <c r="C510" s="10" t="s">
        <v>14</v>
      </c>
      <c r="D510" s="10" t="s">
        <v>95</v>
      </c>
      <c r="E510" s="10" t="s">
        <v>427</v>
      </c>
      <c r="F510" s="10"/>
      <c r="G510" s="13">
        <f t="shared" si="15"/>
        <v>6</v>
      </c>
      <c r="H510" s="13">
        <f t="shared" si="15"/>
        <v>6</v>
      </c>
      <c r="I510" s="13">
        <f t="shared" si="15"/>
        <v>6</v>
      </c>
    </row>
    <row r="511" spans="1:9" s="4" customFormat="1" ht="26.25" x14ac:dyDescent="0.25">
      <c r="A511" s="22" t="s">
        <v>56</v>
      </c>
      <c r="B511" s="23" t="s">
        <v>64</v>
      </c>
      <c r="C511" s="10" t="s">
        <v>14</v>
      </c>
      <c r="D511" s="10" t="s">
        <v>95</v>
      </c>
      <c r="E511" s="10" t="s">
        <v>427</v>
      </c>
      <c r="F511" s="10" t="s">
        <v>57</v>
      </c>
      <c r="G511" s="13">
        <v>6</v>
      </c>
      <c r="H511" s="13">
        <v>6</v>
      </c>
      <c r="I511" s="13">
        <v>6</v>
      </c>
    </row>
    <row r="512" spans="1:9" s="4" customFormat="1" ht="64.5" hidden="1" x14ac:dyDescent="0.25">
      <c r="A512" s="28" t="s">
        <v>321</v>
      </c>
      <c r="B512" s="10" t="s">
        <v>64</v>
      </c>
      <c r="C512" s="10" t="s">
        <v>14</v>
      </c>
      <c r="D512" s="10" t="s">
        <v>95</v>
      </c>
      <c r="E512" s="10" t="s">
        <v>325</v>
      </c>
      <c r="F512" s="10"/>
      <c r="G512" s="13">
        <f>G513</f>
        <v>0</v>
      </c>
      <c r="H512" s="13">
        <v>0</v>
      </c>
      <c r="I512" s="13">
        <v>0</v>
      </c>
    </row>
    <row r="513" spans="1:9" s="4" customFormat="1" hidden="1" x14ac:dyDescent="0.25">
      <c r="A513" s="22" t="s">
        <v>22</v>
      </c>
      <c r="B513" s="10" t="s">
        <v>64</v>
      </c>
      <c r="C513" s="10" t="s">
        <v>14</v>
      </c>
      <c r="D513" s="10" t="s">
        <v>95</v>
      </c>
      <c r="E513" s="10" t="s">
        <v>325</v>
      </c>
      <c r="F513" s="10" t="s">
        <v>23</v>
      </c>
      <c r="G513" s="13"/>
      <c r="H513" s="13">
        <v>0</v>
      </c>
      <c r="I513" s="13">
        <v>0</v>
      </c>
    </row>
    <row r="514" spans="1:9" s="4" customFormat="1" x14ac:dyDescent="0.25">
      <c r="A514" s="27" t="s">
        <v>101</v>
      </c>
      <c r="B514" s="20" t="s">
        <v>64</v>
      </c>
      <c r="C514" s="12" t="s">
        <v>102</v>
      </c>
      <c r="D514" s="12"/>
      <c r="E514" s="12"/>
      <c r="F514" s="12"/>
      <c r="G514" s="11">
        <f>G515+G525</f>
        <v>12659.9</v>
      </c>
      <c r="H514" s="11">
        <f>H515+H525</f>
        <v>12409.9</v>
      </c>
      <c r="I514" s="11">
        <f>I515+I525</f>
        <v>12409.9</v>
      </c>
    </row>
    <row r="515" spans="1:9" s="4" customFormat="1" ht="15.75" customHeight="1" x14ac:dyDescent="0.25">
      <c r="A515" s="32" t="s">
        <v>103</v>
      </c>
      <c r="B515" s="12" t="s">
        <v>64</v>
      </c>
      <c r="C515" s="12" t="s">
        <v>102</v>
      </c>
      <c r="D515" s="12" t="s">
        <v>104</v>
      </c>
      <c r="E515" s="12"/>
      <c r="F515" s="12"/>
      <c r="G515" s="11">
        <f>G521+G523</f>
        <v>180</v>
      </c>
      <c r="H515" s="11">
        <f t="shared" ref="G515:I516" si="16">H516</f>
        <v>0</v>
      </c>
      <c r="I515" s="11">
        <f t="shared" si="16"/>
        <v>0</v>
      </c>
    </row>
    <row r="516" spans="1:9" s="4" customFormat="1" ht="14.25" hidden="1" customHeight="1" x14ac:dyDescent="0.25">
      <c r="A516" s="21" t="s">
        <v>188</v>
      </c>
      <c r="B516" s="12" t="s">
        <v>64</v>
      </c>
      <c r="C516" s="12" t="s">
        <v>102</v>
      </c>
      <c r="D516" s="12" t="s">
        <v>104</v>
      </c>
      <c r="E516" s="12" t="s">
        <v>30</v>
      </c>
      <c r="F516" s="12"/>
      <c r="G516" s="11">
        <f t="shared" si="16"/>
        <v>0</v>
      </c>
      <c r="H516" s="11">
        <f t="shared" si="16"/>
        <v>0</v>
      </c>
      <c r="I516" s="11">
        <f t="shared" si="16"/>
        <v>0</v>
      </c>
    </row>
    <row r="517" spans="1:9" s="4" customFormat="1" ht="15" hidden="1" customHeight="1" x14ac:dyDescent="0.25">
      <c r="A517" s="21" t="s">
        <v>100</v>
      </c>
      <c r="B517" s="12" t="s">
        <v>64</v>
      </c>
      <c r="C517" s="12" t="s">
        <v>102</v>
      </c>
      <c r="D517" s="12" t="s">
        <v>104</v>
      </c>
      <c r="E517" s="12" t="s">
        <v>34</v>
      </c>
      <c r="F517" s="12"/>
      <c r="G517" s="11">
        <f>G519</f>
        <v>0</v>
      </c>
      <c r="H517" s="11">
        <f>H519</f>
        <v>0</v>
      </c>
      <c r="I517" s="11">
        <f>I519</f>
        <v>0</v>
      </c>
    </row>
    <row r="518" spans="1:9" s="4" customFormat="1" ht="17.25" hidden="1" customHeight="1" x14ac:dyDescent="0.25">
      <c r="A518" s="22" t="s">
        <v>264</v>
      </c>
      <c r="B518" s="10" t="s">
        <v>64</v>
      </c>
      <c r="C518" s="10" t="s">
        <v>102</v>
      </c>
      <c r="D518" s="10" t="s">
        <v>104</v>
      </c>
      <c r="E518" s="10" t="s">
        <v>93</v>
      </c>
      <c r="F518" s="10"/>
      <c r="G518" s="13">
        <f t="shared" ref="G518:I519" si="17">G519</f>
        <v>0</v>
      </c>
      <c r="H518" s="13">
        <f t="shared" si="17"/>
        <v>0</v>
      </c>
      <c r="I518" s="13">
        <f t="shared" si="17"/>
        <v>0</v>
      </c>
    </row>
    <row r="519" spans="1:9" s="4" customFormat="1" ht="18" hidden="1" customHeight="1" x14ac:dyDescent="0.25">
      <c r="A519" s="22" t="s">
        <v>105</v>
      </c>
      <c r="B519" s="10" t="s">
        <v>64</v>
      </c>
      <c r="C519" s="10" t="s">
        <v>102</v>
      </c>
      <c r="D519" s="10" t="s">
        <v>104</v>
      </c>
      <c r="E519" s="10" t="s">
        <v>220</v>
      </c>
      <c r="F519" s="12"/>
      <c r="G519" s="13">
        <f t="shared" si="17"/>
        <v>0</v>
      </c>
      <c r="H519" s="13">
        <f t="shared" si="17"/>
        <v>0</v>
      </c>
      <c r="I519" s="13">
        <f t="shared" si="17"/>
        <v>0</v>
      </c>
    </row>
    <row r="520" spans="1:9" s="4" customFormat="1" ht="18" hidden="1" customHeight="1" x14ac:dyDescent="0.25">
      <c r="A520" s="22" t="s">
        <v>85</v>
      </c>
      <c r="B520" s="10" t="s">
        <v>64</v>
      </c>
      <c r="C520" s="10" t="s">
        <v>102</v>
      </c>
      <c r="D520" s="10" t="s">
        <v>104</v>
      </c>
      <c r="E520" s="10" t="s">
        <v>220</v>
      </c>
      <c r="F520" s="10" t="s">
        <v>86</v>
      </c>
      <c r="G520" s="13">
        <v>0</v>
      </c>
      <c r="H520" s="13">
        <v>0</v>
      </c>
      <c r="I520" s="13">
        <v>0</v>
      </c>
    </row>
    <row r="521" spans="1:9" s="4" customFormat="1" ht="42" customHeight="1" x14ac:dyDescent="0.25">
      <c r="A521" s="22" t="s">
        <v>598</v>
      </c>
      <c r="B521" s="23" t="s">
        <v>64</v>
      </c>
      <c r="C521" s="10" t="s">
        <v>102</v>
      </c>
      <c r="D521" s="10" t="s">
        <v>104</v>
      </c>
      <c r="E521" s="10" t="s">
        <v>599</v>
      </c>
      <c r="F521" s="10"/>
      <c r="G521" s="13">
        <f>G522</f>
        <v>100</v>
      </c>
      <c r="H521" s="13">
        <v>0</v>
      </c>
      <c r="I521" s="13">
        <v>0</v>
      </c>
    </row>
    <row r="522" spans="1:9" s="4" customFormat="1" ht="25.5" customHeight="1" x14ac:dyDescent="0.25">
      <c r="A522" s="22" t="s">
        <v>85</v>
      </c>
      <c r="B522" s="23" t="s">
        <v>64</v>
      </c>
      <c r="C522" s="10" t="s">
        <v>102</v>
      </c>
      <c r="D522" s="10" t="s">
        <v>104</v>
      </c>
      <c r="E522" s="10" t="s">
        <v>599</v>
      </c>
      <c r="F522" s="10" t="s">
        <v>86</v>
      </c>
      <c r="G522" s="59">
        <v>100</v>
      </c>
      <c r="H522" s="13">
        <v>0</v>
      </c>
      <c r="I522" s="13">
        <v>0</v>
      </c>
    </row>
    <row r="523" spans="1:9" s="4" customFormat="1" ht="155.25" customHeight="1" x14ac:dyDescent="0.25">
      <c r="A523" s="22" t="s">
        <v>808</v>
      </c>
      <c r="B523" s="23" t="s">
        <v>64</v>
      </c>
      <c r="C523" s="10" t="s">
        <v>102</v>
      </c>
      <c r="D523" s="10" t="s">
        <v>104</v>
      </c>
      <c r="E523" s="10" t="s">
        <v>809</v>
      </c>
      <c r="F523" s="10"/>
      <c r="G523" s="13">
        <f>G524</f>
        <v>80</v>
      </c>
      <c r="H523" s="13">
        <v>0</v>
      </c>
      <c r="I523" s="13">
        <v>0</v>
      </c>
    </row>
    <row r="524" spans="1:9" s="4" customFormat="1" ht="25.5" customHeight="1" x14ac:dyDescent="0.25">
      <c r="A524" s="22" t="s">
        <v>85</v>
      </c>
      <c r="B524" s="23" t="s">
        <v>64</v>
      </c>
      <c r="C524" s="10" t="s">
        <v>102</v>
      </c>
      <c r="D524" s="10" t="s">
        <v>104</v>
      </c>
      <c r="E524" s="10" t="s">
        <v>809</v>
      </c>
      <c r="F524" s="10" t="s">
        <v>86</v>
      </c>
      <c r="G524" s="13">
        <v>80</v>
      </c>
      <c r="H524" s="13">
        <v>0</v>
      </c>
      <c r="I524" s="13">
        <v>0</v>
      </c>
    </row>
    <row r="525" spans="1:9" s="4" customFormat="1" x14ac:dyDescent="0.25">
      <c r="A525" s="21" t="s">
        <v>106</v>
      </c>
      <c r="B525" s="20" t="s">
        <v>64</v>
      </c>
      <c r="C525" s="12" t="s">
        <v>102</v>
      </c>
      <c r="D525" s="12" t="s">
        <v>6</v>
      </c>
      <c r="E525" s="12"/>
      <c r="F525" s="12"/>
      <c r="G525" s="11">
        <f t="shared" ref="G525:I527" si="18">G526</f>
        <v>12479.9</v>
      </c>
      <c r="H525" s="11">
        <f t="shared" si="18"/>
        <v>12409.9</v>
      </c>
      <c r="I525" s="11">
        <f>I526</f>
        <v>12409.9</v>
      </c>
    </row>
    <row r="526" spans="1:9" s="4" customFormat="1" ht="39" x14ac:dyDescent="0.25">
      <c r="A526" s="21" t="s">
        <v>674</v>
      </c>
      <c r="B526" s="20" t="s">
        <v>64</v>
      </c>
      <c r="C526" s="12" t="s">
        <v>102</v>
      </c>
      <c r="D526" s="12" t="s">
        <v>6</v>
      </c>
      <c r="E526" s="12" t="s">
        <v>30</v>
      </c>
      <c r="F526" s="12"/>
      <c r="G526" s="11">
        <f t="shared" si="18"/>
        <v>12479.9</v>
      </c>
      <c r="H526" s="11">
        <f t="shared" si="18"/>
        <v>12409.9</v>
      </c>
      <c r="I526" s="11">
        <f t="shared" si="18"/>
        <v>12409.9</v>
      </c>
    </row>
    <row r="527" spans="1:9" s="4" customFormat="1" x14ac:dyDescent="0.25">
      <c r="A527" s="21" t="s">
        <v>100</v>
      </c>
      <c r="B527" s="20" t="s">
        <v>64</v>
      </c>
      <c r="C527" s="12" t="s">
        <v>102</v>
      </c>
      <c r="D527" s="12" t="s">
        <v>6</v>
      </c>
      <c r="E527" s="12" t="s">
        <v>34</v>
      </c>
      <c r="F527" s="12"/>
      <c r="G527" s="11">
        <f t="shared" si="18"/>
        <v>12479.9</v>
      </c>
      <c r="H527" s="11">
        <f t="shared" si="18"/>
        <v>12409.9</v>
      </c>
      <c r="I527" s="11">
        <f t="shared" si="18"/>
        <v>12409.9</v>
      </c>
    </row>
    <row r="528" spans="1:9" s="4" customFormat="1" ht="26.25" x14ac:dyDescent="0.25">
      <c r="A528" s="22" t="s">
        <v>262</v>
      </c>
      <c r="B528" s="23" t="s">
        <v>64</v>
      </c>
      <c r="C528" s="10" t="s">
        <v>102</v>
      </c>
      <c r="D528" s="10" t="s">
        <v>6</v>
      </c>
      <c r="E528" s="10" t="s">
        <v>93</v>
      </c>
      <c r="F528" s="10"/>
      <c r="G528" s="13">
        <f>G529+G533+G536+G531</f>
        <v>12479.9</v>
      </c>
      <c r="H528" s="13">
        <f>H529+H533+H536+H531</f>
        <v>12409.9</v>
      </c>
      <c r="I528" s="13">
        <f>I529+I533+I536+I531</f>
        <v>12409.9</v>
      </c>
    </row>
    <row r="529" spans="1:9" s="4" customFormat="1" ht="66" customHeight="1" x14ac:dyDescent="0.25">
      <c r="A529" s="22" t="s">
        <v>770</v>
      </c>
      <c r="B529" s="23" t="s">
        <v>64</v>
      </c>
      <c r="C529" s="10" t="s">
        <v>102</v>
      </c>
      <c r="D529" s="10" t="s">
        <v>6</v>
      </c>
      <c r="E529" s="10" t="s">
        <v>221</v>
      </c>
      <c r="F529" s="10"/>
      <c r="G529" s="13">
        <f>G530</f>
        <v>1476.5</v>
      </c>
      <c r="H529" s="13">
        <f>H530</f>
        <v>1476.5</v>
      </c>
      <c r="I529" s="13">
        <f>I530</f>
        <v>1476.5</v>
      </c>
    </row>
    <row r="530" spans="1:9" s="4" customFormat="1" ht="26.25" x14ac:dyDescent="0.25">
      <c r="A530" s="22" t="s">
        <v>85</v>
      </c>
      <c r="B530" s="23" t="s">
        <v>64</v>
      </c>
      <c r="C530" s="10" t="s">
        <v>102</v>
      </c>
      <c r="D530" s="10" t="s">
        <v>6</v>
      </c>
      <c r="E530" s="10" t="s">
        <v>221</v>
      </c>
      <c r="F530" s="10" t="s">
        <v>86</v>
      </c>
      <c r="G530" s="13">
        <v>1476.5</v>
      </c>
      <c r="H530" s="13">
        <v>1476.5</v>
      </c>
      <c r="I530" s="13">
        <v>1476.5</v>
      </c>
    </row>
    <row r="531" spans="1:9" s="4" customFormat="1" ht="64.5" x14ac:dyDescent="0.25">
      <c r="A531" s="22" t="s">
        <v>752</v>
      </c>
      <c r="B531" s="23" t="s">
        <v>64</v>
      </c>
      <c r="C531" s="10" t="s">
        <v>102</v>
      </c>
      <c r="D531" s="10" t="s">
        <v>6</v>
      </c>
      <c r="E531" s="10" t="s">
        <v>222</v>
      </c>
      <c r="F531" s="10"/>
      <c r="G531" s="13">
        <f>G532</f>
        <v>207.6</v>
      </c>
      <c r="H531" s="13">
        <f>H532</f>
        <v>137.6</v>
      </c>
      <c r="I531" s="13">
        <f>I532</f>
        <v>137.6</v>
      </c>
    </row>
    <row r="532" spans="1:9" s="4" customFormat="1" ht="26.25" x14ac:dyDescent="0.25">
      <c r="A532" s="22" t="s">
        <v>85</v>
      </c>
      <c r="B532" s="23" t="s">
        <v>64</v>
      </c>
      <c r="C532" s="10" t="s">
        <v>102</v>
      </c>
      <c r="D532" s="10" t="s">
        <v>6</v>
      </c>
      <c r="E532" s="10" t="s">
        <v>222</v>
      </c>
      <c r="F532" s="10" t="s">
        <v>86</v>
      </c>
      <c r="G532" s="13">
        <v>207.6</v>
      </c>
      <c r="H532" s="13">
        <v>137.6</v>
      </c>
      <c r="I532" s="13">
        <v>137.6</v>
      </c>
    </row>
    <row r="533" spans="1:9" s="4" customFormat="1" ht="39" x14ac:dyDescent="0.25">
      <c r="A533" s="22" t="s">
        <v>265</v>
      </c>
      <c r="B533" s="23" t="s">
        <v>64</v>
      </c>
      <c r="C533" s="10" t="s">
        <v>102</v>
      </c>
      <c r="D533" s="10" t="s">
        <v>6</v>
      </c>
      <c r="E533" s="10" t="s">
        <v>223</v>
      </c>
      <c r="F533" s="10"/>
      <c r="G533" s="13">
        <f>G534+G535</f>
        <v>10707.8</v>
      </c>
      <c r="H533" s="13">
        <f>H534+H535</f>
        <v>10707.8</v>
      </c>
      <c r="I533" s="13">
        <f>I534+I535</f>
        <v>10707.8</v>
      </c>
    </row>
    <row r="534" spans="1:9" s="4" customFormat="1" ht="26.25" x14ac:dyDescent="0.25">
      <c r="A534" s="22" t="s">
        <v>85</v>
      </c>
      <c r="B534" s="23" t="s">
        <v>64</v>
      </c>
      <c r="C534" s="10" t="s">
        <v>102</v>
      </c>
      <c r="D534" s="10" t="s">
        <v>6</v>
      </c>
      <c r="E534" s="10" t="s">
        <v>223</v>
      </c>
      <c r="F534" s="10" t="s">
        <v>86</v>
      </c>
      <c r="G534" s="13">
        <v>6704</v>
      </c>
      <c r="H534" s="13">
        <v>6704</v>
      </c>
      <c r="I534" s="13">
        <v>6704</v>
      </c>
    </row>
    <row r="535" spans="1:9" s="4" customFormat="1" ht="26.25" x14ac:dyDescent="0.25">
      <c r="A535" s="22" t="s">
        <v>77</v>
      </c>
      <c r="B535" s="23" t="s">
        <v>64</v>
      </c>
      <c r="C535" s="10" t="s">
        <v>102</v>
      </c>
      <c r="D535" s="10" t="s">
        <v>6</v>
      </c>
      <c r="E535" s="10" t="s">
        <v>223</v>
      </c>
      <c r="F535" s="10" t="s">
        <v>78</v>
      </c>
      <c r="G535" s="13">
        <v>4003.8</v>
      </c>
      <c r="H535" s="13">
        <v>4003.8</v>
      </c>
      <c r="I535" s="13">
        <v>4003.8</v>
      </c>
    </row>
    <row r="536" spans="1:9" s="4" customFormat="1" ht="77.25" x14ac:dyDescent="0.25">
      <c r="A536" s="22" t="s">
        <v>780</v>
      </c>
      <c r="B536" s="23" t="s">
        <v>64</v>
      </c>
      <c r="C536" s="10" t="s">
        <v>102</v>
      </c>
      <c r="D536" s="10" t="s">
        <v>6</v>
      </c>
      <c r="E536" s="10" t="s">
        <v>224</v>
      </c>
      <c r="F536" s="10"/>
      <c r="G536" s="13">
        <f>G537</f>
        <v>88</v>
      </c>
      <c r="H536" s="13">
        <f>H537</f>
        <v>88</v>
      </c>
      <c r="I536" s="13">
        <f>I537</f>
        <v>88</v>
      </c>
    </row>
    <row r="537" spans="1:9" s="4" customFormat="1" ht="26.25" x14ac:dyDescent="0.25">
      <c r="A537" s="22" t="s">
        <v>85</v>
      </c>
      <c r="B537" s="23" t="s">
        <v>64</v>
      </c>
      <c r="C537" s="10" t="s">
        <v>102</v>
      </c>
      <c r="D537" s="10" t="s">
        <v>6</v>
      </c>
      <c r="E537" s="10" t="s">
        <v>224</v>
      </c>
      <c r="F537" s="10" t="s">
        <v>86</v>
      </c>
      <c r="G537" s="13">
        <v>88</v>
      </c>
      <c r="H537" s="13">
        <v>88</v>
      </c>
      <c r="I537" s="13">
        <v>88</v>
      </c>
    </row>
    <row r="538" spans="1:9" s="4" customFormat="1" ht="26.25" x14ac:dyDescent="0.25">
      <c r="A538" s="31" t="s">
        <v>266</v>
      </c>
      <c r="B538" s="20" t="s">
        <v>107</v>
      </c>
      <c r="C538" s="12"/>
      <c r="D538" s="12"/>
      <c r="E538" s="12"/>
      <c r="F538" s="12"/>
      <c r="G538" s="11">
        <f>G539+G550+G585+G591+G556+G576</f>
        <v>21483.7</v>
      </c>
      <c r="H538" s="11">
        <f>H539+H550+H585+H591+H556+H576</f>
        <v>11211</v>
      </c>
      <c r="I538" s="11">
        <f>I539+I550+I585+I591+I556+I576</f>
        <v>10823.2</v>
      </c>
    </row>
    <row r="539" spans="1:9" s="4" customFormat="1" x14ac:dyDescent="0.25">
      <c r="A539" s="21" t="s">
        <v>108</v>
      </c>
      <c r="B539" s="20" t="s">
        <v>107</v>
      </c>
      <c r="C539" s="12" t="s">
        <v>38</v>
      </c>
      <c r="D539" s="12"/>
      <c r="E539" s="12"/>
      <c r="F539" s="12"/>
      <c r="G539" s="11">
        <f>G540+G547</f>
        <v>484.2</v>
      </c>
      <c r="H539" s="11">
        <f t="shared" ref="H539:I541" si="19">H540</f>
        <v>484.2</v>
      </c>
      <c r="I539" s="11">
        <f t="shared" si="19"/>
        <v>484.2</v>
      </c>
    </row>
    <row r="540" spans="1:9" s="4" customFormat="1" ht="52.5" customHeight="1" x14ac:dyDescent="0.25">
      <c r="A540" s="21" t="s">
        <v>267</v>
      </c>
      <c r="B540" s="20" t="s">
        <v>107</v>
      </c>
      <c r="C540" s="12" t="s">
        <v>38</v>
      </c>
      <c r="D540" s="12" t="s">
        <v>6</v>
      </c>
      <c r="E540" s="12"/>
      <c r="F540" s="12"/>
      <c r="G540" s="11">
        <f>G541</f>
        <v>484.2</v>
      </c>
      <c r="H540" s="11">
        <f t="shared" si="19"/>
        <v>484.2</v>
      </c>
      <c r="I540" s="11">
        <f t="shared" si="19"/>
        <v>484.2</v>
      </c>
    </row>
    <row r="541" spans="1:9" s="4" customFormat="1" ht="39" x14ac:dyDescent="0.25">
      <c r="A541" s="21" t="s">
        <v>675</v>
      </c>
      <c r="B541" s="20" t="s">
        <v>107</v>
      </c>
      <c r="C541" s="12" t="s">
        <v>38</v>
      </c>
      <c r="D541" s="12" t="s">
        <v>6</v>
      </c>
      <c r="E541" s="12" t="s">
        <v>118</v>
      </c>
      <c r="F541" s="12"/>
      <c r="G541" s="11">
        <f>G542</f>
        <v>484.2</v>
      </c>
      <c r="H541" s="11">
        <f t="shared" si="19"/>
        <v>484.2</v>
      </c>
      <c r="I541" s="11">
        <f t="shared" si="19"/>
        <v>484.2</v>
      </c>
    </row>
    <row r="542" spans="1:9" s="4" customFormat="1" ht="39" x14ac:dyDescent="0.25">
      <c r="A542" s="21" t="s">
        <v>270</v>
      </c>
      <c r="B542" s="20" t="s">
        <v>107</v>
      </c>
      <c r="C542" s="12" t="s">
        <v>38</v>
      </c>
      <c r="D542" s="12" t="s">
        <v>6</v>
      </c>
      <c r="E542" s="12" t="s">
        <v>196</v>
      </c>
      <c r="F542" s="12"/>
      <c r="G542" s="11">
        <f>G543+G545</f>
        <v>484.2</v>
      </c>
      <c r="H542" s="11">
        <f>H543+H545</f>
        <v>484.2</v>
      </c>
      <c r="I542" s="11">
        <f>I543+I545</f>
        <v>484.2</v>
      </c>
    </row>
    <row r="543" spans="1:9" s="4" customFormat="1" ht="39" x14ac:dyDescent="0.25">
      <c r="A543" s="22" t="s">
        <v>771</v>
      </c>
      <c r="B543" s="23" t="s">
        <v>107</v>
      </c>
      <c r="C543" s="10" t="s">
        <v>38</v>
      </c>
      <c r="D543" s="10" t="s">
        <v>6</v>
      </c>
      <c r="E543" s="10" t="s">
        <v>480</v>
      </c>
      <c r="F543" s="10"/>
      <c r="G543" s="13">
        <f>G544</f>
        <v>482.7</v>
      </c>
      <c r="H543" s="13">
        <f>H544</f>
        <v>482.7</v>
      </c>
      <c r="I543" s="13">
        <f>I544</f>
        <v>482.7</v>
      </c>
    </row>
    <row r="544" spans="1:9" s="4" customFormat="1" x14ac:dyDescent="0.25">
      <c r="A544" s="22" t="s">
        <v>113</v>
      </c>
      <c r="B544" s="23" t="s">
        <v>107</v>
      </c>
      <c r="C544" s="10" t="s">
        <v>38</v>
      </c>
      <c r="D544" s="10" t="s">
        <v>6</v>
      </c>
      <c r="E544" s="10" t="s">
        <v>480</v>
      </c>
      <c r="F544" s="10" t="s">
        <v>114</v>
      </c>
      <c r="G544" s="13">
        <v>482.7</v>
      </c>
      <c r="H544" s="13">
        <v>482.7</v>
      </c>
      <c r="I544" s="13">
        <v>482.7</v>
      </c>
    </row>
    <row r="545" spans="1:9" s="4" customFormat="1" ht="129" customHeight="1" x14ac:dyDescent="0.25">
      <c r="A545" s="22" t="s">
        <v>772</v>
      </c>
      <c r="B545" s="23" t="s">
        <v>107</v>
      </c>
      <c r="C545" s="10" t="s">
        <v>38</v>
      </c>
      <c r="D545" s="10" t="s">
        <v>6</v>
      </c>
      <c r="E545" s="10" t="s">
        <v>479</v>
      </c>
      <c r="F545" s="10"/>
      <c r="G545" s="13">
        <f>G546</f>
        <v>1.5</v>
      </c>
      <c r="H545" s="13">
        <f>H546</f>
        <v>1.5</v>
      </c>
      <c r="I545" s="13">
        <f>I546</f>
        <v>1.5</v>
      </c>
    </row>
    <row r="546" spans="1:9" s="4" customFormat="1" x14ac:dyDescent="0.25">
      <c r="A546" s="22" t="s">
        <v>113</v>
      </c>
      <c r="B546" s="23" t="s">
        <v>107</v>
      </c>
      <c r="C546" s="10" t="s">
        <v>38</v>
      </c>
      <c r="D546" s="10" t="s">
        <v>6</v>
      </c>
      <c r="E546" s="10" t="s">
        <v>479</v>
      </c>
      <c r="F546" s="10" t="s">
        <v>114</v>
      </c>
      <c r="G546" s="13">
        <v>1.5</v>
      </c>
      <c r="H546" s="13">
        <v>1.5</v>
      </c>
      <c r="I546" s="13">
        <v>1.5</v>
      </c>
    </row>
    <row r="547" spans="1:9" s="4" customFormat="1" hidden="1" x14ac:dyDescent="0.25">
      <c r="A547" s="21" t="s">
        <v>275</v>
      </c>
      <c r="B547" s="20" t="s">
        <v>107</v>
      </c>
      <c r="C547" s="12" t="s">
        <v>38</v>
      </c>
      <c r="D547" s="12" t="s">
        <v>65</v>
      </c>
      <c r="E547" s="10"/>
      <c r="F547" s="10"/>
      <c r="G547" s="13">
        <f>G548</f>
        <v>0</v>
      </c>
      <c r="H547" s="13">
        <v>0</v>
      </c>
      <c r="I547" s="13">
        <v>0</v>
      </c>
    </row>
    <row r="548" spans="1:9" s="4" customFormat="1" hidden="1" x14ac:dyDescent="0.25">
      <c r="A548" s="22" t="s">
        <v>166</v>
      </c>
      <c r="B548" s="23" t="s">
        <v>107</v>
      </c>
      <c r="C548" s="10" t="s">
        <v>38</v>
      </c>
      <c r="D548" s="10" t="s">
        <v>65</v>
      </c>
      <c r="E548" s="10" t="s">
        <v>167</v>
      </c>
      <c r="F548" s="10"/>
      <c r="G548" s="13">
        <f>G549</f>
        <v>0</v>
      </c>
      <c r="H548" s="13">
        <v>0</v>
      </c>
      <c r="I548" s="13">
        <v>0</v>
      </c>
    </row>
    <row r="549" spans="1:9" s="4" customFormat="1" hidden="1" x14ac:dyDescent="0.25">
      <c r="A549" s="22" t="s">
        <v>286</v>
      </c>
      <c r="B549" s="23" t="s">
        <v>107</v>
      </c>
      <c r="C549" s="10" t="s">
        <v>38</v>
      </c>
      <c r="D549" s="10" t="s">
        <v>65</v>
      </c>
      <c r="E549" s="10" t="s">
        <v>167</v>
      </c>
      <c r="F549" s="10" t="s">
        <v>287</v>
      </c>
      <c r="G549" s="13"/>
      <c r="H549" s="13"/>
      <c r="I549" s="13"/>
    </row>
    <row r="550" spans="1:9" s="4" customFormat="1" ht="18.75" customHeight="1" x14ac:dyDescent="0.25">
      <c r="A550" s="21" t="s">
        <v>115</v>
      </c>
      <c r="B550" s="20" t="s">
        <v>107</v>
      </c>
      <c r="C550" s="12" t="s">
        <v>16</v>
      </c>
      <c r="D550" s="12"/>
      <c r="E550" s="12"/>
      <c r="F550" s="12"/>
      <c r="G550" s="11">
        <f t="shared" ref="G550:I554" si="20">G551</f>
        <v>621</v>
      </c>
      <c r="H550" s="11">
        <f t="shared" si="20"/>
        <v>683.1</v>
      </c>
      <c r="I550" s="11">
        <f t="shared" si="20"/>
        <v>746.4</v>
      </c>
    </row>
    <row r="551" spans="1:9" s="4" customFormat="1" x14ac:dyDescent="0.25">
      <c r="A551" s="21" t="s">
        <v>116</v>
      </c>
      <c r="B551" s="20" t="s">
        <v>107</v>
      </c>
      <c r="C551" s="12" t="s">
        <v>16</v>
      </c>
      <c r="D551" s="12" t="s">
        <v>104</v>
      </c>
      <c r="E551" s="12"/>
      <c r="F551" s="12"/>
      <c r="G551" s="11">
        <f t="shared" si="20"/>
        <v>621</v>
      </c>
      <c r="H551" s="11">
        <f t="shared" si="20"/>
        <v>683.1</v>
      </c>
      <c r="I551" s="11">
        <f t="shared" si="20"/>
        <v>746.4</v>
      </c>
    </row>
    <row r="552" spans="1:9" s="4" customFormat="1" ht="39" x14ac:dyDescent="0.25">
      <c r="A552" s="21" t="s">
        <v>675</v>
      </c>
      <c r="B552" s="20" t="s">
        <v>107</v>
      </c>
      <c r="C552" s="12" t="s">
        <v>16</v>
      </c>
      <c r="D552" s="12" t="s">
        <v>104</v>
      </c>
      <c r="E552" s="12" t="s">
        <v>118</v>
      </c>
      <c r="F552" s="12"/>
      <c r="G552" s="11">
        <f t="shared" si="20"/>
        <v>621</v>
      </c>
      <c r="H552" s="11">
        <f t="shared" si="20"/>
        <v>683.1</v>
      </c>
      <c r="I552" s="11">
        <f t="shared" si="20"/>
        <v>746.4</v>
      </c>
    </row>
    <row r="553" spans="1:9" s="4" customFormat="1" ht="39" x14ac:dyDescent="0.25">
      <c r="A553" s="21" t="s">
        <v>270</v>
      </c>
      <c r="B553" s="20" t="s">
        <v>107</v>
      </c>
      <c r="C553" s="12" t="s">
        <v>16</v>
      </c>
      <c r="D553" s="12" t="s">
        <v>104</v>
      </c>
      <c r="E553" s="12" t="s">
        <v>196</v>
      </c>
      <c r="F553" s="12"/>
      <c r="G553" s="11">
        <f t="shared" si="20"/>
        <v>621</v>
      </c>
      <c r="H553" s="11">
        <f t="shared" si="20"/>
        <v>683.1</v>
      </c>
      <c r="I553" s="11">
        <f t="shared" si="20"/>
        <v>746.4</v>
      </c>
    </row>
    <row r="554" spans="1:9" s="4" customFormat="1" ht="45" customHeight="1" x14ac:dyDescent="0.25">
      <c r="A554" s="22" t="s">
        <v>773</v>
      </c>
      <c r="B554" s="23" t="s">
        <v>107</v>
      </c>
      <c r="C554" s="10" t="s">
        <v>16</v>
      </c>
      <c r="D554" s="10" t="s">
        <v>104</v>
      </c>
      <c r="E554" s="10" t="s">
        <v>405</v>
      </c>
      <c r="F554" s="10"/>
      <c r="G554" s="13">
        <f t="shared" si="20"/>
        <v>621</v>
      </c>
      <c r="H554" s="13">
        <f t="shared" si="20"/>
        <v>683.1</v>
      </c>
      <c r="I554" s="13">
        <f t="shared" si="20"/>
        <v>746.4</v>
      </c>
    </row>
    <row r="555" spans="1:9" s="4" customFormat="1" x14ac:dyDescent="0.25">
      <c r="A555" s="22" t="s">
        <v>113</v>
      </c>
      <c r="B555" s="23" t="s">
        <v>107</v>
      </c>
      <c r="C555" s="10" t="s">
        <v>16</v>
      </c>
      <c r="D555" s="10" t="s">
        <v>104</v>
      </c>
      <c r="E555" s="10" t="s">
        <v>405</v>
      </c>
      <c r="F555" s="10" t="s">
        <v>114</v>
      </c>
      <c r="G555" s="13">
        <v>621</v>
      </c>
      <c r="H555" s="13">
        <v>683.1</v>
      </c>
      <c r="I555" s="13">
        <v>746.4</v>
      </c>
    </row>
    <row r="556" spans="1:9" s="4" customFormat="1" x14ac:dyDescent="0.25">
      <c r="A556" s="21" t="s">
        <v>117</v>
      </c>
      <c r="B556" s="20" t="s">
        <v>107</v>
      </c>
      <c r="C556" s="12" t="s">
        <v>6</v>
      </c>
      <c r="D556" s="12"/>
      <c r="E556" s="12"/>
      <c r="F556" s="12"/>
      <c r="G556" s="11">
        <f>G557+G565</f>
        <v>785.9</v>
      </c>
      <c r="H556" s="11">
        <f>H557+H565</f>
        <v>473.5</v>
      </c>
      <c r="I556" s="11">
        <f>I557+I565</f>
        <v>487.6</v>
      </c>
    </row>
    <row r="557" spans="1:9" s="4" customFormat="1" x14ac:dyDescent="0.25">
      <c r="A557" s="21" t="s">
        <v>225</v>
      </c>
      <c r="B557" s="20" t="s">
        <v>107</v>
      </c>
      <c r="C557" s="12" t="s">
        <v>6</v>
      </c>
      <c r="D557" s="12" t="s">
        <v>95</v>
      </c>
      <c r="E557" s="12"/>
      <c r="F557" s="12"/>
      <c r="G557" s="11">
        <f>G558</f>
        <v>445.9</v>
      </c>
      <c r="H557" s="11">
        <f>H558</f>
        <v>473.5</v>
      </c>
      <c r="I557" s="11">
        <f>I558</f>
        <v>487.6</v>
      </c>
    </row>
    <row r="558" spans="1:9" s="4" customFormat="1" ht="39" x14ac:dyDescent="0.25">
      <c r="A558" s="21" t="s">
        <v>676</v>
      </c>
      <c r="B558" s="20" t="s">
        <v>107</v>
      </c>
      <c r="C558" s="12" t="s">
        <v>6</v>
      </c>
      <c r="D558" s="12" t="s">
        <v>95</v>
      </c>
      <c r="E558" s="12" t="s">
        <v>197</v>
      </c>
      <c r="F558" s="12"/>
      <c r="G558" s="11">
        <f>G559+G561+G563</f>
        <v>445.9</v>
      </c>
      <c r="H558" s="11">
        <f>H559+H561+H563</f>
        <v>473.5</v>
      </c>
      <c r="I558" s="11">
        <f>I559+I561+I563</f>
        <v>487.6</v>
      </c>
    </row>
    <row r="559" spans="1:9" s="4" customFormat="1" ht="39" x14ac:dyDescent="0.25">
      <c r="A559" s="22" t="s">
        <v>291</v>
      </c>
      <c r="B559" s="23" t="s">
        <v>107</v>
      </c>
      <c r="C559" s="10" t="s">
        <v>6</v>
      </c>
      <c r="D559" s="10" t="s">
        <v>95</v>
      </c>
      <c r="E559" s="10" t="s">
        <v>677</v>
      </c>
      <c r="F559" s="10"/>
      <c r="G559" s="13">
        <f>G560</f>
        <v>281.5</v>
      </c>
      <c r="H559" s="13">
        <f>H560</f>
        <v>298.89999999999998</v>
      </c>
      <c r="I559" s="13">
        <f>I560</f>
        <v>307.8</v>
      </c>
    </row>
    <row r="560" spans="1:9" s="4" customFormat="1" x14ac:dyDescent="0.25">
      <c r="A560" s="22" t="s">
        <v>208</v>
      </c>
      <c r="B560" s="23" t="s">
        <v>107</v>
      </c>
      <c r="C560" s="10" t="s">
        <v>6</v>
      </c>
      <c r="D560" s="10" t="s">
        <v>95</v>
      </c>
      <c r="E560" s="10" t="s">
        <v>677</v>
      </c>
      <c r="F560" s="10" t="s">
        <v>209</v>
      </c>
      <c r="G560" s="13">
        <v>281.5</v>
      </c>
      <c r="H560" s="13">
        <v>298.89999999999998</v>
      </c>
      <c r="I560" s="13">
        <v>307.8</v>
      </c>
    </row>
    <row r="561" spans="1:9" s="4" customFormat="1" ht="39" x14ac:dyDescent="0.25">
      <c r="A561" s="22" t="s">
        <v>462</v>
      </c>
      <c r="B561" s="23" t="s">
        <v>107</v>
      </c>
      <c r="C561" s="10" t="s">
        <v>6</v>
      </c>
      <c r="D561" s="10" t="s">
        <v>95</v>
      </c>
      <c r="E561" s="10" t="s">
        <v>678</v>
      </c>
      <c r="F561" s="10"/>
      <c r="G561" s="13">
        <f>G562</f>
        <v>14.8</v>
      </c>
      <c r="H561" s="13">
        <f>H562</f>
        <v>15.7</v>
      </c>
      <c r="I561" s="13">
        <f>I562</f>
        <v>16.2</v>
      </c>
    </row>
    <row r="562" spans="1:9" s="4" customFormat="1" x14ac:dyDescent="0.25">
      <c r="A562" s="22" t="s">
        <v>208</v>
      </c>
      <c r="B562" s="23" t="s">
        <v>107</v>
      </c>
      <c r="C562" s="10" t="s">
        <v>6</v>
      </c>
      <c r="D562" s="10" t="s">
        <v>95</v>
      </c>
      <c r="E562" s="10" t="s">
        <v>678</v>
      </c>
      <c r="F562" s="10" t="s">
        <v>209</v>
      </c>
      <c r="G562" s="13">
        <v>14.8</v>
      </c>
      <c r="H562" s="13">
        <v>15.7</v>
      </c>
      <c r="I562" s="13">
        <v>16.2</v>
      </c>
    </row>
    <row r="563" spans="1:9" s="4" customFormat="1" ht="39" x14ac:dyDescent="0.25">
      <c r="A563" s="22" t="s">
        <v>292</v>
      </c>
      <c r="B563" s="23" t="s">
        <v>107</v>
      </c>
      <c r="C563" s="10" t="s">
        <v>6</v>
      </c>
      <c r="D563" s="10" t="s">
        <v>95</v>
      </c>
      <c r="E563" s="10" t="s">
        <v>679</v>
      </c>
      <c r="F563" s="10"/>
      <c r="G563" s="13">
        <f>G564</f>
        <v>149.6</v>
      </c>
      <c r="H563" s="13">
        <f>H564</f>
        <v>158.9</v>
      </c>
      <c r="I563" s="13">
        <f>I564</f>
        <v>163.6</v>
      </c>
    </row>
    <row r="564" spans="1:9" s="4" customFormat="1" x14ac:dyDescent="0.25">
      <c r="A564" s="22" t="s">
        <v>208</v>
      </c>
      <c r="B564" s="23" t="s">
        <v>107</v>
      </c>
      <c r="C564" s="10" t="s">
        <v>6</v>
      </c>
      <c r="D564" s="10" t="s">
        <v>95</v>
      </c>
      <c r="E564" s="10" t="s">
        <v>679</v>
      </c>
      <c r="F564" s="10" t="s">
        <v>209</v>
      </c>
      <c r="G564" s="13">
        <v>149.6</v>
      </c>
      <c r="H564" s="13">
        <v>158.9</v>
      </c>
      <c r="I564" s="13">
        <v>163.6</v>
      </c>
    </row>
    <row r="565" spans="1:9" s="4" customFormat="1" ht="28.5" customHeight="1" x14ac:dyDescent="0.25">
      <c r="A565" s="21" t="s">
        <v>7</v>
      </c>
      <c r="B565" s="20" t="s">
        <v>107</v>
      </c>
      <c r="C565" s="12" t="s">
        <v>6</v>
      </c>
      <c r="D565" s="12" t="s">
        <v>8</v>
      </c>
      <c r="E565" s="12"/>
      <c r="F565" s="12"/>
      <c r="G565" s="11">
        <f>G568+G571+G574</f>
        <v>340</v>
      </c>
      <c r="H565" s="11">
        <f>H568+H571+H574</f>
        <v>0</v>
      </c>
      <c r="I565" s="11">
        <f>I568+I571+I574</f>
        <v>0</v>
      </c>
    </row>
    <row r="566" spans="1:9" s="4" customFormat="1" ht="40.5" customHeight="1" x14ac:dyDescent="0.25">
      <c r="A566" s="21" t="s">
        <v>680</v>
      </c>
      <c r="B566" s="20" t="s">
        <v>107</v>
      </c>
      <c r="C566" s="12" t="s">
        <v>6</v>
      </c>
      <c r="D566" s="12" t="s">
        <v>8</v>
      </c>
      <c r="E566" s="12" t="s">
        <v>681</v>
      </c>
      <c r="F566" s="12"/>
      <c r="G566" s="11">
        <f>G567+G570+G573</f>
        <v>340</v>
      </c>
      <c r="H566" s="11">
        <f>H567+H570+H573</f>
        <v>0</v>
      </c>
      <c r="I566" s="11">
        <f>I567+I570+I573</f>
        <v>0</v>
      </c>
    </row>
    <row r="567" spans="1:9" s="4" customFormat="1" ht="39" x14ac:dyDescent="0.25">
      <c r="A567" s="21" t="s">
        <v>682</v>
      </c>
      <c r="B567" s="20" t="s">
        <v>107</v>
      </c>
      <c r="C567" s="12" t="s">
        <v>6</v>
      </c>
      <c r="D567" s="12" t="s">
        <v>8</v>
      </c>
      <c r="E567" s="12" t="s">
        <v>870</v>
      </c>
      <c r="F567" s="12"/>
      <c r="G567" s="11">
        <f t="shared" ref="G567:I568" si="21">G568</f>
        <v>100</v>
      </c>
      <c r="H567" s="11">
        <f t="shared" si="21"/>
        <v>0</v>
      </c>
      <c r="I567" s="11">
        <f t="shared" si="21"/>
        <v>0</v>
      </c>
    </row>
    <row r="568" spans="1:9" s="4" customFormat="1" ht="81.75" customHeight="1" x14ac:dyDescent="0.25">
      <c r="A568" s="56" t="s">
        <v>874</v>
      </c>
      <c r="B568" s="58" t="s">
        <v>107</v>
      </c>
      <c r="C568" s="57" t="s">
        <v>6</v>
      </c>
      <c r="D568" s="57" t="s">
        <v>8</v>
      </c>
      <c r="E568" s="57" t="s">
        <v>871</v>
      </c>
      <c r="F568" s="57"/>
      <c r="G568" s="59">
        <f t="shared" si="21"/>
        <v>100</v>
      </c>
      <c r="H568" s="13">
        <f t="shared" si="21"/>
        <v>0</v>
      </c>
      <c r="I568" s="13">
        <f t="shared" si="21"/>
        <v>0</v>
      </c>
    </row>
    <row r="569" spans="1:9" s="4" customFormat="1" x14ac:dyDescent="0.25">
      <c r="A569" s="56" t="s">
        <v>208</v>
      </c>
      <c r="B569" s="58" t="s">
        <v>107</v>
      </c>
      <c r="C569" s="57" t="s">
        <v>6</v>
      </c>
      <c r="D569" s="57" t="s">
        <v>8</v>
      </c>
      <c r="E569" s="57" t="s">
        <v>871</v>
      </c>
      <c r="F569" s="57" t="s">
        <v>209</v>
      </c>
      <c r="G569" s="59">
        <v>100</v>
      </c>
      <c r="H569" s="13">
        <v>0</v>
      </c>
      <c r="I569" s="13">
        <v>0</v>
      </c>
    </row>
    <row r="570" spans="1:9" s="4" customFormat="1" ht="39" x14ac:dyDescent="0.25">
      <c r="A570" s="21" t="s">
        <v>685</v>
      </c>
      <c r="B570" s="20" t="s">
        <v>107</v>
      </c>
      <c r="C570" s="12" t="s">
        <v>6</v>
      </c>
      <c r="D570" s="12" t="s">
        <v>8</v>
      </c>
      <c r="E570" s="12" t="s">
        <v>872</v>
      </c>
      <c r="F570" s="12"/>
      <c r="G570" s="11">
        <f t="shared" ref="G570:I571" si="22">G571</f>
        <v>240</v>
      </c>
      <c r="H570" s="11">
        <f t="shared" si="22"/>
        <v>0</v>
      </c>
      <c r="I570" s="11">
        <f t="shared" si="22"/>
        <v>0</v>
      </c>
    </row>
    <row r="571" spans="1:9" s="4" customFormat="1" ht="81" customHeight="1" x14ac:dyDescent="0.25">
      <c r="A571" s="56" t="s">
        <v>875</v>
      </c>
      <c r="B571" s="58" t="s">
        <v>107</v>
      </c>
      <c r="C571" s="57" t="s">
        <v>6</v>
      </c>
      <c r="D571" s="57" t="s">
        <v>8</v>
      </c>
      <c r="E571" s="57" t="s">
        <v>873</v>
      </c>
      <c r="F571" s="10"/>
      <c r="G571" s="59">
        <f t="shared" si="22"/>
        <v>240</v>
      </c>
      <c r="H571" s="13">
        <f t="shared" si="22"/>
        <v>0</v>
      </c>
      <c r="I571" s="13">
        <f t="shared" si="22"/>
        <v>0</v>
      </c>
    </row>
    <row r="572" spans="1:9" s="4" customFormat="1" x14ac:dyDescent="0.25">
      <c r="A572" s="22" t="s">
        <v>208</v>
      </c>
      <c r="B572" s="23" t="s">
        <v>107</v>
      </c>
      <c r="C572" s="10" t="s">
        <v>6</v>
      </c>
      <c r="D572" s="10" t="s">
        <v>8</v>
      </c>
      <c r="E572" s="10" t="s">
        <v>873</v>
      </c>
      <c r="F572" s="10" t="s">
        <v>209</v>
      </c>
      <c r="G572" s="59">
        <v>240</v>
      </c>
      <c r="H572" s="13">
        <v>0</v>
      </c>
      <c r="I572" s="13">
        <v>0</v>
      </c>
    </row>
    <row r="573" spans="1:9" s="4" customFormat="1" ht="33.75" hidden="1" customHeight="1" x14ac:dyDescent="0.25">
      <c r="A573" s="21" t="s">
        <v>688</v>
      </c>
      <c r="B573" s="20" t="s">
        <v>107</v>
      </c>
      <c r="C573" s="12" t="s">
        <v>6</v>
      </c>
      <c r="D573" s="12" t="s">
        <v>8</v>
      </c>
      <c r="E573" s="12" t="s">
        <v>689</v>
      </c>
      <c r="F573" s="12"/>
      <c r="G573" s="11">
        <f t="shared" ref="G573:I574" si="23">G574</f>
        <v>0</v>
      </c>
      <c r="H573" s="11">
        <f t="shared" si="23"/>
        <v>0</v>
      </c>
      <c r="I573" s="11">
        <f t="shared" si="23"/>
        <v>0</v>
      </c>
    </row>
    <row r="574" spans="1:9" s="4" customFormat="1" ht="37.5" hidden="1" customHeight="1" x14ac:dyDescent="0.25">
      <c r="A574" s="22" t="s">
        <v>362</v>
      </c>
      <c r="B574" s="23" t="s">
        <v>107</v>
      </c>
      <c r="C574" s="10" t="s">
        <v>6</v>
      </c>
      <c r="D574" s="10" t="s">
        <v>8</v>
      </c>
      <c r="E574" s="10" t="s">
        <v>359</v>
      </c>
      <c r="F574" s="10"/>
      <c r="G574" s="13">
        <f t="shared" si="23"/>
        <v>0</v>
      </c>
      <c r="H574" s="13">
        <f t="shared" si="23"/>
        <v>0</v>
      </c>
      <c r="I574" s="13">
        <f t="shared" si="23"/>
        <v>0</v>
      </c>
    </row>
    <row r="575" spans="1:9" s="4" customFormat="1" ht="18" hidden="1" customHeight="1" x14ac:dyDescent="0.25">
      <c r="A575" s="22" t="s">
        <v>208</v>
      </c>
      <c r="B575" s="23" t="s">
        <v>107</v>
      </c>
      <c r="C575" s="10" t="s">
        <v>6</v>
      </c>
      <c r="D575" s="10" t="s">
        <v>8</v>
      </c>
      <c r="E575" s="10" t="s">
        <v>359</v>
      </c>
      <c r="F575" s="10" t="s">
        <v>209</v>
      </c>
      <c r="G575" s="13"/>
      <c r="H575" s="13"/>
      <c r="I575" s="13"/>
    </row>
    <row r="576" spans="1:9" s="4" customFormat="1" x14ac:dyDescent="0.25">
      <c r="A576" s="21" t="s">
        <v>347</v>
      </c>
      <c r="B576" s="20" t="s">
        <v>107</v>
      </c>
      <c r="C576" s="12" t="s">
        <v>138</v>
      </c>
      <c r="D576" s="12"/>
      <c r="E576" s="12"/>
      <c r="F576" s="12"/>
      <c r="G576" s="11">
        <f t="shared" ref="G576:I577" si="24">G577</f>
        <v>100</v>
      </c>
      <c r="H576" s="11">
        <f t="shared" si="24"/>
        <v>100</v>
      </c>
      <c r="I576" s="11">
        <f t="shared" si="24"/>
        <v>100</v>
      </c>
    </row>
    <row r="577" spans="1:9" s="4" customFormat="1" x14ac:dyDescent="0.25">
      <c r="A577" s="21" t="s">
        <v>173</v>
      </c>
      <c r="B577" s="20" t="s">
        <v>107</v>
      </c>
      <c r="C577" s="12" t="s">
        <v>138</v>
      </c>
      <c r="D577" s="12" t="s">
        <v>16</v>
      </c>
      <c r="E577" s="12"/>
      <c r="F577" s="12"/>
      <c r="G577" s="11">
        <f t="shared" si="24"/>
        <v>100</v>
      </c>
      <c r="H577" s="11">
        <f t="shared" si="24"/>
        <v>100</v>
      </c>
      <c r="I577" s="11">
        <f t="shared" si="24"/>
        <v>100</v>
      </c>
    </row>
    <row r="578" spans="1:9" s="4" customFormat="1" ht="64.5" x14ac:dyDescent="0.25">
      <c r="A578" s="21" t="s">
        <v>602</v>
      </c>
      <c r="B578" s="20" t="s">
        <v>107</v>
      </c>
      <c r="C578" s="12" t="s">
        <v>138</v>
      </c>
      <c r="D578" s="12" t="s">
        <v>16</v>
      </c>
      <c r="E578" s="12" t="s">
        <v>153</v>
      </c>
      <c r="F578" s="12"/>
      <c r="G578" s="11">
        <f>G580+G582+G584</f>
        <v>100</v>
      </c>
      <c r="H578" s="11">
        <f>H579+H581+H583</f>
        <v>100</v>
      </c>
      <c r="I578" s="11">
        <f>I579+I581+I583</f>
        <v>100</v>
      </c>
    </row>
    <row r="579" spans="1:9" s="4" customFormat="1" ht="39" x14ac:dyDescent="0.25">
      <c r="A579" s="22" t="s">
        <v>288</v>
      </c>
      <c r="B579" s="23" t="s">
        <v>107</v>
      </c>
      <c r="C579" s="10" t="s">
        <v>138</v>
      </c>
      <c r="D579" s="10" t="s">
        <v>16</v>
      </c>
      <c r="E579" s="10" t="s">
        <v>511</v>
      </c>
      <c r="F579" s="10"/>
      <c r="G579" s="13">
        <f>G580</f>
        <v>18.399999999999999</v>
      </c>
      <c r="H579" s="13">
        <f>H580</f>
        <v>18.399999999999999</v>
      </c>
      <c r="I579" s="13">
        <f>I580</f>
        <v>18.399999999999999</v>
      </c>
    </row>
    <row r="580" spans="1:9" s="4" customFormat="1" x14ac:dyDescent="0.25">
      <c r="A580" s="22" t="s">
        <v>208</v>
      </c>
      <c r="B580" s="23" t="s">
        <v>107</v>
      </c>
      <c r="C580" s="10" t="s">
        <v>138</v>
      </c>
      <c r="D580" s="10" t="s">
        <v>16</v>
      </c>
      <c r="E580" s="10" t="s">
        <v>511</v>
      </c>
      <c r="F580" s="10" t="s">
        <v>209</v>
      </c>
      <c r="G580" s="13">
        <v>18.399999999999999</v>
      </c>
      <c r="H580" s="13">
        <v>18.399999999999999</v>
      </c>
      <c r="I580" s="13">
        <v>18.399999999999999</v>
      </c>
    </row>
    <row r="581" spans="1:9" s="4" customFormat="1" ht="39" x14ac:dyDescent="0.25">
      <c r="A581" s="22" t="s">
        <v>289</v>
      </c>
      <c r="B581" s="23" t="s">
        <v>107</v>
      </c>
      <c r="C581" s="10" t="s">
        <v>138</v>
      </c>
      <c r="D581" s="10" t="s">
        <v>16</v>
      </c>
      <c r="E581" s="10" t="s">
        <v>512</v>
      </c>
      <c r="F581" s="10"/>
      <c r="G581" s="13">
        <f>G582</f>
        <v>38.799999999999997</v>
      </c>
      <c r="H581" s="13">
        <f>H582</f>
        <v>38.799999999999997</v>
      </c>
      <c r="I581" s="13">
        <f>I582</f>
        <v>38.799999999999997</v>
      </c>
    </row>
    <row r="582" spans="1:9" s="4" customFormat="1" x14ac:dyDescent="0.25">
      <c r="A582" s="22" t="s">
        <v>208</v>
      </c>
      <c r="B582" s="23" t="s">
        <v>107</v>
      </c>
      <c r="C582" s="10" t="s">
        <v>138</v>
      </c>
      <c r="D582" s="10" t="s">
        <v>16</v>
      </c>
      <c r="E582" s="10" t="s">
        <v>512</v>
      </c>
      <c r="F582" s="10" t="s">
        <v>209</v>
      </c>
      <c r="G582" s="13">
        <v>38.799999999999997</v>
      </c>
      <c r="H582" s="13">
        <v>38.799999999999997</v>
      </c>
      <c r="I582" s="13">
        <v>38.799999999999997</v>
      </c>
    </row>
    <row r="583" spans="1:9" s="4" customFormat="1" ht="39" x14ac:dyDescent="0.25">
      <c r="A583" s="22" t="s">
        <v>290</v>
      </c>
      <c r="B583" s="23" t="s">
        <v>107</v>
      </c>
      <c r="C583" s="10" t="s">
        <v>138</v>
      </c>
      <c r="D583" s="10" t="s">
        <v>16</v>
      </c>
      <c r="E583" s="10" t="s">
        <v>513</v>
      </c>
      <c r="F583" s="10"/>
      <c r="G583" s="13">
        <f>G584</f>
        <v>42.8</v>
      </c>
      <c r="H583" s="13">
        <f>H584</f>
        <v>42.8</v>
      </c>
      <c r="I583" s="13">
        <f>I584</f>
        <v>42.8</v>
      </c>
    </row>
    <row r="584" spans="1:9" s="4" customFormat="1" x14ac:dyDescent="0.25">
      <c r="A584" s="22" t="s">
        <v>208</v>
      </c>
      <c r="B584" s="23" t="s">
        <v>107</v>
      </c>
      <c r="C584" s="10" t="s">
        <v>138</v>
      </c>
      <c r="D584" s="10" t="s">
        <v>16</v>
      </c>
      <c r="E584" s="10" t="s">
        <v>513</v>
      </c>
      <c r="F584" s="10" t="s">
        <v>209</v>
      </c>
      <c r="G584" s="13">
        <v>42.8</v>
      </c>
      <c r="H584" s="13">
        <v>42.8</v>
      </c>
      <c r="I584" s="13">
        <v>42.8</v>
      </c>
    </row>
    <row r="585" spans="1:9" s="4" customFormat="1" ht="26.25" x14ac:dyDescent="0.25">
      <c r="A585" s="21" t="s">
        <v>595</v>
      </c>
      <c r="B585" s="20" t="s">
        <v>107</v>
      </c>
      <c r="C585" s="12" t="s">
        <v>65</v>
      </c>
      <c r="D585" s="12"/>
      <c r="E585" s="12"/>
      <c r="F585" s="12"/>
      <c r="G585" s="11">
        <f t="shared" ref="G585:I589" si="25">G586</f>
        <v>155</v>
      </c>
      <c r="H585" s="11">
        <f t="shared" si="25"/>
        <v>134</v>
      </c>
      <c r="I585" s="11">
        <f t="shared" si="25"/>
        <v>100</v>
      </c>
    </row>
    <row r="586" spans="1:9" s="4" customFormat="1" ht="26.25" x14ac:dyDescent="0.25">
      <c r="A586" s="21" t="s">
        <v>596</v>
      </c>
      <c r="B586" s="20" t="s">
        <v>107</v>
      </c>
      <c r="C586" s="12" t="s">
        <v>65</v>
      </c>
      <c r="D586" s="12" t="s">
        <v>38</v>
      </c>
      <c r="E586" s="12"/>
      <c r="F586" s="12"/>
      <c r="G586" s="11">
        <f t="shared" si="25"/>
        <v>155</v>
      </c>
      <c r="H586" s="11">
        <f t="shared" si="25"/>
        <v>134</v>
      </c>
      <c r="I586" s="11">
        <f t="shared" si="25"/>
        <v>100</v>
      </c>
    </row>
    <row r="587" spans="1:9" s="4" customFormat="1" ht="39" x14ac:dyDescent="0.25">
      <c r="A587" s="21" t="s">
        <v>675</v>
      </c>
      <c r="B587" s="20" t="s">
        <v>107</v>
      </c>
      <c r="C587" s="12" t="s">
        <v>65</v>
      </c>
      <c r="D587" s="12" t="s">
        <v>38</v>
      </c>
      <c r="E587" s="12" t="s">
        <v>118</v>
      </c>
      <c r="F587" s="12"/>
      <c r="G587" s="11">
        <f t="shared" si="25"/>
        <v>155</v>
      </c>
      <c r="H587" s="11">
        <f t="shared" si="25"/>
        <v>134</v>
      </c>
      <c r="I587" s="11">
        <f t="shared" si="25"/>
        <v>100</v>
      </c>
    </row>
    <row r="588" spans="1:9" s="4" customFormat="1" ht="51.75" x14ac:dyDescent="0.25">
      <c r="A588" s="21" t="s">
        <v>269</v>
      </c>
      <c r="B588" s="20" t="s">
        <v>107</v>
      </c>
      <c r="C588" s="12" t="s">
        <v>65</v>
      </c>
      <c r="D588" s="12" t="s">
        <v>38</v>
      </c>
      <c r="E588" s="12" t="s">
        <v>119</v>
      </c>
      <c r="F588" s="12"/>
      <c r="G588" s="11">
        <f t="shared" si="25"/>
        <v>155</v>
      </c>
      <c r="H588" s="11">
        <f t="shared" si="25"/>
        <v>134</v>
      </c>
      <c r="I588" s="11">
        <f t="shared" si="25"/>
        <v>100</v>
      </c>
    </row>
    <row r="589" spans="1:9" s="4" customFormat="1" ht="26.25" x14ac:dyDescent="0.25">
      <c r="A589" s="22" t="s">
        <v>121</v>
      </c>
      <c r="B589" s="23" t="s">
        <v>107</v>
      </c>
      <c r="C589" s="10" t="s">
        <v>65</v>
      </c>
      <c r="D589" s="10" t="s">
        <v>38</v>
      </c>
      <c r="E589" s="10" t="s">
        <v>406</v>
      </c>
      <c r="F589" s="10"/>
      <c r="G589" s="13">
        <f t="shared" si="25"/>
        <v>155</v>
      </c>
      <c r="H589" s="13">
        <f t="shared" si="25"/>
        <v>134</v>
      </c>
      <c r="I589" s="13">
        <f t="shared" si="25"/>
        <v>100</v>
      </c>
    </row>
    <row r="590" spans="1:9" s="4" customFormat="1" x14ac:dyDescent="0.25">
      <c r="A590" s="22" t="s">
        <v>271</v>
      </c>
      <c r="B590" s="23" t="s">
        <v>107</v>
      </c>
      <c r="C590" s="10" t="s">
        <v>65</v>
      </c>
      <c r="D590" s="10" t="s">
        <v>38</v>
      </c>
      <c r="E590" s="10" t="s">
        <v>406</v>
      </c>
      <c r="F590" s="10" t="s">
        <v>122</v>
      </c>
      <c r="G590" s="13">
        <v>155</v>
      </c>
      <c r="H590" s="13">
        <v>134</v>
      </c>
      <c r="I590" s="13">
        <v>100</v>
      </c>
    </row>
    <row r="591" spans="1:9" s="4" customFormat="1" ht="39" x14ac:dyDescent="0.25">
      <c r="A591" s="21" t="s">
        <v>593</v>
      </c>
      <c r="B591" s="20" t="s">
        <v>107</v>
      </c>
      <c r="C591" s="12" t="s">
        <v>123</v>
      </c>
      <c r="D591" s="12"/>
      <c r="E591" s="12"/>
      <c r="F591" s="12"/>
      <c r="G591" s="11">
        <f>G592+G597</f>
        <v>19337.599999999999</v>
      </c>
      <c r="H591" s="11">
        <f>H592+H597</f>
        <v>9336.2000000000007</v>
      </c>
      <c r="I591" s="11">
        <f>I592+I597</f>
        <v>8905</v>
      </c>
    </row>
    <row r="592" spans="1:9" s="4" customFormat="1" ht="39" x14ac:dyDescent="0.25">
      <c r="A592" s="21" t="s">
        <v>124</v>
      </c>
      <c r="B592" s="20" t="s">
        <v>107</v>
      </c>
      <c r="C592" s="12" t="s">
        <v>123</v>
      </c>
      <c r="D592" s="12" t="s">
        <v>38</v>
      </c>
      <c r="E592" s="12"/>
      <c r="F592" s="12"/>
      <c r="G592" s="11">
        <f t="shared" ref="G592:I595" si="26">G593</f>
        <v>11293.6</v>
      </c>
      <c r="H592" s="11">
        <f t="shared" si="26"/>
        <v>9192.2000000000007</v>
      </c>
      <c r="I592" s="11">
        <f t="shared" si="26"/>
        <v>8761</v>
      </c>
    </row>
    <row r="593" spans="1:9" s="4" customFormat="1" ht="39" x14ac:dyDescent="0.25">
      <c r="A593" s="21" t="s">
        <v>675</v>
      </c>
      <c r="B593" s="20" t="s">
        <v>107</v>
      </c>
      <c r="C593" s="12" t="s">
        <v>123</v>
      </c>
      <c r="D593" s="12" t="s">
        <v>38</v>
      </c>
      <c r="E593" s="12" t="s">
        <v>118</v>
      </c>
      <c r="F593" s="12"/>
      <c r="G593" s="11">
        <f t="shared" si="26"/>
        <v>11293.6</v>
      </c>
      <c r="H593" s="11">
        <f t="shared" si="26"/>
        <v>9192.2000000000007</v>
      </c>
      <c r="I593" s="11">
        <f t="shared" si="26"/>
        <v>8761</v>
      </c>
    </row>
    <row r="594" spans="1:9" s="4" customFormat="1" ht="39" x14ac:dyDescent="0.25">
      <c r="A594" s="21" t="s">
        <v>270</v>
      </c>
      <c r="B594" s="20" t="s">
        <v>107</v>
      </c>
      <c r="C594" s="12" t="s">
        <v>123</v>
      </c>
      <c r="D594" s="12" t="s">
        <v>38</v>
      </c>
      <c r="E594" s="12" t="s">
        <v>196</v>
      </c>
      <c r="F594" s="12"/>
      <c r="G594" s="11">
        <f t="shared" si="26"/>
        <v>11293.6</v>
      </c>
      <c r="H594" s="11">
        <f t="shared" si="26"/>
        <v>9192.2000000000007</v>
      </c>
      <c r="I594" s="11">
        <f t="shared" si="26"/>
        <v>8761</v>
      </c>
    </row>
    <row r="595" spans="1:9" s="4" customFormat="1" ht="51.75" x14ac:dyDescent="0.25">
      <c r="A595" s="50" t="s">
        <v>774</v>
      </c>
      <c r="B595" s="23" t="s">
        <v>107</v>
      </c>
      <c r="C595" s="10" t="s">
        <v>123</v>
      </c>
      <c r="D595" s="10" t="s">
        <v>38</v>
      </c>
      <c r="E595" s="10" t="s">
        <v>407</v>
      </c>
      <c r="F595" s="10"/>
      <c r="G595" s="13">
        <f t="shared" si="26"/>
        <v>11293.6</v>
      </c>
      <c r="H595" s="13">
        <f t="shared" si="26"/>
        <v>9192.2000000000007</v>
      </c>
      <c r="I595" s="13">
        <f t="shared" si="26"/>
        <v>8761</v>
      </c>
    </row>
    <row r="596" spans="1:9" s="4" customFormat="1" x14ac:dyDescent="0.25">
      <c r="A596" s="22" t="s">
        <v>125</v>
      </c>
      <c r="B596" s="23" t="s">
        <v>107</v>
      </c>
      <c r="C596" s="10" t="s">
        <v>123</v>
      </c>
      <c r="D596" s="10" t="s">
        <v>38</v>
      </c>
      <c r="E596" s="10" t="s">
        <v>407</v>
      </c>
      <c r="F596" s="10" t="s">
        <v>126</v>
      </c>
      <c r="G596" s="13">
        <v>11293.6</v>
      </c>
      <c r="H596" s="13">
        <v>9192.2000000000007</v>
      </c>
      <c r="I596" s="13">
        <v>8761</v>
      </c>
    </row>
    <row r="597" spans="1:9" s="4" customFormat="1" ht="28.5" customHeight="1" x14ac:dyDescent="0.25">
      <c r="A597" s="21" t="s">
        <v>455</v>
      </c>
      <c r="B597" s="20" t="s">
        <v>107</v>
      </c>
      <c r="C597" s="12" t="s">
        <v>123</v>
      </c>
      <c r="D597" s="12" t="s">
        <v>104</v>
      </c>
      <c r="E597" s="12"/>
      <c r="F597" s="12"/>
      <c r="G597" s="11">
        <f>G600+G603+G606+G609+G622+G631+G636+G649</f>
        <v>8044</v>
      </c>
      <c r="H597" s="11">
        <f>H598</f>
        <v>144</v>
      </c>
      <c r="I597" s="11">
        <f>I598</f>
        <v>144</v>
      </c>
    </row>
    <row r="598" spans="1:9" s="4" customFormat="1" ht="39" x14ac:dyDescent="0.25">
      <c r="A598" s="21" t="s">
        <v>680</v>
      </c>
      <c r="B598" s="20" t="s">
        <v>107</v>
      </c>
      <c r="C598" s="12" t="s">
        <v>123</v>
      </c>
      <c r="D598" s="12" t="s">
        <v>104</v>
      </c>
      <c r="E598" s="12" t="s">
        <v>681</v>
      </c>
      <c r="F598" s="12"/>
      <c r="G598" s="11">
        <f>G599+G602+G605+G608+G649</f>
        <v>8044</v>
      </c>
      <c r="H598" s="11">
        <f>H599+H602+H605+H608</f>
        <v>144</v>
      </c>
      <c r="I598" s="11">
        <f>I599+I602+I605+I608</f>
        <v>144</v>
      </c>
    </row>
    <row r="599" spans="1:9" s="4" customFormat="1" ht="39" x14ac:dyDescent="0.25">
      <c r="A599" s="21" t="s">
        <v>682</v>
      </c>
      <c r="B599" s="20" t="s">
        <v>107</v>
      </c>
      <c r="C599" s="12" t="s">
        <v>123</v>
      </c>
      <c r="D599" s="12" t="s">
        <v>104</v>
      </c>
      <c r="E599" s="10" t="s">
        <v>683</v>
      </c>
      <c r="F599" s="12"/>
      <c r="G599" s="11">
        <f t="shared" ref="G599:I600" si="27">G600</f>
        <v>36</v>
      </c>
      <c r="H599" s="11">
        <f t="shared" si="27"/>
        <v>36</v>
      </c>
      <c r="I599" s="11">
        <f t="shared" si="27"/>
        <v>36</v>
      </c>
    </row>
    <row r="600" spans="1:9" s="4" customFormat="1" ht="51.75" x14ac:dyDescent="0.25">
      <c r="A600" s="22" t="s">
        <v>620</v>
      </c>
      <c r="B600" s="23" t="s">
        <v>107</v>
      </c>
      <c r="C600" s="10" t="s">
        <v>123</v>
      </c>
      <c r="D600" s="10" t="s">
        <v>104</v>
      </c>
      <c r="E600" s="10" t="s">
        <v>690</v>
      </c>
      <c r="F600" s="10"/>
      <c r="G600" s="13">
        <f t="shared" si="27"/>
        <v>36</v>
      </c>
      <c r="H600" s="13">
        <f t="shared" si="27"/>
        <v>36</v>
      </c>
      <c r="I600" s="13">
        <f t="shared" si="27"/>
        <v>36</v>
      </c>
    </row>
    <row r="601" spans="1:9" s="4" customFormat="1" x14ac:dyDescent="0.25">
      <c r="A601" s="22" t="s">
        <v>208</v>
      </c>
      <c r="B601" s="23" t="s">
        <v>107</v>
      </c>
      <c r="C601" s="10" t="s">
        <v>123</v>
      </c>
      <c r="D601" s="10" t="s">
        <v>104</v>
      </c>
      <c r="E601" s="10" t="s">
        <v>690</v>
      </c>
      <c r="F601" s="10" t="s">
        <v>209</v>
      </c>
      <c r="G601" s="13">
        <v>36</v>
      </c>
      <c r="H601" s="13">
        <v>36</v>
      </c>
      <c r="I601" s="13">
        <v>36</v>
      </c>
    </row>
    <row r="602" spans="1:9" s="4" customFormat="1" ht="39" x14ac:dyDescent="0.25">
      <c r="A602" s="22" t="s">
        <v>685</v>
      </c>
      <c r="B602" s="23" t="s">
        <v>107</v>
      </c>
      <c r="C602" s="10" t="s">
        <v>123</v>
      </c>
      <c r="D602" s="10" t="s">
        <v>104</v>
      </c>
      <c r="E602" s="10" t="s">
        <v>686</v>
      </c>
      <c r="F602" s="10"/>
      <c r="G602" s="13">
        <f t="shared" ref="G602:I603" si="28">G603</f>
        <v>36</v>
      </c>
      <c r="H602" s="13">
        <f t="shared" si="28"/>
        <v>36</v>
      </c>
      <c r="I602" s="13">
        <f t="shared" si="28"/>
        <v>36</v>
      </c>
    </row>
    <row r="603" spans="1:9" s="4" customFormat="1" ht="51.75" x14ac:dyDescent="0.25">
      <c r="A603" s="22" t="s">
        <v>622</v>
      </c>
      <c r="B603" s="23" t="s">
        <v>107</v>
      </c>
      <c r="C603" s="10" t="s">
        <v>123</v>
      </c>
      <c r="D603" s="10" t="s">
        <v>104</v>
      </c>
      <c r="E603" s="10" t="s">
        <v>691</v>
      </c>
      <c r="F603" s="10"/>
      <c r="G603" s="13">
        <f t="shared" si="28"/>
        <v>36</v>
      </c>
      <c r="H603" s="13">
        <f t="shared" si="28"/>
        <v>36</v>
      </c>
      <c r="I603" s="13">
        <f t="shared" si="28"/>
        <v>36</v>
      </c>
    </row>
    <row r="604" spans="1:9" s="4" customFormat="1" x14ac:dyDescent="0.25">
      <c r="A604" s="22" t="s">
        <v>208</v>
      </c>
      <c r="B604" s="23" t="s">
        <v>107</v>
      </c>
      <c r="C604" s="10" t="s">
        <v>123</v>
      </c>
      <c r="D604" s="10" t="s">
        <v>104</v>
      </c>
      <c r="E604" s="10" t="s">
        <v>691</v>
      </c>
      <c r="F604" s="10" t="s">
        <v>209</v>
      </c>
      <c r="G604" s="13">
        <v>36</v>
      </c>
      <c r="H604" s="13">
        <v>36</v>
      </c>
      <c r="I604" s="13">
        <v>36</v>
      </c>
    </row>
    <row r="605" spans="1:9" s="4" customFormat="1" ht="39" x14ac:dyDescent="0.25">
      <c r="A605" s="22" t="s">
        <v>688</v>
      </c>
      <c r="B605" s="23" t="s">
        <v>107</v>
      </c>
      <c r="C605" s="10" t="s">
        <v>123</v>
      </c>
      <c r="D605" s="10" t="s">
        <v>104</v>
      </c>
      <c r="E605" s="10" t="s">
        <v>689</v>
      </c>
      <c r="F605" s="10"/>
      <c r="G605" s="13">
        <f t="shared" ref="G605:I606" si="29">G606</f>
        <v>36</v>
      </c>
      <c r="H605" s="13">
        <f t="shared" si="29"/>
        <v>36</v>
      </c>
      <c r="I605" s="13">
        <f t="shared" si="29"/>
        <v>36</v>
      </c>
    </row>
    <row r="606" spans="1:9" s="4" customFormat="1" ht="51.75" x14ac:dyDescent="0.25">
      <c r="A606" s="22" t="s">
        <v>624</v>
      </c>
      <c r="B606" s="23" t="s">
        <v>107</v>
      </c>
      <c r="C606" s="10" t="s">
        <v>123</v>
      </c>
      <c r="D606" s="10" t="s">
        <v>104</v>
      </c>
      <c r="E606" s="10" t="s">
        <v>621</v>
      </c>
      <c r="F606" s="10"/>
      <c r="G606" s="13">
        <f t="shared" si="29"/>
        <v>36</v>
      </c>
      <c r="H606" s="13">
        <f t="shared" si="29"/>
        <v>36</v>
      </c>
      <c r="I606" s="13">
        <f t="shared" si="29"/>
        <v>36</v>
      </c>
    </row>
    <row r="607" spans="1:9" s="4" customFormat="1" x14ac:dyDescent="0.25">
      <c r="A607" s="22" t="s">
        <v>208</v>
      </c>
      <c r="B607" s="23" t="s">
        <v>107</v>
      </c>
      <c r="C607" s="10" t="s">
        <v>123</v>
      </c>
      <c r="D607" s="10" t="s">
        <v>104</v>
      </c>
      <c r="E607" s="10" t="s">
        <v>621</v>
      </c>
      <c r="F607" s="10" t="s">
        <v>209</v>
      </c>
      <c r="G607" s="13">
        <v>36</v>
      </c>
      <c r="H607" s="13">
        <v>36</v>
      </c>
      <c r="I607" s="13">
        <v>36</v>
      </c>
    </row>
    <row r="608" spans="1:9" s="4" customFormat="1" ht="26.25" x14ac:dyDescent="0.25">
      <c r="A608" s="22" t="s">
        <v>692</v>
      </c>
      <c r="B608" s="23" t="s">
        <v>107</v>
      </c>
      <c r="C608" s="10" t="s">
        <v>123</v>
      </c>
      <c r="D608" s="10" t="s">
        <v>104</v>
      </c>
      <c r="E608" s="10" t="s">
        <v>693</v>
      </c>
      <c r="F608" s="10"/>
      <c r="G608" s="13">
        <f t="shared" ref="G608:I609" si="30">G609</f>
        <v>36</v>
      </c>
      <c r="H608" s="13">
        <f t="shared" si="30"/>
        <v>36</v>
      </c>
      <c r="I608" s="13">
        <f t="shared" si="30"/>
        <v>36</v>
      </c>
    </row>
    <row r="609" spans="1:9" s="4" customFormat="1" ht="39" x14ac:dyDescent="0.25">
      <c r="A609" s="22" t="s">
        <v>625</v>
      </c>
      <c r="B609" s="23" t="s">
        <v>107</v>
      </c>
      <c r="C609" s="10" t="s">
        <v>123</v>
      </c>
      <c r="D609" s="10" t="s">
        <v>104</v>
      </c>
      <c r="E609" s="10" t="s">
        <v>623</v>
      </c>
      <c r="F609" s="10"/>
      <c r="G609" s="13">
        <f t="shared" si="30"/>
        <v>36</v>
      </c>
      <c r="H609" s="13">
        <f t="shared" si="30"/>
        <v>36</v>
      </c>
      <c r="I609" s="13">
        <f t="shared" si="30"/>
        <v>36</v>
      </c>
    </row>
    <row r="610" spans="1:9" s="4" customFormat="1" x14ac:dyDescent="0.25">
      <c r="A610" s="22" t="s">
        <v>208</v>
      </c>
      <c r="B610" s="23" t="s">
        <v>107</v>
      </c>
      <c r="C610" s="10" t="s">
        <v>123</v>
      </c>
      <c r="D610" s="10" t="s">
        <v>104</v>
      </c>
      <c r="E610" s="10" t="s">
        <v>623</v>
      </c>
      <c r="F610" s="10" t="s">
        <v>209</v>
      </c>
      <c r="G610" s="13">
        <v>36</v>
      </c>
      <c r="H610" s="13">
        <v>36</v>
      </c>
      <c r="I610" s="13">
        <v>36</v>
      </c>
    </row>
    <row r="611" spans="1:9" s="4" customFormat="1" hidden="1" x14ac:dyDescent="0.25">
      <c r="A611" s="22" t="s">
        <v>208</v>
      </c>
      <c r="B611" s="23" t="s">
        <v>107</v>
      </c>
      <c r="C611" s="10" t="s">
        <v>123</v>
      </c>
      <c r="D611" s="10" t="s">
        <v>104</v>
      </c>
      <c r="E611" s="10" t="s">
        <v>543</v>
      </c>
      <c r="F611" s="10" t="s">
        <v>209</v>
      </c>
      <c r="G611" s="13">
        <v>0</v>
      </c>
      <c r="H611" s="13">
        <v>0</v>
      </c>
      <c r="I611" s="13">
        <v>0</v>
      </c>
    </row>
    <row r="612" spans="1:9" s="4" customFormat="1" ht="51.75" hidden="1" x14ac:dyDescent="0.25">
      <c r="A612" s="22" t="s">
        <v>532</v>
      </c>
      <c r="B612" s="23" t="s">
        <v>107</v>
      </c>
      <c r="C612" s="10" t="s">
        <v>123</v>
      </c>
      <c r="D612" s="10" t="s">
        <v>104</v>
      </c>
      <c r="E612" s="10" t="s">
        <v>530</v>
      </c>
      <c r="F612" s="10"/>
      <c r="G612" s="13">
        <f>G613</f>
        <v>0</v>
      </c>
      <c r="H612" s="13">
        <v>0</v>
      </c>
      <c r="I612" s="13">
        <v>0</v>
      </c>
    </row>
    <row r="613" spans="1:9" s="4" customFormat="1" hidden="1" x14ac:dyDescent="0.25">
      <c r="A613" s="22" t="s">
        <v>208</v>
      </c>
      <c r="B613" s="23" t="s">
        <v>107</v>
      </c>
      <c r="C613" s="10" t="s">
        <v>123</v>
      </c>
      <c r="D613" s="10" t="s">
        <v>104</v>
      </c>
      <c r="E613" s="10" t="s">
        <v>530</v>
      </c>
      <c r="F613" s="10" t="s">
        <v>209</v>
      </c>
      <c r="G613" s="13">
        <v>0</v>
      </c>
      <c r="H613" s="13">
        <v>0</v>
      </c>
      <c r="I613" s="13">
        <v>0</v>
      </c>
    </row>
    <row r="614" spans="1:9" s="42" customFormat="1" ht="39" hidden="1" x14ac:dyDescent="0.25">
      <c r="A614" s="22" t="s">
        <v>459</v>
      </c>
      <c r="B614" s="23" t="s">
        <v>107</v>
      </c>
      <c r="C614" s="10" t="s">
        <v>123</v>
      </c>
      <c r="D614" s="10" t="s">
        <v>104</v>
      </c>
      <c r="E614" s="10" t="s">
        <v>458</v>
      </c>
      <c r="F614" s="10"/>
      <c r="G614" s="13">
        <f>G615</f>
        <v>0</v>
      </c>
      <c r="H614" s="13">
        <v>0</v>
      </c>
      <c r="I614" s="13">
        <v>0</v>
      </c>
    </row>
    <row r="615" spans="1:9" s="42" customFormat="1" hidden="1" x14ac:dyDescent="0.25">
      <c r="A615" s="22" t="s">
        <v>208</v>
      </c>
      <c r="B615" s="23" t="s">
        <v>107</v>
      </c>
      <c r="C615" s="10" t="s">
        <v>123</v>
      </c>
      <c r="D615" s="10" t="s">
        <v>104</v>
      </c>
      <c r="E615" s="10" t="s">
        <v>458</v>
      </c>
      <c r="F615" s="10" t="s">
        <v>209</v>
      </c>
      <c r="G615" s="13"/>
      <c r="H615" s="13">
        <v>0</v>
      </c>
      <c r="I615" s="13">
        <v>0</v>
      </c>
    </row>
    <row r="616" spans="1:9" s="42" customFormat="1" ht="39" hidden="1" x14ac:dyDescent="0.25">
      <c r="A616" s="22" t="s">
        <v>460</v>
      </c>
      <c r="B616" s="23" t="s">
        <v>107</v>
      </c>
      <c r="C616" s="10" t="s">
        <v>123</v>
      </c>
      <c r="D616" s="10" t="s">
        <v>104</v>
      </c>
      <c r="E616" s="10" t="s">
        <v>461</v>
      </c>
      <c r="F616" s="10"/>
      <c r="G616" s="13">
        <f>G617</f>
        <v>0</v>
      </c>
      <c r="H616" s="13">
        <v>0</v>
      </c>
      <c r="I616" s="13">
        <v>0</v>
      </c>
    </row>
    <row r="617" spans="1:9" s="42" customFormat="1" hidden="1" x14ac:dyDescent="0.25">
      <c r="A617" s="22" t="s">
        <v>208</v>
      </c>
      <c r="B617" s="23" t="s">
        <v>107</v>
      </c>
      <c r="C617" s="10" t="s">
        <v>123</v>
      </c>
      <c r="D617" s="10" t="s">
        <v>104</v>
      </c>
      <c r="E617" s="10" t="s">
        <v>461</v>
      </c>
      <c r="F617" s="10" t="s">
        <v>209</v>
      </c>
      <c r="G617" s="13"/>
      <c r="H617" s="13">
        <v>0</v>
      </c>
      <c r="I617" s="13">
        <v>0</v>
      </c>
    </row>
    <row r="618" spans="1:9" s="1" customFormat="1" ht="51.75" hidden="1" customHeight="1" x14ac:dyDescent="0.25">
      <c r="A618" s="22" t="s">
        <v>531</v>
      </c>
      <c r="B618" s="23" t="s">
        <v>107</v>
      </c>
      <c r="C618" s="10" t="s">
        <v>123</v>
      </c>
      <c r="D618" s="10" t="s">
        <v>104</v>
      </c>
      <c r="E618" s="10" t="s">
        <v>529</v>
      </c>
      <c r="F618" s="10"/>
      <c r="G618" s="13">
        <f>G619</f>
        <v>0</v>
      </c>
      <c r="H618" s="13">
        <v>0</v>
      </c>
      <c r="I618" s="13">
        <v>0</v>
      </c>
    </row>
    <row r="619" spans="1:9" s="1" customFormat="1" ht="15" hidden="1" customHeight="1" x14ac:dyDescent="0.25">
      <c r="A619" s="22" t="s">
        <v>208</v>
      </c>
      <c r="B619" s="23" t="s">
        <v>107</v>
      </c>
      <c r="C619" s="10" t="s">
        <v>123</v>
      </c>
      <c r="D619" s="10" t="s">
        <v>104</v>
      </c>
      <c r="E619" s="10" t="s">
        <v>529</v>
      </c>
      <c r="F619" s="10" t="s">
        <v>209</v>
      </c>
      <c r="G619" s="13">
        <v>0</v>
      </c>
      <c r="H619" s="13">
        <v>0</v>
      </c>
      <c r="I619" s="13">
        <v>0</v>
      </c>
    </row>
    <row r="620" spans="1:9" s="1" customFormat="1" ht="77.25" hidden="1" customHeight="1" x14ac:dyDescent="0.25">
      <c r="A620" s="22" t="s">
        <v>537</v>
      </c>
      <c r="B620" s="23" t="s">
        <v>107</v>
      </c>
      <c r="C620" s="10" t="s">
        <v>123</v>
      </c>
      <c r="D620" s="10" t="s">
        <v>104</v>
      </c>
      <c r="E620" s="10" t="s">
        <v>538</v>
      </c>
      <c r="F620" s="10"/>
      <c r="G620" s="13">
        <f>G621</f>
        <v>0</v>
      </c>
      <c r="H620" s="13">
        <v>0</v>
      </c>
      <c r="I620" s="13">
        <v>0</v>
      </c>
    </row>
    <row r="621" spans="1:9" s="1" customFormat="1" ht="15" hidden="1" customHeight="1" x14ac:dyDescent="0.25">
      <c r="A621" s="22" t="s">
        <v>208</v>
      </c>
      <c r="B621" s="23" t="s">
        <v>107</v>
      </c>
      <c r="C621" s="10" t="s">
        <v>123</v>
      </c>
      <c r="D621" s="10" t="s">
        <v>104</v>
      </c>
      <c r="E621" s="10" t="s">
        <v>538</v>
      </c>
      <c r="F621" s="10" t="s">
        <v>209</v>
      </c>
      <c r="G621" s="13">
        <v>0</v>
      </c>
      <c r="H621" s="13">
        <v>0</v>
      </c>
      <c r="I621" s="13">
        <v>0</v>
      </c>
    </row>
    <row r="622" spans="1:9" s="1" customFormat="1" ht="39" hidden="1" x14ac:dyDescent="0.25">
      <c r="A622" s="21" t="s">
        <v>675</v>
      </c>
      <c r="B622" s="20" t="s">
        <v>107</v>
      </c>
      <c r="C622" s="12" t="s">
        <v>123</v>
      </c>
      <c r="D622" s="12" t="s">
        <v>104</v>
      </c>
      <c r="E622" s="12" t="s">
        <v>118</v>
      </c>
      <c r="F622" s="12"/>
      <c r="G622" s="11">
        <f>G623</f>
        <v>0</v>
      </c>
      <c r="H622" s="11">
        <v>0</v>
      </c>
      <c r="I622" s="11">
        <v>0</v>
      </c>
    </row>
    <row r="623" spans="1:9" s="1" customFormat="1" ht="39" hidden="1" x14ac:dyDescent="0.25">
      <c r="A623" s="21" t="s">
        <v>270</v>
      </c>
      <c r="B623" s="20" t="s">
        <v>107</v>
      </c>
      <c r="C623" s="12" t="s">
        <v>123</v>
      </c>
      <c r="D623" s="12" t="s">
        <v>104</v>
      </c>
      <c r="E623" s="12" t="s">
        <v>196</v>
      </c>
      <c r="F623" s="10"/>
      <c r="G623" s="11">
        <f>G624</f>
        <v>0</v>
      </c>
      <c r="H623" s="11">
        <v>0</v>
      </c>
      <c r="I623" s="11">
        <v>0</v>
      </c>
    </row>
    <row r="624" spans="1:9" s="1" customFormat="1" ht="26.25" hidden="1" customHeight="1" x14ac:dyDescent="0.25">
      <c r="A624" s="22" t="s">
        <v>633</v>
      </c>
      <c r="B624" s="23" t="s">
        <v>107</v>
      </c>
      <c r="C624" s="10" t="s">
        <v>123</v>
      </c>
      <c r="D624" s="10" t="s">
        <v>104</v>
      </c>
      <c r="E624" s="23" t="s">
        <v>634</v>
      </c>
      <c r="F624" s="10"/>
      <c r="G624" s="13">
        <f>G625</f>
        <v>0</v>
      </c>
      <c r="H624" s="13">
        <v>0</v>
      </c>
      <c r="I624" s="13">
        <v>0</v>
      </c>
    </row>
    <row r="625" spans="1:9" s="1" customFormat="1" ht="15" hidden="1" customHeight="1" x14ac:dyDescent="0.25">
      <c r="A625" s="22" t="s">
        <v>208</v>
      </c>
      <c r="B625" s="23" t="s">
        <v>107</v>
      </c>
      <c r="C625" s="10" t="s">
        <v>123</v>
      </c>
      <c r="D625" s="10" t="s">
        <v>104</v>
      </c>
      <c r="E625" s="23" t="s">
        <v>634</v>
      </c>
      <c r="F625" s="10" t="s">
        <v>209</v>
      </c>
      <c r="G625" s="13"/>
      <c r="H625" s="13"/>
      <c r="I625" s="13"/>
    </row>
    <row r="626" spans="1:9" s="1" customFormat="1" ht="15" hidden="1" customHeight="1" x14ac:dyDescent="0.25">
      <c r="A626" s="22"/>
      <c r="B626" s="23"/>
      <c r="C626" s="10"/>
      <c r="D626" s="10"/>
      <c r="E626" s="10"/>
      <c r="F626" s="10"/>
      <c r="G626" s="13"/>
      <c r="H626" s="13"/>
      <c r="I626" s="13"/>
    </row>
    <row r="627" spans="1:9" s="1" customFormat="1" ht="15" hidden="1" customHeight="1" x14ac:dyDescent="0.25">
      <c r="A627" s="22"/>
      <c r="B627" s="23"/>
      <c r="C627" s="10"/>
      <c r="D627" s="10"/>
      <c r="E627" s="10"/>
      <c r="F627" s="10"/>
      <c r="G627" s="13"/>
      <c r="H627" s="13"/>
      <c r="I627" s="13"/>
    </row>
    <row r="628" spans="1:9" s="1" customFormat="1" ht="51.75" hidden="1" customHeight="1" x14ac:dyDescent="0.25">
      <c r="A628" s="21" t="s">
        <v>420</v>
      </c>
      <c r="B628" s="20" t="s">
        <v>107</v>
      </c>
      <c r="C628" s="12" t="s">
        <v>123</v>
      </c>
      <c r="D628" s="12" t="s">
        <v>104</v>
      </c>
      <c r="E628" s="12" t="s">
        <v>197</v>
      </c>
      <c r="F628" s="12"/>
      <c r="G628" s="11">
        <f>G629</f>
        <v>0</v>
      </c>
      <c r="H628" s="11">
        <v>0</v>
      </c>
      <c r="I628" s="11">
        <v>0</v>
      </c>
    </row>
    <row r="629" spans="1:9" s="1" customFormat="1" ht="64.5" hidden="1" customHeight="1" x14ac:dyDescent="0.25">
      <c r="A629" s="22" t="s">
        <v>542</v>
      </c>
      <c r="B629" s="23" t="s">
        <v>107</v>
      </c>
      <c r="C629" s="10" t="s">
        <v>123</v>
      </c>
      <c r="D629" s="10" t="s">
        <v>104</v>
      </c>
      <c r="E629" s="10" t="s">
        <v>544</v>
      </c>
      <c r="F629" s="10"/>
      <c r="G629" s="13">
        <f>G630</f>
        <v>0</v>
      </c>
      <c r="H629" s="13">
        <v>0</v>
      </c>
      <c r="I629" s="13">
        <v>0</v>
      </c>
    </row>
    <row r="630" spans="1:9" s="1" customFormat="1" ht="15" hidden="1" customHeight="1" x14ac:dyDescent="0.25">
      <c r="A630" s="22" t="s">
        <v>208</v>
      </c>
      <c r="B630" s="23" t="s">
        <v>107</v>
      </c>
      <c r="C630" s="10" t="s">
        <v>123</v>
      </c>
      <c r="D630" s="10" t="s">
        <v>104</v>
      </c>
      <c r="E630" s="10" t="s">
        <v>544</v>
      </c>
      <c r="F630" s="10" t="s">
        <v>209</v>
      </c>
      <c r="G630" s="13">
        <v>0</v>
      </c>
      <c r="H630" s="13">
        <v>0</v>
      </c>
      <c r="I630" s="13">
        <v>0</v>
      </c>
    </row>
    <row r="631" spans="1:9" s="1" customFormat="1" ht="64.5" hidden="1" customHeight="1" x14ac:dyDescent="0.25">
      <c r="A631" s="21" t="s">
        <v>602</v>
      </c>
      <c r="B631" s="23" t="s">
        <v>107</v>
      </c>
      <c r="C631" s="10" t="s">
        <v>123</v>
      </c>
      <c r="D631" s="10" t="s">
        <v>104</v>
      </c>
      <c r="E631" s="10" t="s">
        <v>153</v>
      </c>
      <c r="F631" s="10"/>
      <c r="G631" s="13">
        <f>G633+G634</f>
        <v>0</v>
      </c>
      <c r="H631" s="13">
        <v>0</v>
      </c>
      <c r="I631" s="13">
        <v>0</v>
      </c>
    </row>
    <row r="632" spans="1:9" s="1" customFormat="1" ht="51.75" hidden="1" customHeight="1" x14ac:dyDescent="0.25">
      <c r="A632" s="22" t="s">
        <v>657</v>
      </c>
      <c r="B632" s="23" t="s">
        <v>107</v>
      </c>
      <c r="C632" s="10" t="s">
        <v>123</v>
      </c>
      <c r="D632" s="10" t="s">
        <v>104</v>
      </c>
      <c r="E632" s="10" t="s">
        <v>658</v>
      </c>
      <c r="F632" s="10"/>
      <c r="G632" s="13"/>
      <c r="H632" s="13">
        <v>0</v>
      </c>
      <c r="I632" s="13">
        <v>0</v>
      </c>
    </row>
    <row r="633" spans="1:9" s="1" customFormat="1" ht="15" hidden="1" customHeight="1" x14ac:dyDescent="0.25">
      <c r="A633" s="22" t="s">
        <v>656</v>
      </c>
      <c r="B633" s="23" t="s">
        <v>107</v>
      </c>
      <c r="C633" s="10" t="s">
        <v>123</v>
      </c>
      <c r="D633" s="10" t="s">
        <v>104</v>
      </c>
      <c r="E633" s="10" t="s">
        <v>658</v>
      </c>
      <c r="F633" s="10" t="s">
        <v>209</v>
      </c>
      <c r="G633" s="13"/>
      <c r="H633" s="13"/>
      <c r="I633" s="13"/>
    </row>
    <row r="634" spans="1:9" s="1" customFormat="1" ht="51.75" hidden="1" x14ac:dyDescent="0.25">
      <c r="A634" s="22" t="s">
        <v>668</v>
      </c>
      <c r="B634" s="23" t="s">
        <v>107</v>
      </c>
      <c r="C634" s="10" t="s">
        <v>123</v>
      </c>
      <c r="D634" s="10" t="s">
        <v>104</v>
      </c>
      <c r="E634" s="10" t="s">
        <v>667</v>
      </c>
      <c r="F634" s="10"/>
      <c r="G634" s="13">
        <f>G635</f>
        <v>0</v>
      </c>
      <c r="H634" s="13">
        <f>H635</f>
        <v>0</v>
      </c>
      <c r="I634" s="13">
        <f>I635</f>
        <v>0</v>
      </c>
    </row>
    <row r="635" spans="1:9" s="1" customFormat="1" ht="15" hidden="1" customHeight="1" x14ac:dyDescent="0.25">
      <c r="A635" s="22" t="s">
        <v>656</v>
      </c>
      <c r="B635" s="23" t="s">
        <v>107</v>
      </c>
      <c r="C635" s="10" t="s">
        <v>123</v>
      </c>
      <c r="D635" s="10" t="s">
        <v>104</v>
      </c>
      <c r="E635" s="10" t="s">
        <v>667</v>
      </c>
      <c r="F635" s="10" t="s">
        <v>209</v>
      </c>
      <c r="G635" s="13"/>
      <c r="H635" s="13"/>
      <c r="I635" s="13"/>
    </row>
    <row r="636" spans="1:9" s="1" customFormat="1" ht="51.75" hidden="1" customHeight="1" x14ac:dyDescent="0.25">
      <c r="A636" s="21" t="s">
        <v>694</v>
      </c>
      <c r="B636" s="23" t="s">
        <v>107</v>
      </c>
      <c r="C636" s="10" t="s">
        <v>123</v>
      </c>
      <c r="D636" s="10" t="s">
        <v>104</v>
      </c>
      <c r="E636" s="10" t="s">
        <v>195</v>
      </c>
      <c r="F636" s="10"/>
      <c r="G636" s="13">
        <f>G637+G639+G641+G643+G645+G647</f>
        <v>0</v>
      </c>
      <c r="H636" s="13">
        <v>0</v>
      </c>
      <c r="I636" s="13">
        <v>0</v>
      </c>
    </row>
    <row r="637" spans="1:9" s="1" customFormat="1" ht="102.75" hidden="1" customHeight="1" x14ac:dyDescent="0.25">
      <c r="A637" s="50" t="s">
        <v>652</v>
      </c>
      <c r="B637" s="23" t="s">
        <v>107</v>
      </c>
      <c r="C637" s="10" t="s">
        <v>123</v>
      </c>
      <c r="D637" s="10" t="s">
        <v>104</v>
      </c>
      <c r="E637" s="10" t="s">
        <v>695</v>
      </c>
      <c r="F637" s="10"/>
      <c r="G637" s="13">
        <f>G638</f>
        <v>0</v>
      </c>
      <c r="H637" s="13">
        <v>0</v>
      </c>
      <c r="I637" s="13">
        <v>0</v>
      </c>
    </row>
    <row r="638" spans="1:9" s="1" customFormat="1" ht="15" hidden="1" customHeight="1" x14ac:dyDescent="0.25">
      <c r="A638" s="22" t="s">
        <v>208</v>
      </c>
      <c r="B638" s="23" t="s">
        <v>107</v>
      </c>
      <c r="C638" s="10" t="s">
        <v>123</v>
      </c>
      <c r="D638" s="10" t="s">
        <v>644</v>
      </c>
      <c r="E638" s="10" t="s">
        <v>695</v>
      </c>
      <c r="F638" s="10" t="s">
        <v>209</v>
      </c>
      <c r="G638" s="13"/>
      <c r="H638" s="13"/>
      <c r="I638" s="13"/>
    </row>
    <row r="639" spans="1:9" s="1" customFormat="1" ht="18.75" hidden="1" customHeight="1" x14ac:dyDescent="0.25">
      <c r="A639" s="22" t="s">
        <v>647</v>
      </c>
      <c r="B639" s="23" t="s">
        <v>107</v>
      </c>
      <c r="C639" s="10" t="s">
        <v>123</v>
      </c>
      <c r="D639" s="10" t="s">
        <v>644</v>
      </c>
      <c r="E639" s="10" t="s">
        <v>696</v>
      </c>
      <c r="F639" s="10"/>
      <c r="G639" s="13">
        <f>G640</f>
        <v>0</v>
      </c>
      <c r="H639" s="13">
        <v>0</v>
      </c>
      <c r="I639" s="13">
        <v>0</v>
      </c>
    </row>
    <row r="640" spans="1:9" s="1" customFormat="1" ht="12.75" hidden="1" customHeight="1" x14ac:dyDescent="0.25">
      <c r="A640" s="22" t="s">
        <v>208</v>
      </c>
      <c r="B640" s="23" t="s">
        <v>107</v>
      </c>
      <c r="C640" s="10" t="s">
        <v>123</v>
      </c>
      <c r="D640" s="10" t="s">
        <v>644</v>
      </c>
      <c r="E640" s="10" t="s">
        <v>696</v>
      </c>
      <c r="F640" s="10" t="s">
        <v>209</v>
      </c>
      <c r="G640" s="13"/>
      <c r="H640" s="13"/>
      <c r="I640" s="13"/>
    </row>
    <row r="641" spans="1:9" s="1" customFormat="1" ht="18" hidden="1" customHeight="1" x14ac:dyDescent="0.25">
      <c r="A641" s="50" t="s">
        <v>653</v>
      </c>
      <c r="B641" s="23" t="s">
        <v>107</v>
      </c>
      <c r="C641" s="10" t="s">
        <v>123</v>
      </c>
      <c r="D641" s="10" t="s">
        <v>104</v>
      </c>
      <c r="E641" s="10" t="s">
        <v>697</v>
      </c>
      <c r="F641" s="10"/>
      <c r="G641" s="13">
        <f>G642</f>
        <v>0</v>
      </c>
      <c r="H641" s="13">
        <v>0</v>
      </c>
      <c r="I641" s="13">
        <v>0</v>
      </c>
    </row>
    <row r="642" spans="1:9" s="1" customFormat="1" ht="18.75" hidden="1" customHeight="1" x14ac:dyDescent="0.25">
      <c r="A642" s="22" t="s">
        <v>208</v>
      </c>
      <c r="B642" s="23" t="s">
        <v>107</v>
      </c>
      <c r="C642" s="10" t="s">
        <v>123</v>
      </c>
      <c r="D642" s="10" t="s">
        <v>104</v>
      </c>
      <c r="E642" s="10" t="s">
        <v>699</v>
      </c>
      <c r="F642" s="10" t="s">
        <v>209</v>
      </c>
      <c r="G642" s="13"/>
      <c r="H642" s="13"/>
      <c r="I642" s="13"/>
    </row>
    <row r="643" spans="1:9" s="1" customFormat="1" ht="24" hidden="1" customHeight="1" x14ac:dyDescent="0.25">
      <c r="A643" s="22" t="s">
        <v>645</v>
      </c>
      <c r="B643" s="23" t="s">
        <v>107</v>
      </c>
      <c r="C643" s="10" t="s">
        <v>123</v>
      </c>
      <c r="D643" s="10" t="s">
        <v>104</v>
      </c>
      <c r="E643" s="10" t="s">
        <v>698</v>
      </c>
      <c r="F643" s="10"/>
      <c r="G643" s="13">
        <f>G644</f>
        <v>0</v>
      </c>
      <c r="H643" s="13">
        <v>0</v>
      </c>
      <c r="I643" s="13">
        <v>0</v>
      </c>
    </row>
    <row r="644" spans="1:9" s="1" customFormat="1" ht="20.25" hidden="1" customHeight="1" x14ac:dyDescent="0.25">
      <c r="A644" s="22" t="s">
        <v>208</v>
      </c>
      <c r="B644" s="23" t="s">
        <v>107</v>
      </c>
      <c r="C644" s="10" t="s">
        <v>123</v>
      </c>
      <c r="D644" s="10" t="s">
        <v>104</v>
      </c>
      <c r="E644" s="10" t="s">
        <v>698</v>
      </c>
      <c r="F644" s="10" t="s">
        <v>209</v>
      </c>
      <c r="G644" s="13"/>
      <c r="H644" s="13"/>
      <c r="I644" s="13"/>
    </row>
    <row r="645" spans="1:9" s="1" customFormat="1" ht="16.5" hidden="1" customHeight="1" x14ac:dyDescent="0.25">
      <c r="A645" s="50" t="s">
        <v>654</v>
      </c>
      <c r="B645" s="23" t="s">
        <v>107</v>
      </c>
      <c r="C645" s="10" t="s">
        <v>123</v>
      </c>
      <c r="D645" s="10" t="s">
        <v>104</v>
      </c>
      <c r="E645" s="10" t="s">
        <v>700</v>
      </c>
      <c r="F645" s="10"/>
      <c r="G645" s="13">
        <f>G646</f>
        <v>0</v>
      </c>
      <c r="H645" s="13">
        <v>0</v>
      </c>
      <c r="I645" s="13">
        <v>0</v>
      </c>
    </row>
    <row r="646" spans="1:9" s="1" customFormat="1" ht="15.75" hidden="1" customHeight="1" x14ac:dyDescent="0.25">
      <c r="A646" s="22" t="s">
        <v>208</v>
      </c>
      <c r="B646" s="23" t="s">
        <v>107</v>
      </c>
      <c r="C646" s="10" t="s">
        <v>123</v>
      </c>
      <c r="D646" s="10" t="s">
        <v>104</v>
      </c>
      <c r="E646" s="10" t="s">
        <v>700</v>
      </c>
      <c r="F646" s="10" t="s">
        <v>209</v>
      </c>
      <c r="G646" s="13"/>
      <c r="H646" s="13"/>
      <c r="I646" s="13"/>
    </row>
    <row r="647" spans="1:9" s="1" customFormat="1" ht="16.5" hidden="1" customHeight="1" x14ac:dyDescent="0.25">
      <c r="A647" s="22" t="s">
        <v>646</v>
      </c>
      <c r="B647" s="23" t="s">
        <v>107</v>
      </c>
      <c r="C647" s="10" t="s">
        <v>123</v>
      </c>
      <c r="D647" s="10" t="s">
        <v>104</v>
      </c>
      <c r="E647" s="10" t="s">
        <v>701</v>
      </c>
      <c r="F647" s="10"/>
      <c r="G647" s="13">
        <f>G648</f>
        <v>0</v>
      </c>
      <c r="H647" s="13">
        <v>0</v>
      </c>
      <c r="I647" s="13">
        <v>0</v>
      </c>
    </row>
    <row r="648" spans="1:9" s="1" customFormat="1" ht="19.5" hidden="1" customHeight="1" x14ac:dyDescent="0.25">
      <c r="A648" s="22" t="s">
        <v>208</v>
      </c>
      <c r="B648" s="23" t="s">
        <v>107</v>
      </c>
      <c r="C648" s="10" t="s">
        <v>123</v>
      </c>
      <c r="D648" s="10" t="s">
        <v>104</v>
      </c>
      <c r="E648" s="10" t="s">
        <v>701</v>
      </c>
      <c r="F648" s="10" t="s">
        <v>209</v>
      </c>
      <c r="G648" s="13"/>
      <c r="H648" s="13"/>
      <c r="I648" s="13"/>
    </row>
    <row r="649" spans="1:9" s="1" customFormat="1" ht="39" x14ac:dyDescent="0.25">
      <c r="A649" s="22" t="s">
        <v>848</v>
      </c>
      <c r="B649" s="23" t="s">
        <v>107</v>
      </c>
      <c r="C649" s="10" t="s">
        <v>123</v>
      </c>
      <c r="D649" s="10" t="s">
        <v>104</v>
      </c>
      <c r="E649" s="10" t="s">
        <v>849</v>
      </c>
      <c r="F649" s="10"/>
      <c r="G649" s="13">
        <f>G650</f>
        <v>7900</v>
      </c>
      <c r="H649" s="13">
        <v>0</v>
      </c>
      <c r="I649" s="13">
        <v>0</v>
      </c>
    </row>
    <row r="650" spans="1:9" s="1" customFormat="1" ht="19.5" customHeight="1" x14ac:dyDescent="0.25">
      <c r="A650" s="22" t="s">
        <v>208</v>
      </c>
      <c r="B650" s="23" t="s">
        <v>107</v>
      </c>
      <c r="C650" s="10" t="s">
        <v>123</v>
      </c>
      <c r="D650" s="10" t="s">
        <v>104</v>
      </c>
      <c r="E650" s="10" t="s">
        <v>849</v>
      </c>
      <c r="F650" s="10" t="s">
        <v>209</v>
      </c>
      <c r="G650" s="59">
        <v>7900</v>
      </c>
      <c r="H650" s="13">
        <v>0</v>
      </c>
      <c r="I650" s="13">
        <v>0</v>
      </c>
    </row>
    <row r="651" spans="1:9" s="4" customFormat="1" ht="26.25" x14ac:dyDescent="0.25">
      <c r="A651" s="31" t="s">
        <v>272</v>
      </c>
      <c r="B651" s="20" t="s">
        <v>127</v>
      </c>
      <c r="C651" s="10"/>
      <c r="D651" s="10"/>
      <c r="E651" s="10"/>
      <c r="F651" s="10"/>
      <c r="G651" s="11">
        <f>G652+G760+G832+G896+G914+G970+G755</f>
        <v>148448.4</v>
      </c>
      <c r="H651" s="11">
        <f>H652+H760+H832+H914+H970+H896</f>
        <v>37044.699999999997</v>
      </c>
      <c r="I651" s="11">
        <f>I652+I760+I832+I896+I914+I970</f>
        <v>110319.5</v>
      </c>
    </row>
    <row r="652" spans="1:9" s="4" customFormat="1" x14ac:dyDescent="0.25">
      <c r="A652" s="21" t="s">
        <v>128</v>
      </c>
      <c r="B652" s="20" t="s">
        <v>127</v>
      </c>
      <c r="C652" s="12" t="s">
        <v>38</v>
      </c>
      <c r="D652" s="12"/>
      <c r="E652" s="12"/>
      <c r="F652" s="12"/>
      <c r="G652" s="11">
        <f>G653+G659+G676+G680+G684</f>
        <v>95345.400000000009</v>
      </c>
      <c r="H652" s="11">
        <f>H653+H659+H676+H680+H684</f>
        <v>12950.5</v>
      </c>
      <c r="I652" s="11">
        <f>I653+I659+I676+I680+I684</f>
        <v>87321.3</v>
      </c>
    </row>
    <row r="653" spans="1:9" s="4" customFormat="1" ht="39" x14ac:dyDescent="0.25">
      <c r="A653" s="21" t="s">
        <v>273</v>
      </c>
      <c r="B653" s="20" t="s">
        <v>127</v>
      </c>
      <c r="C653" s="12" t="s">
        <v>38</v>
      </c>
      <c r="D653" s="12" t="s">
        <v>16</v>
      </c>
      <c r="E653" s="12"/>
      <c r="F653" s="12"/>
      <c r="G653" s="11">
        <f>G655+G657</f>
        <v>3171.7</v>
      </c>
      <c r="H653" s="11">
        <f>H655</f>
        <v>3041.5</v>
      </c>
      <c r="I653" s="11">
        <f>I655</f>
        <v>3041.5</v>
      </c>
    </row>
    <row r="654" spans="1:9" s="4" customFormat="1" x14ac:dyDescent="0.25">
      <c r="A654" s="21" t="s">
        <v>129</v>
      </c>
      <c r="B654" s="20" t="s">
        <v>127</v>
      </c>
      <c r="C654" s="12" t="s">
        <v>38</v>
      </c>
      <c r="D654" s="12" t="s">
        <v>16</v>
      </c>
      <c r="E654" s="12" t="s">
        <v>702</v>
      </c>
      <c r="F654" s="12"/>
      <c r="G654" s="11">
        <f t="shared" ref="G654:I655" si="31">G655</f>
        <v>3171.7</v>
      </c>
      <c r="H654" s="11">
        <f t="shared" si="31"/>
        <v>3041.5</v>
      </c>
      <c r="I654" s="11">
        <f t="shared" si="31"/>
        <v>3041.5</v>
      </c>
    </row>
    <row r="655" spans="1:9" s="4" customFormat="1" ht="26.25" x14ac:dyDescent="0.25">
      <c r="A655" s="22" t="s">
        <v>133</v>
      </c>
      <c r="B655" s="23" t="s">
        <v>127</v>
      </c>
      <c r="C655" s="10" t="s">
        <v>38</v>
      </c>
      <c r="D655" s="10" t="s">
        <v>16</v>
      </c>
      <c r="E655" s="10" t="s">
        <v>130</v>
      </c>
      <c r="F655" s="10"/>
      <c r="G655" s="13">
        <f t="shared" si="31"/>
        <v>3171.7</v>
      </c>
      <c r="H655" s="13">
        <f t="shared" si="31"/>
        <v>3041.5</v>
      </c>
      <c r="I655" s="13">
        <f t="shared" si="31"/>
        <v>3041.5</v>
      </c>
    </row>
    <row r="656" spans="1:9" s="4" customFormat="1" ht="26.25" x14ac:dyDescent="0.25">
      <c r="A656" s="22" t="s">
        <v>781</v>
      </c>
      <c r="B656" s="23" t="s">
        <v>127</v>
      </c>
      <c r="C656" s="10" t="s">
        <v>38</v>
      </c>
      <c r="D656" s="10" t="s">
        <v>16</v>
      </c>
      <c r="E656" s="10" t="s">
        <v>130</v>
      </c>
      <c r="F656" s="10" t="s">
        <v>132</v>
      </c>
      <c r="G656" s="59">
        <v>3171.7</v>
      </c>
      <c r="H656" s="13">
        <v>3041.5</v>
      </c>
      <c r="I656" s="13">
        <v>3041.5</v>
      </c>
    </row>
    <row r="657" spans="1:12" s="4" customFormat="1" ht="64.5" hidden="1" x14ac:dyDescent="0.25">
      <c r="A657" s="22" t="s">
        <v>333</v>
      </c>
      <c r="B657" s="23" t="s">
        <v>127</v>
      </c>
      <c r="C657" s="10" t="s">
        <v>38</v>
      </c>
      <c r="D657" s="10" t="s">
        <v>16</v>
      </c>
      <c r="E657" s="10" t="s">
        <v>560</v>
      </c>
      <c r="F657" s="10"/>
      <c r="G657" s="13">
        <f>G658</f>
        <v>0</v>
      </c>
      <c r="H657" s="13">
        <f>H658</f>
        <v>0</v>
      </c>
      <c r="I657" s="13">
        <f>I658</f>
        <v>0</v>
      </c>
    </row>
    <row r="658" spans="1:12" s="4" customFormat="1" ht="26.25" hidden="1" x14ac:dyDescent="0.25">
      <c r="A658" s="22" t="s">
        <v>131</v>
      </c>
      <c r="B658" s="23" t="s">
        <v>127</v>
      </c>
      <c r="C658" s="10" t="s">
        <v>38</v>
      </c>
      <c r="D658" s="10" t="s">
        <v>16</v>
      </c>
      <c r="E658" s="10" t="s">
        <v>560</v>
      </c>
      <c r="F658" s="10" t="s">
        <v>132</v>
      </c>
      <c r="G658" s="13">
        <v>0</v>
      </c>
      <c r="H658" s="13">
        <v>0</v>
      </c>
      <c r="I658" s="13">
        <v>0</v>
      </c>
    </row>
    <row r="659" spans="1:12" s="4" customFormat="1" ht="52.5" customHeight="1" x14ac:dyDescent="0.25">
      <c r="A659" s="21" t="s">
        <v>274</v>
      </c>
      <c r="B659" s="20" t="s">
        <v>127</v>
      </c>
      <c r="C659" s="12" t="s">
        <v>38</v>
      </c>
      <c r="D659" s="12" t="s">
        <v>6</v>
      </c>
      <c r="E659" s="10"/>
      <c r="F659" s="10"/>
      <c r="G659" s="11">
        <f>G660+G665+G674+G672</f>
        <v>69190.600000000006</v>
      </c>
      <c r="H659" s="11">
        <f>H660+H666+H674</f>
        <v>4559.3</v>
      </c>
      <c r="I659" s="11">
        <f>I660+I666+I674</f>
        <v>68715.7</v>
      </c>
      <c r="L659" s="5"/>
    </row>
    <row r="660" spans="1:12" s="4" customFormat="1" ht="39" x14ac:dyDescent="0.25">
      <c r="A660" s="21" t="s">
        <v>675</v>
      </c>
      <c r="B660" s="20" t="s">
        <v>127</v>
      </c>
      <c r="C660" s="12" t="s">
        <v>38</v>
      </c>
      <c r="D660" s="12" t="s">
        <v>6</v>
      </c>
      <c r="E660" s="12" t="s">
        <v>118</v>
      </c>
      <c r="F660" s="12"/>
      <c r="G660" s="11">
        <f t="shared" ref="G660:I661" si="32">G661</f>
        <v>4557.3</v>
      </c>
      <c r="H660" s="11">
        <f t="shared" si="32"/>
        <v>4557.3</v>
      </c>
      <c r="I660" s="11">
        <f t="shared" si="32"/>
        <v>4557.3</v>
      </c>
    </row>
    <row r="661" spans="1:12" s="4" customFormat="1" ht="39" x14ac:dyDescent="0.25">
      <c r="A661" s="21" t="s">
        <v>270</v>
      </c>
      <c r="B661" s="20" t="s">
        <v>127</v>
      </c>
      <c r="C661" s="12" t="s">
        <v>38</v>
      </c>
      <c r="D661" s="12" t="s">
        <v>6</v>
      </c>
      <c r="E661" s="12" t="s">
        <v>196</v>
      </c>
      <c r="F661" s="12"/>
      <c r="G661" s="11">
        <f t="shared" si="32"/>
        <v>4557.3</v>
      </c>
      <c r="H661" s="11">
        <f t="shared" si="32"/>
        <v>4557.3</v>
      </c>
      <c r="I661" s="11">
        <f t="shared" si="32"/>
        <v>4557.3</v>
      </c>
    </row>
    <row r="662" spans="1:12" s="4" customFormat="1" ht="39" x14ac:dyDescent="0.25">
      <c r="A662" s="22" t="s">
        <v>771</v>
      </c>
      <c r="B662" s="23" t="s">
        <v>127</v>
      </c>
      <c r="C662" s="10" t="s">
        <v>38</v>
      </c>
      <c r="D662" s="10" t="s">
        <v>6</v>
      </c>
      <c r="E662" s="10" t="s">
        <v>480</v>
      </c>
      <c r="F662" s="10"/>
      <c r="G662" s="13">
        <f>G663+G664</f>
        <v>4557.3</v>
      </c>
      <c r="H662" s="13">
        <f>H663+H664</f>
        <v>4557.3</v>
      </c>
      <c r="I662" s="13">
        <f>I663+I664</f>
        <v>4557.3</v>
      </c>
    </row>
    <row r="663" spans="1:12" s="4" customFormat="1" ht="26.25" x14ac:dyDescent="0.25">
      <c r="A663" s="22" t="s">
        <v>781</v>
      </c>
      <c r="B663" s="23" t="s">
        <v>127</v>
      </c>
      <c r="C663" s="10" t="s">
        <v>38</v>
      </c>
      <c r="D663" s="10" t="s">
        <v>6</v>
      </c>
      <c r="E663" s="10" t="s">
        <v>480</v>
      </c>
      <c r="F663" s="10" t="s">
        <v>132</v>
      </c>
      <c r="G663" s="13">
        <v>4532.3</v>
      </c>
      <c r="H663" s="13">
        <v>4532.3</v>
      </c>
      <c r="I663" s="13">
        <v>4532.3</v>
      </c>
    </row>
    <row r="664" spans="1:12" s="4" customFormat="1" ht="39" x14ac:dyDescent="0.25">
      <c r="A664" s="22" t="s">
        <v>802</v>
      </c>
      <c r="B664" s="23" t="s">
        <v>127</v>
      </c>
      <c r="C664" s="10" t="s">
        <v>38</v>
      </c>
      <c r="D664" s="10" t="s">
        <v>6</v>
      </c>
      <c r="E664" s="10" t="s">
        <v>480</v>
      </c>
      <c r="F664" s="10" t="s">
        <v>57</v>
      </c>
      <c r="G664" s="13">
        <v>25</v>
      </c>
      <c r="H664" s="13">
        <v>25</v>
      </c>
      <c r="I664" s="13">
        <v>25</v>
      </c>
    </row>
    <row r="665" spans="1:12" s="4" customFormat="1" ht="26.25" x14ac:dyDescent="0.25">
      <c r="A665" s="21" t="s">
        <v>703</v>
      </c>
      <c r="B665" s="20" t="s">
        <v>127</v>
      </c>
      <c r="C665" s="12" t="s">
        <v>38</v>
      </c>
      <c r="D665" s="12" t="s">
        <v>6</v>
      </c>
      <c r="E665" s="12" t="s">
        <v>704</v>
      </c>
      <c r="F665" s="12"/>
      <c r="G665" s="11">
        <f>G666+G669</f>
        <v>64631.3</v>
      </c>
      <c r="H665" s="11">
        <f>H666</f>
        <v>0</v>
      </c>
      <c r="I665" s="11">
        <f>I666</f>
        <v>64156.4</v>
      </c>
    </row>
    <row r="666" spans="1:12" s="4" customFormat="1" ht="26.25" x14ac:dyDescent="0.25">
      <c r="A666" s="22" t="s">
        <v>133</v>
      </c>
      <c r="B666" s="23" t="s">
        <v>127</v>
      </c>
      <c r="C666" s="10" t="s">
        <v>38</v>
      </c>
      <c r="D666" s="10" t="s">
        <v>6</v>
      </c>
      <c r="E666" s="10" t="s">
        <v>134</v>
      </c>
      <c r="F666" s="10"/>
      <c r="G666" s="13">
        <f>G667+G668</f>
        <v>64481.3</v>
      </c>
      <c r="H666" s="13">
        <f>H667+H668+H673</f>
        <v>0</v>
      </c>
      <c r="I666" s="13">
        <f>I667+I668+I673</f>
        <v>64156.4</v>
      </c>
    </row>
    <row r="667" spans="1:12" s="4" customFormat="1" ht="26.25" x14ac:dyDescent="0.25">
      <c r="A667" s="22" t="s">
        <v>781</v>
      </c>
      <c r="B667" s="23" t="s">
        <v>127</v>
      </c>
      <c r="C667" s="10" t="s">
        <v>38</v>
      </c>
      <c r="D667" s="10" t="s">
        <v>6</v>
      </c>
      <c r="E667" s="10" t="s">
        <v>134</v>
      </c>
      <c r="F667" s="10" t="s">
        <v>132</v>
      </c>
      <c r="G667" s="13">
        <v>64101.4</v>
      </c>
      <c r="H667" s="13">
        <v>0</v>
      </c>
      <c r="I667" s="13">
        <v>64001.4</v>
      </c>
    </row>
    <row r="668" spans="1:12" s="4" customFormat="1" ht="39" x14ac:dyDescent="0.25">
      <c r="A668" s="22" t="s">
        <v>802</v>
      </c>
      <c r="B668" s="23" t="s">
        <v>127</v>
      </c>
      <c r="C668" s="10" t="s">
        <v>38</v>
      </c>
      <c r="D668" s="10" t="s">
        <v>6</v>
      </c>
      <c r="E668" s="10" t="s">
        <v>134</v>
      </c>
      <c r="F668" s="10" t="s">
        <v>57</v>
      </c>
      <c r="G668" s="13">
        <v>379.9</v>
      </c>
      <c r="H668" s="13">
        <v>0</v>
      </c>
      <c r="I668" s="13">
        <v>155</v>
      </c>
    </row>
    <row r="669" spans="1:12" s="4" customFormat="1" ht="64.5" x14ac:dyDescent="0.25">
      <c r="A669" s="22" t="s">
        <v>859</v>
      </c>
      <c r="B669" s="23" t="s">
        <v>127</v>
      </c>
      <c r="C669" s="10" t="s">
        <v>38</v>
      </c>
      <c r="D669" s="10" t="s">
        <v>6</v>
      </c>
      <c r="E669" s="10" t="s">
        <v>860</v>
      </c>
      <c r="F669" s="10"/>
      <c r="G669" s="13">
        <f>G670</f>
        <v>150</v>
      </c>
      <c r="H669" s="13">
        <v>0</v>
      </c>
      <c r="I669" s="13">
        <v>0</v>
      </c>
    </row>
    <row r="670" spans="1:12" s="4" customFormat="1" ht="26.25" x14ac:dyDescent="0.25">
      <c r="A670" s="22" t="s">
        <v>781</v>
      </c>
      <c r="B670" s="23" t="s">
        <v>127</v>
      </c>
      <c r="C670" s="10" t="s">
        <v>38</v>
      </c>
      <c r="D670" s="10" t="s">
        <v>6</v>
      </c>
      <c r="E670" s="10" t="s">
        <v>860</v>
      </c>
      <c r="F670" s="10" t="s">
        <v>132</v>
      </c>
      <c r="G670" s="13">
        <v>150</v>
      </c>
      <c r="H670" s="13">
        <v>0</v>
      </c>
      <c r="I670" s="13">
        <v>0</v>
      </c>
    </row>
    <row r="671" spans="1:12" s="4" customFormat="1" ht="39" x14ac:dyDescent="0.25">
      <c r="A671" s="21" t="s">
        <v>706</v>
      </c>
      <c r="B671" s="20" t="s">
        <v>127</v>
      </c>
      <c r="C671" s="12" t="s">
        <v>38</v>
      </c>
      <c r="D671" s="12" t="s">
        <v>6</v>
      </c>
      <c r="E671" s="12" t="s">
        <v>705</v>
      </c>
      <c r="F671" s="10"/>
      <c r="G671" s="11">
        <f>G672+G674</f>
        <v>2</v>
      </c>
      <c r="H671" s="11">
        <f>H672+H674</f>
        <v>2</v>
      </c>
      <c r="I671" s="11">
        <f>I672+I674</f>
        <v>2</v>
      </c>
    </row>
    <row r="672" spans="1:12" s="4" customFormat="1" ht="51.75" hidden="1" x14ac:dyDescent="0.25">
      <c r="A672" s="22" t="s">
        <v>640</v>
      </c>
      <c r="B672" s="23" t="s">
        <v>127</v>
      </c>
      <c r="C672" s="10" t="s">
        <v>38</v>
      </c>
      <c r="D672" s="10" t="s">
        <v>6</v>
      </c>
      <c r="E672" s="10" t="s">
        <v>708</v>
      </c>
      <c r="F672" s="10"/>
      <c r="G672" s="13">
        <f>G673</f>
        <v>0</v>
      </c>
      <c r="H672" s="13">
        <v>0</v>
      </c>
      <c r="I672" s="13">
        <v>0</v>
      </c>
    </row>
    <row r="673" spans="1:9" s="4" customFormat="1" ht="26.25" hidden="1" customHeight="1" x14ac:dyDescent="0.25">
      <c r="A673" s="22" t="s">
        <v>781</v>
      </c>
      <c r="B673" s="10" t="s">
        <v>127</v>
      </c>
      <c r="C673" s="10" t="s">
        <v>38</v>
      </c>
      <c r="D673" s="10" t="s">
        <v>6</v>
      </c>
      <c r="E673" s="10" t="s">
        <v>708</v>
      </c>
      <c r="F673" s="10" t="s">
        <v>132</v>
      </c>
      <c r="G673" s="13"/>
      <c r="H673" s="13"/>
      <c r="I673" s="13"/>
    </row>
    <row r="674" spans="1:9" s="4" customFormat="1" ht="127.5" customHeight="1" x14ac:dyDescent="0.25">
      <c r="A674" s="22" t="s">
        <v>772</v>
      </c>
      <c r="B674" s="23" t="s">
        <v>127</v>
      </c>
      <c r="C674" s="10" t="s">
        <v>38</v>
      </c>
      <c r="D674" s="10" t="s">
        <v>6</v>
      </c>
      <c r="E674" s="10" t="s">
        <v>709</v>
      </c>
      <c r="F674" s="10"/>
      <c r="G674" s="13">
        <f>G675</f>
        <v>2</v>
      </c>
      <c r="H674" s="13">
        <f>H675</f>
        <v>2</v>
      </c>
      <c r="I674" s="13">
        <f>I675</f>
        <v>2</v>
      </c>
    </row>
    <row r="675" spans="1:9" s="4" customFormat="1" ht="39" x14ac:dyDescent="0.25">
      <c r="A675" s="22" t="s">
        <v>802</v>
      </c>
      <c r="B675" s="23" t="s">
        <v>127</v>
      </c>
      <c r="C675" s="10" t="s">
        <v>38</v>
      </c>
      <c r="D675" s="10" t="s">
        <v>6</v>
      </c>
      <c r="E675" s="10" t="s">
        <v>709</v>
      </c>
      <c r="F675" s="10" t="s">
        <v>57</v>
      </c>
      <c r="G675" s="13">
        <v>2</v>
      </c>
      <c r="H675" s="13">
        <v>2</v>
      </c>
      <c r="I675" s="13">
        <v>2</v>
      </c>
    </row>
    <row r="676" spans="1:9" s="4" customFormat="1" x14ac:dyDescent="0.25">
      <c r="A676" s="21" t="s">
        <v>137</v>
      </c>
      <c r="B676" s="20" t="s">
        <v>127</v>
      </c>
      <c r="C676" s="12" t="s">
        <v>38</v>
      </c>
      <c r="D676" s="12" t="s">
        <v>138</v>
      </c>
      <c r="E676" s="12"/>
      <c r="F676" s="12"/>
      <c r="G676" s="11">
        <f>G678</f>
        <v>12.3</v>
      </c>
      <c r="H676" s="11">
        <f>H678</f>
        <v>12.7</v>
      </c>
      <c r="I676" s="11">
        <f>I678</f>
        <v>174.1</v>
      </c>
    </row>
    <row r="677" spans="1:9" s="4" customFormat="1" ht="39" x14ac:dyDescent="0.25">
      <c r="A677" s="21" t="s">
        <v>706</v>
      </c>
      <c r="B677" s="20" t="s">
        <v>127</v>
      </c>
      <c r="C677" s="12" t="s">
        <v>38</v>
      </c>
      <c r="D677" s="12" t="s">
        <v>138</v>
      </c>
      <c r="E677" s="12" t="s">
        <v>705</v>
      </c>
      <c r="F677" s="12"/>
      <c r="G677" s="11">
        <f t="shared" ref="G677:I678" si="33">G678</f>
        <v>12.3</v>
      </c>
      <c r="H677" s="11">
        <f t="shared" si="33"/>
        <v>12.7</v>
      </c>
      <c r="I677" s="11">
        <f t="shared" si="33"/>
        <v>174.1</v>
      </c>
    </row>
    <row r="678" spans="1:9" s="4" customFormat="1" ht="51.75" x14ac:dyDescent="0.25">
      <c r="A678" s="22" t="s">
        <v>783</v>
      </c>
      <c r="B678" s="23" t="s">
        <v>127</v>
      </c>
      <c r="C678" s="10" t="s">
        <v>38</v>
      </c>
      <c r="D678" s="10" t="s">
        <v>138</v>
      </c>
      <c r="E678" s="10" t="s">
        <v>707</v>
      </c>
      <c r="F678" s="10"/>
      <c r="G678" s="13">
        <f t="shared" si="33"/>
        <v>12.3</v>
      </c>
      <c r="H678" s="13">
        <f t="shared" si="33"/>
        <v>12.7</v>
      </c>
      <c r="I678" s="13">
        <f t="shared" si="33"/>
        <v>174.1</v>
      </c>
    </row>
    <row r="679" spans="1:9" s="4" customFormat="1" ht="39" x14ac:dyDescent="0.25">
      <c r="A679" s="22" t="s">
        <v>802</v>
      </c>
      <c r="B679" s="23" t="s">
        <v>127</v>
      </c>
      <c r="C679" s="10" t="s">
        <v>38</v>
      </c>
      <c r="D679" s="10" t="s">
        <v>138</v>
      </c>
      <c r="E679" s="10" t="s">
        <v>707</v>
      </c>
      <c r="F679" s="10" t="s">
        <v>57</v>
      </c>
      <c r="G679" s="13">
        <v>12.3</v>
      </c>
      <c r="H679" s="13">
        <v>12.7</v>
      </c>
      <c r="I679" s="13">
        <v>174.1</v>
      </c>
    </row>
    <row r="680" spans="1:9" s="4" customFormat="1" x14ac:dyDescent="0.25">
      <c r="A680" s="21" t="s">
        <v>139</v>
      </c>
      <c r="B680" s="20" t="s">
        <v>127</v>
      </c>
      <c r="C680" s="12" t="s">
        <v>38</v>
      </c>
      <c r="D680" s="12" t="s">
        <v>53</v>
      </c>
      <c r="E680" s="12"/>
      <c r="F680" s="12"/>
      <c r="G680" s="11">
        <f>G682</f>
        <v>50</v>
      </c>
      <c r="H680" s="11">
        <f>H682</f>
        <v>50</v>
      </c>
      <c r="I680" s="11">
        <f>I682</f>
        <v>50</v>
      </c>
    </row>
    <row r="681" spans="1:9" s="4" customFormat="1" ht="39" x14ac:dyDescent="0.25">
      <c r="A681" s="21" t="s">
        <v>706</v>
      </c>
      <c r="B681" s="20" t="s">
        <v>127</v>
      </c>
      <c r="C681" s="12" t="s">
        <v>38</v>
      </c>
      <c r="D681" s="12" t="s">
        <v>53</v>
      </c>
      <c r="E681" s="12" t="s">
        <v>705</v>
      </c>
      <c r="F681" s="12"/>
      <c r="G681" s="11">
        <f t="shared" ref="G681:I682" si="34">G682</f>
        <v>50</v>
      </c>
      <c r="H681" s="11">
        <f t="shared" si="34"/>
        <v>50</v>
      </c>
      <c r="I681" s="11">
        <f t="shared" si="34"/>
        <v>50</v>
      </c>
    </row>
    <row r="682" spans="1:9" s="4" customFormat="1" x14ac:dyDescent="0.25">
      <c r="A682" s="22" t="s">
        <v>140</v>
      </c>
      <c r="B682" s="23" t="s">
        <v>127</v>
      </c>
      <c r="C682" s="10" t="s">
        <v>38</v>
      </c>
      <c r="D682" s="10" t="s">
        <v>53</v>
      </c>
      <c r="E682" s="10" t="s">
        <v>710</v>
      </c>
      <c r="F682" s="10"/>
      <c r="G682" s="13">
        <f t="shared" si="34"/>
        <v>50</v>
      </c>
      <c r="H682" s="13">
        <f t="shared" si="34"/>
        <v>50</v>
      </c>
      <c r="I682" s="13">
        <f t="shared" si="34"/>
        <v>50</v>
      </c>
    </row>
    <row r="683" spans="1:9" s="4" customFormat="1" x14ac:dyDescent="0.25">
      <c r="A683" s="22" t="s">
        <v>141</v>
      </c>
      <c r="B683" s="23" t="s">
        <v>127</v>
      </c>
      <c r="C683" s="10" t="s">
        <v>38</v>
      </c>
      <c r="D683" s="10" t="s">
        <v>53</v>
      </c>
      <c r="E683" s="10" t="s">
        <v>710</v>
      </c>
      <c r="F683" s="10" t="s">
        <v>142</v>
      </c>
      <c r="G683" s="13">
        <v>50</v>
      </c>
      <c r="H683" s="13">
        <v>50</v>
      </c>
      <c r="I683" s="13">
        <v>50</v>
      </c>
    </row>
    <row r="684" spans="1:9" s="4" customFormat="1" x14ac:dyDescent="0.25">
      <c r="A684" s="21" t="s">
        <v>275</v>
      </c>
      <c r="B684" s="20" t="s">
        <v>127</v>
      </c>
      <c r="C684" s="12" t="s">
        <v>38</v>
      </c>
      <c r="D684" s="12" t="s">
        <v>65</v>
      </c>
      <c r="E684" s="12"/>
      <c r="F684" s="12"/>
      <c r="G684" s="11">
        <f>G685+G697+G706+G718+G700+G703</f>
        <v>22920.799999999999</v>
      </c>
      <c r="H684" s="11">
        <f>H685+H697+H706+H718+H700</f>
        <v>5287</v>
      </c>
      <c r="I684" s="11">
        <f>I685+I697+I706+I718+I700</f>
        <v>15340</v>
      </c>
    </row>
    <row r="685" spans="1:9" s="4" customFormat="1" ht="51.75" x14ac:dyDescent="0.25">
      <c r="A685" s="21" t="s">
        <v>779</v>
      </c>
      <c r="B685" s="20" t="s">
        <v>127</v>
      </c>
      <c r="C685" s="12" t="s">
        <v>38</v>
      </c>
      <c r="D685" s="12" t="s">
        <v>65</v>
      </c>
      <c r="E685" s="12" t="s">
        <v>370</v>
      </c>
      <c r="F685" s="12"/>
      <c r="G685" s="11">
        <f>G686+G692+G690</f>
        <v>1211.4000000000001</v>
      </c>
      <c r="H685" s="11">
        <f>H686+H692</f>
        <v>669.5</v>
      </c>
      <c r="I685" s="11">
        <f>I686+I692</f>
        <v>669.5</v>
      </c>
    </row>
    <row r="686" spans="1:9" s="4" customFormat="1" ht="26.25" x14ac:dyDescent="0.25">
      <c r="A686" s="21" t="s">
        <v>144</v>
      </c>
      <c r="B686" s="20" t="s">
        <v>127</v>
      </c>
      <c r="C686" s="12" t="s">
        <v>38</v>
      </c>
      <c r="D686" s="12" t="s">
        <v>65</v>
      </c>
      <c r="E686" s="12" t="s">
        <v>408</v>
      </c>
      <c r="F686" s="12"/>
      <c r="G686" s="11">
        <f t="shared" ref="G686:I687" si="35">G687</f>
        <v>69.5</v>
      </c>
      <c r="H686" s="11">
        <f t="shared" si="35"/>
        <v>69.5</v>
      </c>
      <c r="I686" s="11">
        <f t="shared" si="35"/>
        <v>69.5</v>
      </c>
    </row>
    <row r="687" spans="1:9" s="4" customFormat="1" ht="39" x14ac:dyDescent="0.25">
      <c r="A687" s="22" t="s">
        <v>146</v>
      </c>
      <c r="B687" s="23" t="s">
        <v>127</v>
      </c>
      <c r="C687" s="10" t="s">
        <v>38</v>
      </c>
      <c r="D687" s="10" t="s">
        <v>65</v>
      </c>
      <c r="E687" s="10" t="s">
        <v>409</v>
      </c>
      <c r="F687" s="10"/>
      <c r="G687" s="13">
        <f t="shared" si="35"/>
        <v>69.5</v>
      </c>
      <c r="H687" s="13">
        <f t="shared" si="35"/>
        <v>69.5</v>
      </c>
      <c r="I687" s="13">
        <f t="shared" si="35"/>
        <v>69.5</v>
      </c>
    </row>
    <row r="688" spans="1:9" s="4" customFormat="1" ht="39" x14ac:dyDescent="0.25">
      <c r="A688" s="22" t="s">
        <v>802</v>
      </c>
      <c r="B688" s="23" t="s">
        <v>127</v>
      </c>
      <c r="C688" s="10" t="s">
        <v>38</v>
      </c>
      <c r="D688" s="10" t="s">
        <v>65</v>
      </c>
      <c r="E688" s="10" t="s">
        <v>409</v>
      </c>
      <c r="F688" s="10" t="s">
        <v>57</v>
      </c>
      <c r="G688" s="13">
        <v>69.5</v>
      </c>
      <c r="H688" s="13">
        <v>69.5</v>
      </c>
      <c r="I688" s="13">
        <v>69.5</v>
      </c>
    </row>
    <row r="689" spans="1:9" s="4" customFormat="1" ht="39" x14ac:dyDescent="0.25">
      <c r="A689" s="32" t="s">
        <v>616</v>
      </c>
      <c r="B689" s="20" t="s">
        <v>127</v>
      </c>
      <c r="C689" s="12" t="s">
        <v>38</v>
      </c>
      <c r="D689" s="12" t="s">
        <v>65</v>
      </c>
      <c r="E689" s="12" t="s">
        <v>617</v>
      </c>
      <c r="F689" s="12"/>
      <c r="G689" s="11">
        <f>G690</f>
        <v>19.899999999999999</v>
      </c>
      <c r="H689" s="11">
        <v>0</v>
      </c>
      <c r="I689" s="11">
        <v>0</v>
      </c>
    </row>
    <row r="690" spans="1:9" s="4" customFormat="1" ht="39" x14ac:dyDescent="0.25">
      <c r="A690" s="22" t="s">
        <v>854</v>
      </c>
      <c r="B690" s="23" t="s">
        <v>127</v>
      </c>
      <c r="C690" s="10" t="s">
        <v>38</v>
      </c>
      <c r="D690" s="10" t="s">
        <v>65</v>
      </c>
      <c r="E690" s="10" t="s">
        <v>855</v>
      </c>
      <c r="F690" s="10"/>
      <c r="G690" s="13">
        <f>G691</f>
        <v>19.899999999999999</v>
      </c>
      <c r="H690" s="13">
        <v>0</v>
      </c>
      <c r="I690" s="13">
        <v>0</v>
      </c>
    </row>
    <row r="691" spans="1:9" s="4" customFormat="1" ht="39" x14ac:dyDescent="0.25">
      <c r="A691" s="22" t="s">
        <v>802</v>
      </c>
      <c r="B691" s="23" t="s">
        <v>127</v>
      </c>
      <c r="C691" s="10" t="s">
        <v>38</v>
      </c>
      <c r="D691" s="10" t="s">
        <v>65</v>
      </c>
      <c r="E691" s="10" t="s">
        <v>855</v>
      </c>
      <c r="F691" s="10" t="s">
        <v>57</v>
      </c>
      <c r="G691" s="59">
        <v>19.899999999999999</v>
      </c>
      <c r="H691" s="13">
        <v>0</v>
      </c>
      <c r="I691" s="13">
        <v>0</v>
      </c>
    </row>
    <row r="692" spans="1:9" s="4" customFormat="1" ht="39" x14ac:dyDescent="0.25">
      <c r="A692" s="21" t="s">
        <v>581</v>
      </c>
      <c r="B692" s="20" t="s">
        <v>127</v>
      </c>
      <c r="C692" s="12" t="s">
        <v>38</v>
      </c>
      <c r="D692" s="12" t="s">
        <v>65</v>
      </c>
      <c r="E692" s="12" t="s">
        <v>579</v>
      </c>
      <c r="F692" s="12"/>
      <c r="G692" s="11">
        <f t="shared" ref="G692:I693" si="36">G693</f>
        <v>1122</v>
      </c>
      <c r="H692" s="11">
        <f t="shared" si="36"/>
        <v>600</v>
      </c>
      <c r="I692" s="11">
        <f t="shared" si="36"/>
        <v>600</v>
      </c>
    </row>
    <row r="693" spans="1:9" s="4" customFormat="1" ht="39" x14ac:dyDescent="0.25">
      <c r="A693" s="22" t="s">
        <v>591</v>
      </c>
      <c r="B693" s="23" t="s">
        <v>127</v>
      </c>
      <c r="C693" s="10" t="s">
        <v>38</v>
      </c>
      <c r="D693" s="10" t="s">
        <v>65</v>
      </c>
      <c r="E693" s="10" t="s">
        <v>580</v>
      </c>
      <c r="F693" s="10"/>
      <c r="G693" s="13">
        <f t="shared" si="36"/>
        <v>1122</v>
      </c>
      <c r="H693" s="13">
        <f t="shared" si="36"/>
        <v>600</v>
      </c>
      <c r="I693" s="13">
        <f t="shared" si="36"/>
        <v>600</v>
      </c>
    </row>
    <row r="694" spans="1:9" s="4" customFormat="1" ht="39" x14ac:dyDescent="0.25">
      <c r="A694" s="22" t="s">
        <v>802</v>
      </c>
      <c r="B694" s="23" t="s">
        <v>127</v>
      </c>
      <c r="C694" s="10" t="s">
        <v>38</v>
      </c>
      <c r="D694" s="10" t="s">
        <v>65</v>
      </c>
      <c r="E694" s="10" t="s">
        <v>580</v>
      </c>
      <c r="F694" s="10" t="s">
        <v>57</v>
      </c>
      <c r="G694" s="13">
        <v>1122</v>
      </c>
      <c r="H694" s="13">
        <v>600</v>
      </c>
      <c r="I694" s="13">
        <v>600</v>
      </c>
    </row>
    <row r="695" spans="1:9" s="4" customFormat="1" ht="102.75" hidden="1" customHeight="1" x14ac:dyDescent="0.25">
      <c r="A695" s="22" t="s">
        <v>471</v>
      </c>
      <c r="B695" s="23" t="s">
        <v>127</v>
      </c>
      <c r="C695" s="10" t="s">
        <v>38</v>
      </c>
      <c r="D695" s="10" t="s">
        <v>65</v>
      </c>
      <c r="E695" s="10" t="s">
        <v>551</v>
      </c>
      <c r="F695" s="10"/>
      <c r="G695" s="13">
        <f>G696</f>
        <v>0</v>
      </c>
      <c r="H695" s="13">
        <v>0</v>
      </c>
      <c r="I695" s="13">
        <v>0</v>
      </c>
    </row>
    <row r="696" spans="1:9" s="4" customFormat="1" ht="26.25" hidden="1" x14ac:dyDescent="0.25">
      <c r="A696" s="22" t="s">
        <v>56</v>
      </c>
      <c r="B696" s="23" t="s">
        <v>127</v>
      </c>
      <c r="C696" s="10" t="s">
        <v>38</v>
      </c>
      <c r="D696" s="10" t="s">
        <v>65</v>
      </c>
      <c r="E696" s="10" t="s">
        <v>551</v>
      </c>
      <c r="F696" s="10" t="s">
        <v>57</v>
      </c>
      <c r="G696" s="13">
        <v>0</v>
      </c>
      <c r="H696" s="13">
        <v>0</v>
      </c>
      <c r="I696" s="13">
        <v>0</v>
      </c>
    </row>
    <row r="697" spans="1:9" s="4" customFormat="1" ht="40.5" customHeight="1" x14ac:dyDescent="0.25">
      <c r="A697" s="21" t="s">
        <v>676</v>
      </c>
      <c r="B697" s="20" t="s">
        <v>127</v>
      </c>
      <c r="C697" s="12" t="s">
        <v>38</v>
      </c>
      <c r="D697" s="12" t="s">
        <v>65</v>
      </c>
      <c r="E697" s="12" t="s">
        <v>197</v>
      </c>
      <c r="F697" s="12"/>
      <c r="G697" s="11">
        <f>G698</f>
        <v>2845.5</v>
      </c>
      <c r="H697" s="11">
        <v>0</v>
      </c>
      <c r="I697" s="11">
        <v>0</v>
      </c>
    </row>
    <row r="698" spans="1:9" s="4" customFormat="1" ht="17.25" customHeight="1" x14ac:dyDescent="0.25">
      <c r="A698" s="56" t="s">
        <v>628</v>
      </c>
      <c r="B698" s="58" t="s">
        <v>127</v>
      </c>
      <c r="C698" s="57" t="s">
        <v>38</v>
      </c>
      <c r="D698" s="57" t="s">
        <v>65</v>
      </c>
      <c r="E698" s="57" t="s">
        <v>804</v>
      </c>
      <c r="F698" s="10"/>
      <c r="G698" s="59">
        <f>G699</f>
        <v>2845.5</v>
      </c>
      <c r="H698" s="13">
        <v>0</v>
      </c>
      <c r="I698" s="13">
        <v>0</v>
      </c>
    </row>
    <row r="699" spans="1:9" s="4" customFormat="1" ht="39" customHeight="1" x14ac:dyDescent="0.25">
      <c r="A699" s="22" t="s">
        <v>802</v>
      </c>
      <c r="B699" s="23" t="s">
        <v>127</v>
      </c>
      <c r="C699" s="10" t="s">
        <v>38</v>
      </c>
      <c r="D699" s="10" t="s">
        <v>65</v>
      </c>
      <c r="E699" s="10" t="s">
        <v>804</v>
      </c>
      <c r="F699" s="10" t="s">
        <v>57</v>
      </c>
      <c r="G699" s="59">
        <v>2845.5</v>
      </c>
      <c r="H699" s="13">
        <v>0</v>
      </c>
      <c r="I699" s="13">
        <v>0</v>
      </c>
    </row>
    <row r="700" spans="1:9" s="4" customFormat="1" ht="51.75" x14ac:dyDescent="0.25">
      <c r="A700" s="21" t="s">
        <v>805</v>
      </c>
      <c r="B700" s="20" t="s">
        <v>127</v>
      </c>
      <c r="C700" s="12" t="s">
        <v>38</v>
      </c>
      <c r="D700" s="12" t="s">
        <v>65</v>
      </c>
      <c r="E700" s="12" t="s">
        <v>238</v>
      </c>
      <c r="F700" s="12"/>
      <c r="G700" s="11">
        <f t="shared" ref="G700:I701" si="37">G701</f>
        <v>99.2</v>
      </c>
      <c r="H700" s="11">
        <f t="shared" si="37"/>
        <v>99.2</v>
      </c>
      <c r="I700" s="11">
        <f t="shared" si="37"/>
        <v>99.2</v>
      </c>
    </row>
    <row r="701" spans="1:9" s="4" customFormat="1" ht="26.25" x14ac:dyDescent="0.25">
      <c r="A701" s="22" t="s">
        <v>806</v>
      </c>
      <c r="B701" s="23" t="s">
        <v>127</v>
      </c>
      <c r="C701" s="10" t="s">
        <v>38</v>
      </c>
      <c r="D701" s="10" t="s">
        <v>65</v>
      </c>
      <c r="E701" s="10" t="s">
        <v>807</v>
      </c>
      <c r="F701" s="10"/>
      <c r="G701" s="13">
        <f t="shared" si="37"/>
        <v>99.2</v>
      </c>
      <c r="H701" s="13">
        <f t="shared" si="37"/>
        <v>99.2</v>
      </c>
      <c r="I701" s="13">
        <f t="shared" si="37"/>
        <v>99.2</v>
      </c>
    </row>
    <row r="702" spans="1:9" s="4" customFormat="1" ht="39" x14ac:dyDescent="0.25">
      <c r="A702" s="22" t="s">
        <v>802</v>
      </c>
      <c r="B702" s="23" t="s">
        <v>127</v>
      </c>
      <c r="C702" s="10" t="s">
        <v>38</v>
      </c>
      <c r="D702" s="10" t="s">
        <v>65</v>
      </c>
      <c r="E702" s="10" t="s">
        <v>807</v>
      </c>
      <c r="F702" s="10" t="s">
        <v>57</v>
      </c>
      <c r="G702" s="13">
        <v>99.2</v>
      </c>
      <c r="H702" s="13">
        <v>99.2</v>
      </c>
      <c r="I702" s="13">
        <v>99.2</v>
      </c>
    </row>
    <row r="703" spans="1:9" s="4" customFormat="1" ht="39" x14ac:dyDescent="0.25">
      <c r="A703" s="21" t="s">
        <v>850</v>
      </c>
      <c r="B703" s="20" t="s">
        <v>127</v>
      </c>
      <c r="C703" s="12" t="s">
        <v>38</v>
      </c>
      <c r="D703" s="12" t="s">
        <v>65</v>
      </c>
      <c r="E703" s="12" t="s">
        <v>851</v>
      </c>
      <c r="F703" s="12"/>
      <c r="G703" s="11">
        <f>G704</f>
        <v>22</v>
      </c>
      <c r="H703" s="11">
        <v>0</v>
      </c>
      <c r="I703" s="11">
        <v>0</v>
      </c>
    </row>
    <row r="704" spans="1:9" s="4" customFormat="1" ht="51" customHeight="1" x14ac:dyDescent="0.25">
      <c r="A704" s="22" t="s">
        <v>852</v>
      </c>
      <c r="B704" s="23" t="s">
        <v>127</v>
      </c>
      <c r="C704" s="10" t="s">
        <v>38</v>
      </c>
      <c r="D704" s="10" t="s">
        <v>150</v>
      </c>
      <c r="E704" s="10" t="s">
        <v>853</v>
      </c>
      <c r="F704" s="10"/>
      <c r="G704" s="13">
        <f>G705</f>
        <v>22</v>
      </c>
      <c r="H704" s="13">
        <v>0</v>
      </c>
      <c r="I704" s="13">
        <v>0</v>
      </c>
    </row>
    <row r="705" spans="1:9" s="4" customFormat="1" ht="25.5" customHeight="1" x14ac:dyDescent="0.25">
      <c r="A705" s="22" t="s">
        <v>802</v>
      </c>
      <c r="B705" s="23" t="s">
        <v>127</v>
      </c>
      <c r="C705" s="10" t="s">
        <v>38</v>
      </c>
      <c r="D705" s="10" t="s">
        <v>150</v>
      </c>
      <c r="E705" s="10" t="s">
        <v>853</v>
      </c>
      <c r="F705" s="10" t="s">
        <v>57</v>
      </c>
      <c r="G705" s="13">
        <v>22</v>
      </c>
      <c r="H705" s="13">
        <v>0</v>
      </c>
      <c r="I705" s="13">
        <v>0</v>
      </c>
    </row>
    <row r="706" spans="1:9" s="4" customFormat="1" ht="39" x14ac:dyDescent="0.25">
      <c r="A706" s="21" t="s">
        <v>706</v>
      </c>
      <c r="B706" s="20" t="s">
        <v>127</v>
      </c>
      <c r="C706" s="12" t="s">
        <v>38</v>
      </c>
      <c r="D706" s="12" t="s">
        <v>65</v>
      </c>
      <c r="E706" s="12" t="s">
        <v>705</v>
      </c>
      <c r="F706" s="10"/>
      <c r="G706" s="11">
        <f>G707+G709+G711+G713+G716</f>
        <v>1757.1</v>
      </c>
      <c r="H706" s="11">
        <f>H707+H709+H711+H713</f>
        <v>1358.3</v>
      </c>
      <c r="I706" s="11">
        <f>I707+I709+I711+I713</f>
        <v>1399.7</v>
      </c>
    </row>
    <row r="707" spans="1:9" s="4" customFormat="1" ht="39" x14ac:dyDescent="0.25">
      <c r="A707" s="22" t="s">
        <v>151</v>
      </c>
      <c r="B707" s="23" t="s">
        <v>127</v>
      </c>
      <c r="C707" s="10" t="s">
        <v>38</v>
      </c>
      <c r="D707" s="10" t="s">
        <v>65</v>
      </c>
      <c r="E707" s="10" t="s">
        <v>719</v>
      </c>
      <c r="F707" s="10"/>
      <c r="G707" s="13">
        <f>G708</f>
        <v>2</v>
      </c>
      <c r="H707" s="13">
        <f>H708</f>
        <v>2</v>
      </c>
      <c r="I707" s="13">
        <f>I708</f>
        <v>2</v>
      </c>
    </row>
    <row r="708" spans="1:9" s="4" customFormat="1" ht="39" x14ac:dyDescent="0.25">
      <c r="A708" s="22" t="s">
        <v>802</v>
      </c>
      <c r="B708" s="23" t="s">
        <v>127</v>
      </c>
      <c r="C708" s="10" t="s">
        <v>38</v>
      </c>
      <c r="D708" s="10" t="s">
        <v>65</v>
      </c>
      <c r="E708" s="10" t="s">
        <v>719</v>
      </c>
      <c r="F708" s="10" t="s">
        <v>57</v>
      </c>
      <c r="G708" s="13">
        <v>2</v>
      </c>
      <c r="H708" s="13">
        <v>2</v>
      </c>
      <c r="I708" s="13">
        <v>2</v>
      </c>
    </row>
    <row r="709" spans="1:9" s="4" customFormat="1" x14ac:dyDescent="0.25">
      <c r="A709" s="22" t="s">
        <v>174</v>
      </c>
      <c r="B709" s="23" t="s">
        <v>127</v>
      </c>
      <c r="C709" s="10" t="s">
        <v>38</v>
      </c>
      <c r="D709" s="10" t="s">
        <v>65</v>
      </c>
      <c r="E709" s="10" t="s">
        <v>715</v>
      </c>
      <c r="F709" s="10"/>
      <c r="G709" s="13">
        <f>G710</f>
        <v>634.5</v>
      </c>
      <c r="H709" s="13">
        <f>H710</f>
        <v>182.3</v>
      </c>
      <c r="I709" s="13">
        <f>I710</f>
        <v>182.3</v>
      </c>
    </row>
    <row r="710" spans="1:9" s="4" customFormat="1" x14ac:dyDescent="0.25">
      <c r="A710" s="22" t="s">
        <v>135</v>
      </c>
      <c r="B710" s="23" t="s">
        <v>127</v>
      </c>
      <c r="C710" s="10" t="s">
        <v>38</v>
      </c>
      <c r="D710" s="10" t="s">
        <v>65</v>
      </c>
      <c r="E710" s="10" t="s">
        <v>715</v>
      </c>
      <c r="F710" s="10" t="s">
        <v>136</v>
      </c>
      <c r="G710" s="13">
        <v>634.5</v>
      </c>
      <c r="H710" s="13">
        <v>182.3</v>
      </c>
      <c r="I710" s="13">
        <v>182.3</v>
      </c>
    </row>
    <row r="711" spans="1:9" s="4" customFormat="1" ht="39" hidden="1" x14ac:dyDescent="0.25">
      <c r="A711" s="28" t="s">
        <v>329</v>
      </c>
      <c r="B711" s="10" t="s">
        <v>127</v>
      </c>
      <c r="C711" s="10" t="s">
        <v>38</v>
      </c>
      <c r="D711" s="10" t="s">
        <v>65</v>
      </c>
      <c r="E711" s="10" t="s">
        <v>720</v>
      </c>
      <c r="F711" s="10"/>
      <c r="G711" s="13">
        <f>G712</f>
        <v>0</v>
      </c>
      <c r="H711" s="13">
        <v>0</v>
      </c>
      <c r="I711" s="13">
        <v>0</v>
      </c>
    </row>
    <row r="712" spans="1:9" s="4" customFormat="1" ht="39" hidden="1" x14ac:dyDescent="0.25">
      <c r="A712" s="22" t="s">
        <v>802</v>
      </c>
      <c r="B712" s="10" t="s">
        <v>127</v>
      </c>
      <c r="C712" s="10" t="s">
        <v>38</v>
      </c>
      <c r="D712" s="10" t="s">
        <v>65</v>
      </c>
      <c r="E712" s="10" t="s">
        <v>720</v>
      </c>
      <c r="F712" s="10" t="s">
        <v>57</v>
      </c>
      <c r="G712" s="13"/>
      <c r="H712" s="13"/>
      <c r="I712" s="13"/>
    </row>
    <row r="713" spans="1:9" s="4" customFormat="1" ht="91.5" customHeight="1" x14ac:dyDescent="0.25">
      <c r="A713" s="22" t="s">
        <v>775</v>
      </c>
      <c r="B713" s="23" t="s">
        <v>127</v>
      </c>
      <c r="C713" s="10" t="s">
        <v>38</v>
      </c>
      <c r="D713" s="10" t="s">
        <v>65</v>
      </c>
      <c r="E713" s="10" t="s">
        <v>716</v>
      </c>
      <c r="F713" s="10"/>
      <c r="G713" s="13">
        <f>G714+G715</f>
        <v>1120.5999999999999</v>
      </c>
      <c r="H713" s="13">
        <f>H714+H715</f>
        <v>1174</v>
      </c>
      <c r="I713" s="13">
        <f>I714+I715</f>
        <v>1215.4000000000001</v>
      </c>
    </row>
    <row r="714" spans="1:9" s="4" customFormat="1" ht="28.5" customHeight="1" x14ac:dyDescent="0.25">
      <c r="A714" s="22" t="s">
        <v>781</v>
      </c>
      <c r="B714" s="23" t="s">
        <v>127</v>
      </c>
      <c r="C714" s="10" t="s">
        <v>38</v>
      </c>
      <c r="D714" s="10" t="s">
        <v>65</v>
      </c>
      <c r="E714" s="10" t="s">
        <v>716</v>
      </c>
      <c r="F714" s="10" t="s">
        <v>132</v>
      </c>
      <c r="G714" s="59">
        <v>1115.5999999999999</v>
      </c>
      <c r="H714" s="13">
        <v>1174</v>
      </c>
      <c r="I714" s="13">
        <v>1215.4000000000001</v>
      </c>
    </row>
    <row r="715" spans="1:9" s="4" customFormat="1" ht="42" customHeight="1" x14ac:dyDescent="0.25">
      <c r="A715" s="22" t="s">
        <v>802</v>
      </c>
      <c r="B715" s="23" t="s">
        <v>127</v>
      </c>
      <c r="C715" s="10" t="s">
        <v>38</v>
      </c>
      <c r="D715" s="10" t="s">
        <v>65</v>
      </c>
      <c r="E715" s="10" t="s">
        <v>716</v>
      </c>
      <c r="F715" s="10" t="s">
        <v>57</v>
      </c>
      <c r="G715" s="59">
        <v>5</v>
      </c>
      <c r="H715" s="13">
        <v>0</v>
      </c>
      <c r="I715" s="13">
        <v>0</v>
      </c>
    </row>
    <row r="716" spans="1:9" s="4" customFormat="1" ht="54" customHeight="1" x14ac:dyDescent="0.25">
      <c r="A716" s="22" t="s">
        <v>857</v>
      </c>
      <c r="B716" s="23" t="s">
        <v>127</v>
      </c>
      <c r="C716" s="10" t="s">
        <v>38</v>
      </c>
      <c r="D716" s="10" t="s">
        <v>65</v>
      </c>
      <c r="E716" s="10" t="s">
        <v>858</v>
      </c>
      <c r="F716" s="10"/>
      <c r="G716" s="13">
        <f>G717</f>
        <v>0</v>
      </c>
      <c r="H716" s="13">
        <v>0</v>
      </c>
      <c r="I716" s="13">
        <v>0</v>
      </c>
    </row>
    <row r="717" spans="1:9" s="4" customFormat="1" ht="38.25" customHeight="1" x14ac:dyDescent="0.25">
      <c r="A717" s="22" t="s">
        <v>802</v>
      </c>
      <c r="B717" s="23" t="s">
        <v>127</v>
      </c>
      <c r="C717" s="10" t="s">
        <v>38</v>
      </c>
      <c r="D717" s="10" t="s">
        <v>65</v>
      </c>
      <c r="E717" s="10" t="s">
        <v>858</v>
      </c>
      <c r="F717" s="10" t="s">
        <v>57</v>
      </c>
      <c r="G717" s="13">
        <v>0</v>
      </c>
      <c r="H717" s="13">
        <v>0</v>
      </c>
      <c r="I717" s="13">
        <v>0</v>
      </c>
    </row>
    <row r="718" spans="1:9" s="4" customFormat="1" ht="51.75" x14ac:dyDescent="0.25">
      <c r="A718" s="21" t="s">
        <v>711</v>
      </c>
      <c r="B718" s="20" t="s">
        <v>127</v>
      </c>
      <c r="C718" s="12" t="s">
        <v>38</v>
      </c>
      <c r="D718" s="12" t="s">
        <v>65</v>
      </c>
      <c r="E718" s="12" t="s">
        <v>712</v>
      </c>
      <c r="F718" s="12"/>
      <c r="G718" s="11">
        <f>G719+G741+G745+G751+G743</f>
        <v>16985.599999999999</v>
      </c>
      <c r="H718" s="11">
        <f>H719+H741+H745+H751</f>
        <v>3160</v>
      </c>
      <c r="I718" s="11">
        <f>I719+I741+I745+I751</f>
        <v>13171.6</v>
      </c>
    </row>
    <row r="719" spans="1:9" s="4" customFormat="1" ht="51" customHeight="1" x14ac:dyDescent="0.25">
      <c r="A719" s="21" t="s">
        <v>330</v>
      </c>
      <c r="B719" s="23" t="s">
        <v>127</v>
      </c>
      <c r="C719" s="10" t="s">
        <v>38</v>
      </c>
      <c r="D719" s="10" t="s">
        <v>65</v>
      </c>
      <c r="E719" s="10" t="s">
        <v>713</v>
      </c>
      <c r="F719" s="10"/>
      <c r="G719" s="13">
        <f>G720+G721+G722+G723+G724</f>
        <v>13659.199999999999</v>
      </c>
      <c r="H719" s="13">
        <f>H720+H721+H724</f>
        <v>0</v>
      </c>
      <c r="I719" s="13">
        <f>I720+I721+I724</f>
        <v>10011.6</v>
      </c>
    </row>
    <row r="720" spans="1:9" s="4" customFormat="1" ht="26.25" x14ac:dyDescent="0.25">
      <c r="A720" s="22" t="s">
        <v>149</v>
      </c>
      <c r="B720" s="23" t="s">
        <v>127</v>
      </c>
      <c r="C720" s="10" t="s">
        <v>38</v>
      </c>
      <c r="D720" s="10" t="s">
        <v>65</v>
      </c>
      <c r="E720" s="10" t="s">
        <v>713</v>
      </c>
      <c r="F720" s="10" t="s">
        <v>66</v>
      </c>
      <c r="G720" s="13">
        <v>8810</v>
      </c>
      <c r="H720" s="13">
        <v>0</v>
      </c>
      <c r="I720" s="13">
        <v>8422.5</v>
      </c>
    </row>
    <row r="721" spans="1:9" s="4" customFormat="1" ht="39" x14ac:dyDescent="0.25">
      <c r="A721" s="22" t="s">
        <v>802</v>
      </c>
      <c r="B721" s="23" t="s">
        <v>127</v>
      </c>
      <c r="C721" s="10" t="s">
        <v>38</v>
      </c>
      <c r="D721" s="10" t="s">
        <v>150</v>
      </c>
      <c r="E721" s="10" t="s">
        <v>713</v>
      </c>
      <c r="F721" s="10" t="s">
        <v>57</v>
      </c>
      <c r="G721" s="59">
        <v>4794.3999999999996</v>
      </c>
      <c r="H721" s="13">
        <v>0</v>
      </c>
      <c r="I721" s="13">
        <v>1555.1</v>
      </c>
    </row>
    <row r="722" spans="1:9" s="4" customFormat="1" ht="26.25" hidden="1" x14ac:dyDescent="0.25">
      <c r="A722" s="28" t="s">
        <v>77</v>
      </c>
      <c r="B722" s="10" t="s">
        <v>127</v>
      </c>
      <c r="C722" s="10" t="s">
        <v>38</v>
      </c>
      <c r="D722" s="10" t="s">
        <v>65</v>
      </c>
      <c r="E722" s="10" t="s">
        <v>148</v>
      </c>
      <c r="F722" s="10" t="s">
        <v>78</v>
      </c>
      <c r="G722" s="13"/>
      <c r="H722" s="13"/>
      <c r="I722" s="13"/>
    </row>
    <row r="723" spans="1:9" s="4" customFormat="1" hidden="1" x14ac:dyDescent="0.25">
      <c r="A723" s="22" t="s">
        <v>286</v>
      </c>
      <c r="B723" s="10" t="s">
        <v>127</v>
      </c>
      <c r="C723" s="10" t="s">
        <v>38</v>
      </c>
      <c r="D723" s="10" t="s">
        <v>65</v>
      </c>
      <c r="E723" s="10" t="s">
        <v>327</v>
      </c>
      <c r="F723" s="10" t="s">
        <v>287</v>
      </c>
      <c r="G723" s="13"/>
      <c r="H723" s="13"/>
      <c r="I723" s="13"/>
    </row>
    <row r="724" spans="1:9" s="4" customFormat="1" x14ac:dyDescent="0.25">
      <c r="A724" s="22" t="s">
        <v>135</v>
      </c>
      <c r="B724" s="23" t="s">
        <v>127</v>
      </c>
      <c r="C724" s="10" t="s">
        <v>38</v>
      </c>
      <c r="D724" s="10" t="s">
        <v>65</v>
      </c>
      <c r="E724" s="10" t="s">
        <v>713</v>
      </c>
      <c r="F724" s="10" t="s">
        <v>136</v>
      </c>
      <c r="G724" s="59">
        <v>54.8</v>
      </c>
      <c r="H724" s="13">
        <v>0</v>
      </c>
      <c r="I724" s="13">
        <v>34</v>
      </c>
    </row>
    <row r="725" spans="1:9" s="4" customFormat="1" ht="64.5" hidden="1" x14ac:dyDescent="0.25">
      <c r="A725" s="22" t="s">
        <v>333</v>
      </c>
      <c r="B725" s="23" t="s">
        <v>127</v>
      </c>
      <c r="C725" s="10" t="s">
        <v>38</v>
      </c>
      <c r="D725" s="10" t="s">
        <v>65</v>
      </c>
      <c r="E725" s="10" t="s">
        <v>561</v>
      </c>
      <c r="F725" s="10"/>
      <c r="G725" s="13">
        <f>G726</f>
        <v>0</v>
      </c>
      <c r="H725" s="13">
        <v>0</v>
      </c>
      <c r="I725" s="13">
        <v>0</v>
      </c>
    </row>
    <row r="726" spans="1:9" s="4" customFormat="1" ht="26.25" hidden="1" x14ac:dyDescent="0.25">
      <c r="A726" s="22" t="s">
        <v>149</v>
      </c>
      <c r="B726" s="23" t="s">
        <v>127</v>
      </c>
      <c r="C726" s="10" t="s">
        <v>38</v>
      </c>
      <c r="D726" s="10" t="s">
        <v>65</v>
      </c>
      <c r="E726" s="10" t="s">
        <v>561</v>
      </c>
      <c r="F726" s="10" t="s">
        <v>66</v>
      </c>
      <c r="G726" s="13">
        <v>0</v>
      </c>
      <c r="H726" s="13">
        <v>0</v>
      </c>
      <c r="I726" s="13">
        <v>0</v>
      </c>
    </row>
    <row r="727" spans="1:9" s="4" customFormat="1" hidden="1" x14ac:dyDescent="0.25">
      <c r="A727" s="22" t="s">
        <v>166</v>
      </c>
      <c r="B727" s="23" t="s">
        <v>127</v>
      </c>
      <c r="C727" s="10" t="s">
        <v>38</v>
      </c>
      <c r="D727" s="10" t="s">
        <v>65</v>
      </c>
      <c r="E727" s="10" t="s">
        <v>167</v>
      </c>
      <c r="F727" s="10"/>
      <c r="G727" s="13">
        <f>G728+G729+G730</f>
        <v>0</v>
      </c>
      <c r="H727" s="13">
        <v>0</v>
      </c>
      <c r="I727" s="13">
        <v>0</v>
      </c>
    </row>
    <row r="728" spans="1:9" s="4" customFormat="1" hidden="1" x14ac:dyDescent="0.25">
      <c r="A728" s="22" t="s">
        <v>286</v>
      </c>
      <c r="B728" s="23" t="s">
        <v>127</v>
      </c>
      <c r="C728" s="10" t="s">
        <v>38</v>
      </c>
      <c r="D728" s="10" t="s">
        <v>65</v>
      </c>
      <c r="E728" s="10" t="s">
        <v>167</v>
      </c>
      <c r="F728" s="10" t="s">
        <v>287</v>
      </c>
      <c r="G728" s="13">
        <v>0</v>
      </c>
      <c r="H728" s="13">
        <v>0</v>
      </c>
      <c r="I728" s="13">
        <v>0</v>
      </c>
    </row>
    <row r="729" spans="1:9" s="4" customFormat="1" hidden="1" x14ac:dyDescent="0.25">
      <c r="A729" s="22" t="s">
        <v>135</v>
      </c>
      <c r="B729" s="23" t="s">
        <v>127</v>
      </c>
      <c r="C729" s="10" t="s">
        <v>38</v>
      </c>
      <c r="D729" s="10" t="s">
        <v>65</v>
      </c>
      <c r="E729" s="10" t="s">
        <v>167</v>
      </c>
      <c r="F729" s="10" t="s">
        <v>136</v>
      </c>
      <c r="G729" s="13"/>
      <c r="H729" s="13">
        <v>0</v>
      </c>
      <c r="I729" s="13">
        <v>0</v>
      </c>
    </row>
    <row r="730" spans="1:9" s="4" customFormat="1" ht="26.25" hidden="1" x14ac:dyDescent="0.25">
      <c r="A730" s="22" t="s">
        <v>56</v>
      </c>
      <c r="B730" s="23" t="s">
        <v>127</v>
      </c>
      <c r="C730" s="10" t="s">
        <v>38</v>
      </c>
      <c r="D730" s="10" t="s">
        <v>65</v>
      </c>
      <c r="E730" s="10" t="s">
        <v>167</v>
      </c>
      <c r="F730" s="10" t="s">
        <v>57</v>
      </c>
      <c r="G730" s="13">
        <v>0</v>
      </c>
      <c r="H730" s="13">
        <v>0</v>
      </c>
      <c r="I730" s="13">
        <v>0</v>
      </c>
    </row>
    <row r="731" spans="1:9" s="4" customFormat="1" hidden="1" x14ac:dyDescent="0.25">
      <c r="A731" s="22" t="s">
        <v>276</v>
      </c>
      <c r="B731" s="10" t="s">
        <v>127</v>
      </c>
      <c r="C731" s="10" t="s">
        <v>38</v>
      </c>
      <c r="D731" s="10" t="s">
        <v>65</v>
      </c>
      <c r="E731" s="10" t="s">
        <v>226</v>
      </c>
      <c r="F731" s="10"/>
      <c r="G731" s="13">
        <v>0</v>
      </c>
      <c r="H731" s="13">
        <f>H732</f>
        <v>0</v>
      </c>
      <c r="I731" s="13">
        <f>I732</f>
        <v>0</v>
      </c>
    </row>
    <row r="732" spans="1:9" s="4" customFormat="1" hidden="1" x14ac:dyDescent="0.25">
      <c r="A732" s="22" t="s">
        <v>141</v>
      </c>
      <c r="B732" s="10" t="s">
        <v>127</v>
      </c>
      <c r="C732" s="10" t="s">
        <v>38</v>
      </c>
      <c r="D732" s="10" t="s">
        <v>65</v>
      </c>
      <c r="E732" s="10" t="s">
        <v>226</v>
      </c>
      <c r="F732" s="10" t="s">
        <v>142</v>
      </c>
      <c r="G732" s="13">
        <v>0</v>
      </c>
      <c r="H732" s="13"/>
      <c r="I732" s="13"/>
    </row>
    <row r="733" spans="1:9" s="4" customFormat="1" ht="39" hidden="1" x14ac:dyDescent="0.25">
      <c r="A733" s="22" t="s">
        <v>329</v>
      </c>
      <c r="B733" s="23" t="s">
        <v>127</v>
      </c>
      <c r="C733" s="10" t="s">
        <v>38</v>
      </c>
      <c r="D733" s="10" t="s">
        <v>65</v>
      </c>
      <c r="E733" s="10" t="s">
        <v>328</v>
      </c>
      <c r="F733" s="10"/>
      <c r="G733" s="13">
        <f>G734</f>
        <v>0</v>
      </c>
      <c r="H733" s="13">
        <v>0</v>
      </c>
      <c r="I733" s="13">
        <v>0</v>
      </c>
    </row>
    <row r="734" spans="1:9" s="4" customFormat="1" ht="26.25" hidden="1" x14ac:dyDescent="0.25">
      <c r="A734" s="22" t="s">
        <v>56</v>
      </c>
      <c r="B734" s="23" t="s">
        <v>127</v>
      </c>
      <c r="C734" s="10" t="s">
        <v>38</v>
      </c>
      <c r="D734" s="10" t="s">
        <v>65</v>
      </c>
      <c r="E734" s="10" t="s">
        <v>328</v>
      </c>
      <c r="F734" s="10" t="s">
        <v>57</v>
      </c>
      <c r="G734" s="13">
        <v>0</v>
      </c>
      <c r="H734" s="13">
        <v>0</v>
      </c>
      <c r="I734" s="13">
        <v>0</v>
      </c>
    </row>
    <row r="735" spans="1:9" s="4" customFormat="1" ht="77.25" hidden="1" x14ac:dyDescent="0.25">
      <c r="A735" s="22" t="s">
        <v>371</v>
      </c>
      <c r="B735" s="23" t="s">
        <v>127</v>
      </c>
      <c r="C735" s="10" t="s">
        <v>38</v>
      </c>
      <c r="D735" s="10" t="s">
        <v>65</v>
      </c>
      <c r="E735" s="10" t="s">
        <v>372</v>
      </c>
      <c r="F735" s="10"/>
      <c r="G735" s="13"/>
      <c r="H735" s="13">
        <v>0</v>
      </c>
      <c r="I735" s="13">
        <v>0</v>
      </c>
    </row>
    <row r="736" spans="1:9" s="4" customFormat="1" hidden="1" x14ac:dyDescent="0.25">
      <c r="A736" s="22" t="s">
        <v>141</v>
      </c>
      <c r="B736" s="23" t="s">
        <v>127</v>
      </c>
      <c r="C736" s="10" t="s">
        <v>38</v>
      </c>
      <c r="D736" s="10" t="s">
        <v>65</v>
      </c>
      <c r="E736" s="10" t="s">
        <v>372</v>
      </c>
      <c r="F736" s="10" t="s">
        <v>142</v>
      </c>
      <c r="G736" s="13"/>
      <c r="H736" s="13">
        <v>0</v>
      </c>
      <c r="I736" s="13">
        <v>0</v>
      </c>
    </row>
    <row r="737" spans="1:9" s="4" customFormat="1" ht="26.25" hidden="1" x14ac:dyDescent="0.25">
      <c r="A737" s="22" t="s">
        <v>440</v>
      </c>
      <c r="B737" s="23" t="s">
        <v>127</v>
      </c>
      <c r="C737" s="10" t="s">
        <v>38</v>
      </c>
      <c r="D737" s="10" t="s">
        <v>65</v>
      </c>
      <c r="E737" s="10" t="s">
        <v>441</v>
      </c>
      <c r="F737" s="10"/>
      <c r="G737" s="13">
        <f>G738</f>
        <v>0</v>
      </c>
      <c r="H737" s="13">
        <v>0</v>
      </c>
      <c r="I737" s="13">
        <f>I738</f>
        <v>0</v>
      </c>
    </row>
    <row r="738" spans="1:9" s="4" customFormat="1" ht="26.25" hidden="1" x14ac:dyDescent="0.25">
      <c r="A738" s="22" t="s">
        <v>56</v>
      </c>
      <c r="B738" s="23" t="s">
        <v>127</v>
      </c>
      <c r="C738" s="10" t="s">
        <v>38</v>
      </c>
      <c r="D738" s="10" t="s">
        <v>65</v>
      </c>
      <c r="E738" s="10" t="s">
        <v>441</v>
      </c>
      <c r="F738" s="10" t="s">
        <v>57</v>
      </c>
      <c r="G738" s="13">
        <v>0</v>
      </c>
      <c r="H738" s="13">
        <v>0</v>
      </c>
      <c r="I738" s="13">
        <v>0</v>
      </c>
    </row>
    <row r="739" spans="1:9" s="4" customFormat="1" ht="26.25" hidden="1" x14ac:dyDescent="0.25">
      <c r="A739" s="22" t="s">
        <v>436</v>
      </c>
      <c r="B739" s="23" t="s">
        <v>127</v>
      </c>
      <c r="C739" s="10" t="s">
        <v>38</v>
      </c>
      <c r="D739" s="10" t="s">
        <v>65</v>
      </c>
      <c r="E739" s="10" t="s">
        <v>437</v>
      </c>
      <c r="F739" s="10"/>
      <c r="G739" s="13">
        <f>G740</f>
        <v>0</v>
      </c>
      <c r="H739" s="13">
        <v>0</v>
      </c>
      <c r="I739" s="13">
        <v>0</v>
      </c>
    </row>
    <row r="740" spans="1:9" s="4" customFormat="1" ht="26.25" hidden="1" x14ac:dyDescent="0.25">
      <c r="A740" s="22" t="s">
        <v>56</v>
      </c>
      <c r="B740" s="23" t="s">
        <v>127</v>
      </c>
      <c r="C740" s="10" t="s">
        <v>38</v>
      </c>
      <c r="D740" s="10" t="s">
        <v>65</v>
      </c>
      <c r="E740" s="10" t="s">
        <v>437</v>
      </c>
      <c r="F740" s="10" t="s">
        <v>57</v>
      </c>
      <c r="G740" s="13">
        <v>0</v>
      </c>
      <c r="H740" s="13">
        <v>0</v>
      </c>
      <c r="I740" s="13">
        <v>0</v>
      </c>
    </row>
    <row r="741" spans="1:9" s="4" customFormat="1" x14ac:dyDescent="0.25">
      <c r="A741" s="22" t="s">
        <v>166</v>
      </c>
      <c r="B741" s="23" t="s">
        <v>127</v>
      </c>
      <c r="C741" s="10" t="s">
        <v>38</v>
      </c>
      <c r="D741" s="10" t="s">
        <v>65</v>
      </c>
      <c r="E741" s="10" t="s">
        <v>714</v>
      </c>
      <c r="F741" s="10"/>
      <c r="G741" s="13">
        <f>G742</f>
        <v>162.4</v>
      </c>
      <c r="H741" s="13">
        <f>H742</f>
        <v>50</v>
      </c>
      <c r="I741" s="13">
        <f>I742</f>
        <v>50</v>
      </c>
    </row>
    <row r="742" spans="1:9" s="4" customFormat="1" x14ac:dyDescent="0.25">
      <c r="A742" s="22" t="s">
        <v>286</v>
      </c>
      <c r="B742" s="23" t="s">
        <v>127</v>
      </c>
      <c r="C742" s="10" t="s">
        <v>38</v>
      </c>
      <c r="D742" s="10" t="s">
        <v>65</v>
      </c>
      <c r="E742" s="10" t="s">
        <v>714</v>
      </c>
      <c r="F742" s="10" t="s">
        <v>287</v>
      </c>
      <c r="G742" s="59">
        <v>162.4</v>
      </c>
      <c r="H742" s="13">
        <v>50</v>
      </c>
      <c r="I742" s="13">
        <v>50</v>
      </c>
    </row>
    <row r="743" spans="1:9" s="4" customFormat="1" ht="39" x14ac:dyDescent="0.25">
      <c r="A743" s="22" t="s">
        <v>329</v>
      </c>
      <c r="B743" s="23" t="s">
        <v>127</v>
      </c>
      <c r="C743" s="10" t="s">
        <v>38</v>
      </c>
      <c r="D743" s="10" t="s">
        <v>65</v>
      </c>
      <c r="E743" s="10" t="s">
        <v>834</v>
      </c>
      <c r="F743" s="10"/>
      <c r="G743" s="13">
        <f>G744</f>
        <v>54</v>
      </c>
      <c r="H743" s="13">
        <v>0</v>
      </c>
      <c r="I743" s="13">
        <v>0</v>
      </c>
    </row>
    <row r="744" spans="1:9" s="4" customFormat="1" ht="39" x14ac:dyDescent="0.25">
      <c r="A744" s="22" t="s">
        <v>802</v>
      </c>
      <c r="B744" s="23" t="s">
        <v>127</v>
      </c>
      <c r="C744" s="10" t="s">
        <v>38</v>
      </c>
      <c r="D744" s="10" t="s">
        <v>65</v>
      </c>
      <c r="E744" s="10" t="s">
        <v>834</v>
      </c>
      <c r="F744" s="10" t="s">
        <v>57</v>
      </c>
      <c r="G744" s="13">
        <v>54</v>
      </c>
      <c r="H744" s="13">
        <v>0</v>
      </c>
      <c r="I744" s="13">
        <v>0</v>
      </c>
    </row>
    <row r="745" spans="1:9" s="4" customFormat="1" ht="77.25" x14ac:dyDescent="0.25">
      <c r="A745" s="22" t="s">
        <v>748</v>
      </c>
      <c r="B745" s="23" t="s">
        <v>127</v>
      </c>
      <c r="C745" s="10" t="s">
        <v>38</v>
      </c>
      <c r="D745" s="10" t="s">
        <v>65</v>
      </c>
      <c r="E745" s="10" t="s">
        <v>717</v>
      </c>
      <c r="F745" s="10"/>
      <c r="G745" s="13">
        <f>G746</f>
        <v>2488</v>
      </c>
      <c r="H745" s="13">
        <f>H746</f>
        <v>2488</v>
      </c>
      <c r="I745" s="13">
        <f>I746</f>
        <v>2488</v>
      </c>
    </row>
    <row r="746" spans="1:9" s="4" customFormat="1" ht="39" x14ac:dyDescent="0.25">
      <c r="A746" s="22" t="s">
        <v>802</v>
      </c>
      <c r="B746" s="23" t="s">
        <v>127</v>
      </c>
      <c r="C746" s="10" t="s">
        <v>38</v>
      </c>
      <c r="D746" s="10" t="s">
        <v>65</v>
      </c>
      <c r="E746" s="10" t="s">
        <v>717</v>
      </c>
      <c r="F746" s="10" t="s">
        <v>57</v>
      </c>
      <c r="G746" s="13">
        <v>2488</v>
      </c>
      <c r="H746" s="13">
        <v>2488</v>
      </c>
      <c r="I746" s="13">
        <v>2488</v>
      </c>
    </row>
    <row r="747" spans="1:9" s="4" customFormat="1" ht="102.75" hidden="1" customHeight="1" x14ac:dyDescent="0.25">
      <c r="A747" s="22" t="s">
        <v>471</v>
      </c>
      <c r="B747" s="23" t="s">
        <v>127</v>
      </c>
      <c r="C747" s="10" t="s">
        <v>38</v>
      </c>
      <c r="D747" s="10" t="s">
        <v>65</v>
      </c>
      <c r="E747" s="10" t="s">
        <v>472</v>
      </c>
      <c r="F747" s="10"/>
      <c r="G747" s="13">
        <f>G748</f>
        <v>0</v>
      </c>
      <c r="H747" s="13">
        <v>0</v>
      </c>
      <c r="I747" s="13">
        <v>0</v>
      </c>
    </row>
    <row r="748" spans="1:9" s="4" customFormat="1" ht="26.25" hidden="1" x14ac:dyDescent="0.25">
      <c r="A748" s="22" t="s">
        <v>56</v>
      </c>
      <c r="B748" s="23" t="s">
        <v>127</v>
      </c>
      <c r="C748" s="10" t="s">
        <v>38</v>
      </c>
      <c r="D748" s="10" t="s">
        <v>65</v>
      </c>
      <c r="E748" s="10" t="s">
        <v>472</v>
      </c>
      <c r="F748" s="10" t="s">
        <v>57</v>
      </c>
      <c r="G748" s="13">
        <v>0</v>
      </c>
      <c r="H748" s="13">
        <v>0</v>
      </c>
      <c r="I748" s="13">
        <v>0</v>
      </c>
    </row>
    <row r="749" spans="1:9" s="4" customFormat="1" ht="102.75" hidden="1" customHeight="1" x14ac:dyDescent="0.25">
      <c r="A749" s="22" t="s">
        <v>471</v>
      </c>
      <c r="B749" s="23" t="s">
        <v>127</v>
      </c>
      <c r="C749" s="10" t="s">
        <v>38</v>
      </c>
      <c r="D749" s="10" t="s">
        <v>65</v>
      </c>
      <c r="E749" s="10" t="s">
        <v>552</v>
      </c>
      <c r="F749" s="10"/>
      <c r="G749" s="13">
        <f>G750</f>
        <v>0</v>
      </c>
      <c r="H749" s="13">
        <v>0</v>
      </c>
      <c r="I749" s="13">
        <v>0</v>
      </c>
    </row>
    <row r="750" spans="1:9" s="4" customFormat="1" ht="26.25" hidden="1" x14ac:dyDescent="0.25">
      <c r="A750" s="22" t="s">
        <v>56</v>
      </c>
      <c r="B750" s="23" t="s">
        <v>127</v>
      </c>
      <c r="C750" s="10" t="s">
        <v>38</v>
      </c>
      <c r="D750" s="10" t="s">
        <v>65</v>
      </c>
      <c r="E750" s="10" t="s">
        <v>553</v>
      </c>
      <c r="F750" s="10" t="s">
        <v>57</v>
      </c>
      <c r="G750" s="13">
        <v>0</v>
      </c>
      <c r="H750" s="13">
        <v>0</v>
      </c>
      <c r="I750" s="13">
        <v>0</v>
      </c>
    </row>
    <row r="751" spans="1:9" s="4" customFormat="1" ht="39" x14ac:dyDescent="0.25">
      <c r="A751" s="22" t="s">
        <v>782</v>
      </c>
      <c r="B751" s="23" t="s">
        <v>127</v>
      </c>
      <c r="C751" s="10" t="s">
        <v>38</v>
      </c>
      <c r="D751" s="10" t="s">
        <v>65</v>
      </c>
      <c r="E751" s="10" t="s">
        <v>718</v>
      </c>
      <c r="F751" s="10"/>
      <c r="G751" s="13">
        <f>G752</f>
        <v>622</v>
      </c>
      <c r="H751" s="13">
        <f>H752</f>
        <v>622</v>
      </c>
      <c r="I751" s="13">
        <f>I752</f>
        <v>622</v>
      </c>
    </row>
    <row r="752" spans="1:9" s="4" customFormat="1" ht="39" x14ac:dyDescent="0.25">
      <c r="A752" s="22" t="s">
        <v>802</v>
      </c>
      <c r="B752" s="23" t="s">
        <v>127</v>
      </c>
      <c r="C752" s="10" t="s">
        <v>38</v>
      </c>
      <c r="D752" s="10" t="s">
        <v>65</v>
      </c>
      <c r="E752" s="10" t="s">
        <v>718</v>
      </c>
      <c r="F752" s="10" t="s">
        <v>57</v>
      </c>
      <c r="G752" s="13">
        <v>622</v>
      </c>
      <c r="H752" s="13">
        <v>622</v>
      </c>
      <c r="I752" s="13">
        <v>622</v>
      </c>
    </row>
    <row r="753" spans="1:9" s="4" customFormat="1" ht="51.75" hidden="1" customHeight="1" x14ac:dyDescent="0.25">
      <c r="A753" s="22" t="s">
        <v>410</v>
      </c>
      <c r="B753" s="23" t="s">
        <v>127</v>
      </c>
      <c r="C753" s="10" t="s">
        <v>38</v>
      </c>
      <c r="D753" s="10" t="s">
        <v>65</v>
      </c>
      <c r="E753" s="10" t="s">
        <v>411</v>
      </c>
      <c r="F753" s="10"/>
      <c r="G753" s="13">
        <f>G754</f>
        <v>0</v>
      </c>
      <c r="H753" s="13">
        <f>H754</f>
        <v>0</v>
      </c>
      <c r="I753" s="13">
        <f>I754</f>
        <v>0</v>
      </c>
    </row>
    <row r="754" spans="1:9" s="4" customFormat="1" ht="26.25" hidden="1" customHeight="1" x14ac:dyDescent="0.25">
      <c r="A754" s="22" t="s">
        <v>56</v>
      </c>
      <c r="B754" s="23" t="s">
        <v>127</v>
      </c>
      <c r="C754" s="10" t="s">
        <v>38</v>
      </c>
      <c r="D754" s="10" t="s">
        <v>65</v>
      </c>
      <c r="E754" s="10" t="s">
        <v>411</v>
      </c>
      <c r="F754" s="10" t="s">
        <v>57</v>
      </c>
      <c r="G754" s="13">
        <v>0</v>
      </c>
      <c r="H754" s="13">
        <v>0</v>
      </c>
      <c r="I754" s="13">
        <v>0</v>
      </c>
    </row>
    <row r="755" spans="1:9" s="4" customFormat="1" ht="26.25" hidden="1" x14ac:dyDescent="0.25">
      <c r="A755" s="21" t="s">
        <v>610</v>
      </c>
      <c r="B755" s="20" t="s">
        <v>127</v>
      </c>
      <c r="C755" s="12" t="s">
        <v>104</v>
      </c>
      <c r="D755" s="12"/>
      <c r="E755" s="12"/>
      <c r="F755" s="12"/>
      <c r="G755" s="11">
        <f>G756</f>
        <v>0</v>
      </c>
      <c r="H755" s="11">
        <f>H756</f>
        <v>0</v>
      </c>
      <c r="I755" s="11">
        <f>I756</f>
        <v>0</v>
      </c>
    </row>
    <row r="756" spans="1:9" s="4" customFormat="1" ht="39" hidden="1" x14ac:dyDescent="0.25">
      <c r="A756" s="21" t="s">
        <v>611</v>
      </c>
      <c r="B756" s="20" t="s">
        <v>127</v>
      </c>
      <c r="C756" s="12" t="s">
        <v>104</v>
      </c>
      <c r="D756" s="12" t="s">
        <v>123</v>
      </c>
      <c r="E756" s="12"/>
      <c r="F756" s="12"/>
      <c r="G756" s="11">
        <f>G758</f>
        <v>0</v>
      </c>
      <c r="H756" s="11">
        <f>H758</f>
        <v>0</v>
      </c>
      <c r="I756" s="11">
        <f>I758</f>
        <v>0</v>
      </c>
    </row>
    <row r="757" spans="1:9" s="4" customFormat="1" ht="39" hidden="1" x14ac:dyDescent="0.25">
      <c r="A757" s="21" t="s">
        <v>706</v>
      </c>
      <c r="B757" s="20" t="s">
        <v>127</v>
      </c>
      <c r="C757" s="12" t="s">
        <v>104</v>
      </c>
      <c r="D757" s="12" t="s">
        <v>123</v>
      </c>
      <c r="E757" s="12" t="s">
        <v>705</v>
      </c>
      <c r="F757" s="12"/>
      <c r="G757" s="11">
        <f t="shared" ref="G757:I758" si="38">G758</f>
        <v>0</v>
      </c>
      <c r="H757" s="11">
        <f t="shared" si="38"/>
        <v>0</v>
      </c>
      <c r="I757" s="11">
        <f t="shared" si="38"/>
        <v>0</v>
      </c>
    </row>
    <row r="758" spans="1:9" s="4" customFormat="1" ht="39" hidden="1" x14ac:dyDescent="0.25">
      <c r="A758" s="22" t="s">
        <v>612</v>
      </c>
      <c r="B758" s="23" t="s">
        <v>127</v>
      </c>
      <c r="C758" s="10" t="s">
        <v>104</v>
      </c>
      <c r="D758" s="10" t="s">
        <v>123</v>
      </c>
      <c r="E758" s="10" t="s">
        <v>721</v>
      </c>
      <c r="F758" s="10"/>
      <c r="G758" s="13">
        <f t="shared" si="38"/>
        <v>0</v>
      </c>
      <c r="H758" s="13">
        <f t="shared" si="38"/>
        <v>0</v>
      </c>
      <c r="I758" s="13">
        <f t="shared" si="38"/>
        <v>0</v>
      </c>
    </row>
    <row r="759" spans="1:9" s="4" customFormat="1" ht="26.25" hidden="1" x14ac:dyDescent="0.25">
      <c r="A759" s="22" t="s">
        <v>781</v>
      </c>
      <c r="B759" s="23" t="s">
        <v>127</v>
      </c>
      <c r="C759" s="10" t="s">
        <v>104</v>
      </c>
      <c r="D759" s="10" t="s">
        <v>123</v>
      </c>
      <c r="E759" s="10" t="s">
        <v>721</v>
      </c>
      <c r="F759" s="10" t="s">
        <v>132</v>
      </c>
      <c r="G759" s="13"/>
      <c r="H759" s="13"/>
      <c r="I759" s="13"/>
    </row>
    <row r="760" spans="1:9" s="4" customFormat="1" x14ac:dyDescent="0.25">
      <c r="A760" s="21" t="s">
        <v>117</v>
      </c>
      <c r="B760" s="20" t="s">
        <v>127</v>
      </c>
      <c r="C760" s="12" t="s">
        <v>6</v>
      </c>
      <c r="D760" s="12"/>
      <c r="E760" s="12"/>
      <c r="F760" s="12"/>
      <c r="G760" s="11">
        <f>G761+G776+G780+G794</f>
        <v>16568.2</v>
      </c>
      <c r="H760" s="11">
        <f>H761+H776+H780+H794</f>
        <v>9181.2000000000007</v>
      </c>
      <c r="I760" s="11">
        <f>I761+I776+I780+I794</f>
        <v>2886.7</v>
      </c>
    </row>
    <row r="761" spans="1:9" s="4" customFormat="1" x14ac:dyDescent="0.25">
      <c r="A761" s="21" t="s">
        <v>152</v>
      </c>
      <c r="B761" s="20" t="s">
        <v>127</v>
      </c>
      <c r="C761" s="12" t="s">
        <v>6</v>
      </c>
      <c r="D761" s="12" t="s">
        <v>138</v>
      </c>
      <c r="E761" s="12"/>
      <c r="F761" s="12"/>
      <c r="G761" s="11">
        <f>G764+G773</f>
        <v>203.5</v>
      </c>
      <c r="H761" s="11">
        <f>H764+H773</f>
        <v>203.5</v>
      </c>
      <c r="I761" s="11">
        <f>I764+I773</f>
        <v>203.5</v>
      </c>
    </row>
    <row r="762" spans="1:9" s="4" customFormat="1" ht="64.5" hidden="1" customHeight="1" x14ac:dyDescent="0.25">
      <c r="A762" s="22" t="s">
        <v>447</v>
      </c>
      <c r="B762" s="23" t="s">
        <v>127</v>
      </c>
      <c r="C762" s="10" t="s">
        <v>6</v>
      </c>
      <c r="D762" s="10" t="s">
        <v>138</v>
      </c>
      <c r="E762" s="10" t="s">
        <v>448</v>
      </c>
      <c r="F762" s="10"/>
      <c r="G762" s="13">
        <f>G763</f>
        <v>0</v>
      </c>
      <c r="H762" s="13">
        <f>H763</f>
        <v>0</v>
      </c>
      <c r="I762" s="13">
        <f>I763</f>
        <v>0</v>
      </c>
    </row>
    <row r="763" spans="1:9" s="4" customFormat="1" ht="26.25" hidden="1" customHeight="1" x14ac:dyDescent="0.25">
      <c r="A763" s="22" t="s">
        <v>56</v>
      </c>
      <c r="B763" s="23" t="s">
        <v>127</v>
      </c>
      <c r="C763" s="10" t="s">
        <v>6</v>
      </c>
      <c r="D763" s="10" t="s">
        <v>138</v>
      </c>
      <c r="E763" s="10" t="s">
        <v>448</v>
      </c>
      <c r="F763" s="10" t="s">
        <v>57</v>
      </c>
      <c r="G763" s="13">
        <v>0</v>
      </c>
      <c r="H763" s="13">
        <v>0</v>
      </c>
      <c r="I763" s="13">
        <v>0</v>
      </c>
    </row>
    <row r="764" spans="1:9" s="4" customFormat="1" ht="39" x14ac:dyDescent="0.25">
      <c r="A764" s="21" t="s">
        <v>706</v>
      </c>
      <c r="B764" s="20" t="s">
        <v>127</v>
      </c>
      <c r="C764" s="12" t="s">
        <v>6</v>
      </c>
      <c r="D764" s="12" t="s">
        <v>138</v>
      </c>
      <c r="E764" s="12" t="s">
        <v>705</v>
      </c>
      <c r="F764" s="10"/>
      <c r="G764" s="13">
        <f>G765+G767+G769+G771</f>
        <v>198.5</v>
      </c>
      <c r="H764" s="13">
        <f>H765+H767+H769+H771</f>
        <v>198.5</v>
      </c>
      <c r="I764" s="13">
        <f>I765+I767+I769+I771</f>
        <v>198.5</v>
      </c>
    </row>
    <row r="765" spans="1:9" s="4" customFormat="1" ht="39" hidden="1" x14ac:dyDescent="0.25">
      <c r="A765" s="22" t="s">
        <v>565</v>
      </c>
      <c r="B765" s="23" t="s">
        <v>127</v>
      </c>
      <c r="C765" s="10" t="s">
        <v>6</v>
      </c>
      <c r="D765" s="10" t="s">
        <v>138</v>
      </c>
      <c r="E765" s="10" t="s">
        <v>724</v>
      </c>
      <c r="F765" s="10"/>
      <c r="G765" s="13">
        <f>G766</f>
        <v>0</v>
      </c>
      <c r="H765" s="13">
        <f>H766</f>
        <v>0</v>
      </c>
      <c r="I765" s="13">
        <f>I766</f>
        <v>0</v>
      </c>
    </row>
    <row r="766" spans="1:9" s="4" customFormat="1" ht="39" hidden="1" x14ac:dyDescent="0.25">
      <c r="A766" s="22" t="s">
        <v>802</v>
      </c>
      <c r="B766" s="23" t="s">
        <v>127</v>
      </c>
      <c r="C766" s="10" t="s">
        <v>6</v>
      </c>
      <c r="D766" s="10" t="s">
        <v>138</v>
      </c>
      <c r="E766" s="10" t="s">
        <v>724</v>
      </c>
      <c r="F766" s="10" t="s">
        <v>57</v>
      </c>
      <c r="G766" s="13"/>
      <c r="H766" s="13"/>
      <c r="I766" s="13"/>
    </row>
    <row r="767" spans="1:9" s="4" customFormat="1" ht="39" hidden="1" x14ac:dyDescent="0.25">
      <c r="A767" s="22" t="s">
        <v>649</v>
      </c>
      <c r="B767" s="23" t="s">
        <v>127</v>
      </c>
      <c r="C767" s="10" t="s">
        <v>6</v>
      </c>
      <c r="D767" s="10" t="s">
        <v>138</v>
      </c>
      <c r="E767" s="10" t="s">
        <v>725</v>
      </c>
      <c r="F767" s="10"/>
      <c r="G767" s="13">
        <f>G768</f>
        <v>0</v>
      </c>
      <c r="H767" s="13">
        <f>H768</f>
        <v>0</v>
      </c>
      <c r="I767" s="13">
        <f>I768</f>
        <v>0</v>
      </c>
    </row>
    <row r="768" spans="1:9" s="4" customFormat="1" ht="39" hidden="1" x14ac:dyDescent="0.25">
      <c r="A768" s="22" t="s">
        <v>802</v>
      </c>
      <c r="B768" s="23" t="s">
        <v>127</v>
      </c>
      <c r="C768" s="10" t="s">
        <v>6</v>
      </c>
      <c r="D768" s="10" t="s">
        <v>138</v>
      </c>
      <c r="E768" s="10" t="s">
        <v>725</v>
      </c>
      <c r="F768" s="10" t="s">
        <v>57</v>
      </c>
      <c r="G768" s="60">
        <v>0</v>
      </c>
      <c r="H768" s="60">
        <v>0</v>
      </c>
      <c r="I768" s="60">
        <v>0</v>
      </c>
    </row>
    <row r="769" spans="1:9" s="4" customFormat="1" ht="204.75" x14ac:dyDescent="0.25">
      <c r="A769" s="22" t="s">
        <v>776</v>
      </c>
      <c r="B769" s="23" t="s">
        <v>127</v>
      </c>
      <c r="C769" s="10" t="s">
        <v>6</v>
      </c>
      <c r="D769" s="10" t="s">
        <v>138</v>
      </c>
      <c r="E769" s="10" t="s">
        <v>722</v>
      </c>
      <c r="F769" s="10"/>
      <c r="G769" s="13">
        <f>G770</f>
        <v>86.7</v>
      </c>
      <c r="H769" s="13">
        <f>H770</f>
        <v>86.7</v>
      </c>
      <c r="I769" s="13">
        <f>I770</f>
        <v>86.7</v>
      </c>
    </row>
    <row r="770" spans="1:9" s="4" customFormat="1" ht="39" x14ac:dyDescent="0.25">
      <c r="A770" s="22" t="s">
        <v>802</v>
      </c>
      <c r="B770" s="23" t="s">
        <v>127</v>
      </c>
      <c r="C770" s="10" t="s">
        <v>6</v>
      </c>
      <c r="D770" s="10" t="s">
        <v>138</v>
      </c>
      <c r="E770" s="10" t="s">
        <v>722</v>
      </c>
      <c r="F770" s="10" t="s">
        <v>57</v>
      </c>
      <c r="G770" s="13">
        <v>86.7</v>
      </c>
      <c r="H770" s="13">
        <v>86.7</v>
      </c>
      <c r="I770" s="13">
        <v>86.7</v>
      </c>
    </row>
    <row r="771" spans="1:9" s="4" customFormat="1" ht="51.75" x14ac:dyDescent="0.25">
      <c r="A771" s="22" t="s">
        <v>777</v>
      </c>
      <c r="B771" s="23" t="s">
        <v>127</v>
      </c>
      <c r="C771" s="10" t="s">
        <v>6</v>
      </c>
      <c r="D771" s="10" t="s">
        <v>138</v>
      </c>
      <c r="E771" s="10" t="s">
        <v>723</v>
      </c>
      <c r="F771" s="10"/>
      <c r="G771" s="13">
        <f>G772</f>
        <v>111.8</v>
      </c>
      <c r="H771" s="13">
        <f>H772</f>
        <v>111.8</v>
      </c>
      <c r="I771" s="13">
        <f>I772</f>
        <v>111.8</v>
      </c>
    </row>
    <row r="772" spans="1:9" s="4" customFormat="1" ht="39" x14ac:dyDescent="0.25">
      <c r="A772" s="22" t="s">
        <v>802</v>
      </c>
      <c r="B772" s="23" t="s">
        <v>127</v>
      </c>
      <c r="C772" s="10" t="s">
        <v>6</v>
      </c>
      <c r="D772" s="10" t="s">
        <v>138</v>
      </c>
      <c r="E772" s="10" t="s">
        <v>723</v>
      </c>
      <c r="F772" s="10" t="s">
        <v>57</v>
      </c>
      <c r="G772" s="13">
        <v>111.8</v>
      </c>
      <c r="H772" s="13">
        <v>111.8</v>
      </c>
      <c r="I772" s="13">
        <v>111.8</v>
      </c>
    </row>
    <row r="773" spans="1:9" s="4" customFormat="1" ht="39" x14ac:dyDescent="0.25">
      <c r="A773" s="21" t="s">
        <v>582</v>
      </c>
      <c r="B773" s="20" t="s">
        <v>127</v>
      </c>
      <c r="C773" s="12" t="s">
        <v>6</v>
      </c>
      <c r="D773" s="12" t="s">
        <v>138</v>
      </c>
      <c r="E773" s="12" t="s">
        <v>62</v>
      </c>
      <c r="F773" s="12"/>
      <c r="G773" s="11">
        <f t="shared" ref="G773:I774" si="39">G774</f>
        <v>5</v>
      </c>
      <c r="H773" s="11">
        <f t="shared" si="39"/>
        <v>5</v>
      </c>
      <c r="I773" s="11">
        <f t="shared" si="39"/>
        <v>5</v>
      </c>
    </row>
    <row r="774" spans="1:9" s="4" customFormat="1" ht="26.25" x14ac:dyDescent="0.25">
      <c r="A774" s="35" t="s">
        <v>412</v>
      </c>
      <c r="B774" s="23" t="s">
        <v>127</v>
      </c>
      <c r="C774" s="10" t="s">
        <v>6</v>
      </c>
      <c r="D774" s="10" t="s">
        <v>138</v>
      </c>
      <c r="E774" s="10" t="s">
        <v>583</v>
      </c>
      <c r="F774" s="10"/>
      <c r="G774" s="13">
        <f t="shared" si="39"/>
        <v>5</v>
      </c>
      <c r="H774" s="13">
        <f t="shared" si="39"/>
        <v>5</v>
      </c>
      <c r="I774" s="13">
        <f t="shared" si="39"/>
        <v>5</v>
      </c>
    </row>
    <row r="775" spans="1:9" s="4" customFormat="1" ht="39" x14ac:dyDescent="0.25">
      <c r="A775" s="22" t="str">
        <f>$A$770</f>
        <v>Иные закупки товаров, работ и услуг для обеспечения государственных (муниципальных) нужд</v>
      </c>
      <c r="B775" s="23" t="s">
        <v>127</v>
      </c>
      <c r="C775" s="10" t="s">
        <v>6</v>
      </c>
      <c r="D775" s="10" t="s">
        <v>138</v>
      </c>
      <c r="E775" s="10" t="s">
        <v>583</v>
      </c>
      <c r="F775" s="10" t="s">
        <v>57</v>
      </c>
      <c r="G775" s="13">
        <v>5</v>
      </c>
      <c r="H775" s="13">
        <v>5</v>
      </c>
      <c r="I775" s="13">
        <v>5</v>
      </c>
    </row>
    <row r="776" spans="1:9" s="4" customFormat="1" x14ac:dyDescent="0.25">
      <c r="A776" s="21" t="s">
        <v>337</v>
      </c>
      <c r="B776" s="20" t="s">
        <v>127</v>
      </c>
      <c r="C776" s="12" t="s">
        <v>6</v>
      </c>
      <c r="D776" s="12" t="s">
        <v>36</v>
      </c>
      <c r="E776" s="12"/>
      <c r="F776" s="12"/>
      <c r="G776" s="11">
        <f>G778</f>
        <v>12697.8</v>
      </c>
      <c r="H776" s="11">
        <f>H778</f>
        <v>7876.5</v>
      </c>
      <c r="I776" s="11">
        <f>I778</f>
        <v>1582</v>
      </c>
    </row>
    <row r="777" spans="1:9" s="4" customFormat="1" ht="39" x14ac:dyDescent="0.25">
      <c r="A777" s="21" t="s">
        <v>706</v>
      </c>
      <c r="B777" s="20" t="s">
        <v>127</v>
      </c>
      <c r="C777" s="12" t="s">
        <v>6</v>
      </c>
      <c r="D777" s="12" t="s">
        <v>36</v>
      </c>
      <c r="E777" s="12" t="s">
        <v>705</v>
      </c>
      <c r="F777" s="12"/>
      <c r="G777" s="11">
        <f t="shared" ref="G777:I778" si="40">G778</f>
        <v>12697.8</v>
      </c>
      <c r="H777" s="11">
        <f t="shared" si="40"/>
        <v>7876.5</v>
      </c>
      <c r="I777" s="11">
        <f t="shared" si="40"/>
        <v>1582</v>
      </c>
    </row>
    <row r="778" spans="1:9" s="4" customFormat="1" ht="51.75" x14ac:dyDescent="0.25">
      <c r="A778" s="22" t="s">
        <v>338</v>
      </c>
      <c r="B778" s="23" t="s">
        <v>127</v>
      </c>
      <c r="C778" s="10" t="s">
        <v>6</v>
      </c>
      <c r="D778" s="10" t="s">
        <v>36</v>
      </c>
      <c r="E778" s="10" t="s">
        <v>729</v>
      </c>
      <c r="F778" s="10"/>
      <c r="G778" s="13">
        <f t="shared" si="40"/>
        <v>12697.8</v>
      </c>
      <c r="H778" s="13">
        <f t="shared" si="40"/>
        <v>7876.5</v>
      </c>
      <c r="I778" s="13">
        <f t="shared" si="40"/>
        <v>1582</v>
      </c>
    </row>
    <row r="779" spans="1:9" s="4" customFormat="1" ht="39" x14ac:dyDescent="0.25">
      <c r="A779" s="22" t="s">
        <v>802</v>
      </c>
      <c r="B779" s="23" t="s">
        <v>127</v>
      </c>
      <c r="C779" s="10" t="s">
        <v>6</v>
      </c>
      <c r="D779" s="10" t="s">
        <v>36</v>
      </c>
      <c r="E779" s="10" t="s">
        <v>729</v>
      </c>
      <c r="F779" s="10" t="s">
        <v>57</v>
      </c>
      <c r="G779" s="13">
        <v>12697.8</v>
      </c>
      <c r="H779" s="13">
        <v>7876.5</v>
      </c>
      <c r="I779" s="13">
        <v>1582</v>
      </c>
    </row>
    <row r="780" spans="1:9" s="4" customFormat="1" x14ac:dyDescent="0.25">
      <c r="A780" s="21" t="s">
        <v>225</v>
      </c>
      <c r="B780" s="20" t="s">
        <v>127</v>
      </c>
      <c r="C780" s="12" t="s">
        <v>6</v>
      </c>
      <c r="D780" s="12" t="s">
        <v>95</v>
      </c>
      <c r="E780" s="12"/>
      <c r="F780" s="12"/>
      <c r="G780" s="11">
        <f>G781+G786</f>
        <v>1481.6</v>
      </c>
      <c r="H780" s="11">
        <f>H781</f>
        <v>867</v>
      </c>
      <c r="I780" s="11">
        <f>I781</f>
        <v>867</v>
      </c>
    </row>
    <row r="781" spans="1:9" s="4" customFormat="1" ht="39" x14ac:dyDescent="0.25">
      <c r="A781" s="21" t="s">
        <v>676</v>
      </c>
      <c r="B781" s="20" t="s">
        <v>127</v>
      </c>
      <c r="C781" s="12" t="s">
        <v>6</v>
      </c>
      <c r="D781" s="12" t="s">
        <v>95</v>
      </c>
      <c r="E781" s="12" t="s">
        <v>197</v>
      </c>
      <c r="F781" s="12"/>
      <c r="G781" s="11">
        <f>G782+G788+G790+G792</f>
        <v>1481.6</v>
      </c>
      <c r="H781" s="11">
        <f>H788+H792+H782</f>
        <v>867</v>
      </c>
      <c r="I781" s="11">
        <f>I782+I788+I792</f>
        <v>867</v>
      </c>
    </row>
    <row r="782" spans="1:9" s="4" customFormat="1" ht="26.25" x14ac:dyDescent="0.25">
      <c r="A782" s="24" t="s">
        <v>239</v>
      </c>
      <c r="B782" s="10" t="s">
        <v>127</v>
      </c>
      <c r="C782" s="10" t="s">
        <v>6</v>
      </c>
      <c r="D782" s="10" t="s">
        <v>95</v>
      </c>
      <c r="E782" s="10" t="s">
        <v>726</v>
      </c>
      <c r="F782" s="10"/>
      <c r="G782" s="13">
        <f>G783</f>
        <v>46.3</v>
      </c>
      <c r="H782" s="13">
        <f>H783</f>
        <v>54.3</v>
      </c>
      <c r="I782" s="13">
        <f>I783</f>
        <v>54.3</v>
      </c>
    </row>
    <row r="783" spans="1:9" s="4" customFormat="1" ht="39" x14ac:dyDescent="0.25">
      <c r="A783" s="22" t="s">
        <v>802</v>
      </c>
      <c r="B783" s="10" t="s">
        <v>127</v>
      </c>
      <c r="C783" s="10" t="s">
        <v>6</v>
      </c>
      <c r="D783" s="10" t="s">
        <v>95</v>
      </c>
      <c r="E783" s="10" t="s">
        <v>726</v>
      </c>
      <c r="F783" s="10" t="s">
        <v>57</v>
      </c>
      <c r="G783" s="13">
        <v>46.3</v>
      </c>
      <c r="H783" s="13">
        <v>54.3</v>
      </c>
      <c r="I783" s="13">
        <v>54.3</v>
      </c>
    </row>
    <row r="784" spans="1:9" s="4" customFormat="1" ht="26.25" hidden="1" x14ac:dyDescent="0.25">
      <c r="A784" s="22" t="s">
        <v>332</v>
      </c>
      <c r="B784" s="10" t="s">
        <v>127</v>
      </c>
      <c r="C784" s="10" t="s">
        <v>6</v>
      </c>
      <c r="D784" s="10" t="s">
        <v>95</v>
      </c>
      <c r="E784" s="10" t="s">
        <v>331</v>
      </c>
      <c r="F784" s="10"/>
      <c r="G784" s="13">
        <f>G785</f>
        <v>0</v>
      </c>
      <c r="H784" s="13">
        <v>0</v>
      </c>
      <c r="I784" s="13">
        <v>0</v>
      </c>
    </row>
    <row r="785" spans="1:9" s="4" customFormat="1" ht="26.25" hidden="1" x14ac:dyDescent="0.25">
      <c r="A785" s="22" t="s">
        <v>56</v>
      </c>
      <c r="B785" s="10" t="s">
        <v>127</v>
      </c>
      <c r="C785" s="10" t="s">
        <v>6</v>
      </c>
      <c r="D785" s="10" t="s">
        <v>95</v>
      </c>
      <c r="E785" s="10" t="s">
        <v>331</v>
      </c>
      <c r="F785" s="10" t="s">
        <v>57</v>
      </c>
      <c r="G785" s="13">
        <v>0</v>
      </c>
      <c r="H785" s="13">
        <v>0</v>
      </c>
      <c r="I785" s="13">
        <v>0</v>
      </c>
    </row>
    <row r="786" spans="1:9" s="4" customFormat="1" ht="39" hidden="1" customHeight="1" x14ac:dyDescent="0.25">
      <c r="A786" s="22" t="s">
        <v>627</v>
      </c>
      <c r="B786" s="23" t="s">
        <v>127</v>
      </c>
      <c r="C786" s="10" t="s">
        <v>6</v>
      </c>
      <c r="D786" s="10" t="s">
        <v>95</v>
      </c>
      <c r="E786" s="10" t="s">
        <v>626</v>
      </c>
      <c r="F786" s="10"/>
      <c r="G786" s="13">
        <f>G787</f>
        <v>0</v>
      </c>
      <c r="H786" s="13">
        <v>0</v>
      </c>
      <c r="I786" s="13">
        <v>0</v>
      </c>
    </row>
    <row r="787" spans="1:9" s="4" customFormat="1" ht="26.25" hidden="1" x14ac:dyDescent="0.25">
      <c r="A787" s="22" t="s">
        <v>56</v>
      </c>
      <c r="B787" s="23" t="s">
        <v>127</v>
      </c>
      <c r="C787" s="10" t="s">
        <v>6</v>
      </c>
      <c r="D787" s="10" t="s">
        <v>95</v>
      </c>
      <c r="E787" s="10" t="s">
        <v>626</v>
      </c>
      <c r="F787" s="10" t="s">
        <v>57</v>
      </c>
      <c r="G787" s="13">
        <v>0</v>
      </c>
      <c r="H787" s="13">
        <v>0</v>
      </c>
      <c r="I787" s="13">
        <v>0</v>
      </c>
    </row>
    <row r="788" spans="1:9" s="4" customFormat="1" ht="51.75" x14ac:dyDescent="0.25">
      <c r="A788" s="22" t="s">
        <v>778</v>
      </c>
      <c r="B788" s="23" t="s">
        <v>127</v>
      </c>
      <c r="C788" s="10" t="s">
        <v>6</v>
      </c>
      <c r="D788" s="10" t="s">
        <v>95</v>
      </c>
      <c r="E788" s="10" t="s">
        <v>727</v>
      </c>
      <c r="F788" s="10"/>
      <c r="G788" s="13">
        <f>G789</f>
        <v>1158</v>
      </c>
      <c r="H788" s="13">
        <f>H789</f>
        <v>772</v>
      </c>
      <c r="I788" s="13">
        <f>I789</f>
        <v>772</v>
      </c>
    </row>
    <row r="789" spans="1:9" s="4" customFormat="1" ht="39" x14ac:dyDescent="0.25">
      <c r="A789" s="22" t="s">
        <v>802</v>
      </c>
      <c r="B789" s="23" t="s">
        <v>127</v>
      </c>
      <c r="C789" s="10" t="s">
        <v>6</v>
      </c>
      <c r="D789" s="10" t="s">
        <v>95</v>
      </c>
      <c r="E789" s="10" t="s">
        <v>727</v>
      </c>
      <c r="F789" s="10" t="s">
        <v>57</v>
      </c>
      <c r="G789" s="13">
        <v>1158</v>
      </c>
      <c r="H789" s="13">
        <v>772</v>
      </c>
      <c r="I789" s="13">
        <v>772</v>
      </c>
    </row>
    <row r="790" spans="1:9" s="4" customFormat="1" ht="102.75" hidden="1" customHeight="1" x14ac:dyDescent="0.25">
      <c r="A790" s="22" t="s">
        <v>471</v>
      </c>
      <c r="B790" s="23" t="s">
        <v>127</v>
      </c>
      <c r="C790" s="10" t="s">
        <v>6</v>
      </c>
      <c r="D790" s="10" t="s">
        <v>95</v>
      </c>
      <c r="E790" s="10" t="s">
        <v>554</v>
      </c>
      <c r="F790" s="10"/>
      <c r="G790" s="13">
        <f>G791</f>
        <v>0</v>
      </c>
      <c r="H790" s="13">
        <v>0</v>
      </c>
      <c r="I790" s="13">
        <v>0</v>
      </c>
    </row>
    <row r="791" spans="1:9" s="4" customFormat="1" ht="26.25" hidden="1" x14ac:dyDescent="0.25">
      <c r="A791" s="22" t="s">
        <v>56</v>
      </c>
      <c r="B791" s="23" t="s">
        <v>127</v>
      </c>
      <c r="C791" s="10" t="s">
        <v>6</v>
      </c>
      <c r="D791" s="10" t="s">
        <v>95</v>
      </c>
      <c r="E791" s="10" t="s">
        <v>554</v>
      </c>
      <c r="F791" s="10" t="s">
        <v>57</v>
      </c>
      <c r="G791" s="13">
        <v>0</v>
      </c>
      <c r="H791" s="13">
        <v>0</v>
      </c>
      <c r="I791" s="13">
        <v>0</v>
      </c>
    </row>
    <row r="792" spans="1:9" s="4" customFormat="1" ht="26.25" x14ac:dyDescent="0.25">
      <c r="A792" s="22" t="s">
        <v>357</v>
      </c>
      <c r="B792" s="23" t="s">
        <v>127</v>
      </c>
      <c r="C792" s="10" t="s">
        <v>6</v>
      </c>
      <c r="D792" s="10" t="s">
        <v>95</v>
      </c>
      <c r="E792" s="10" t="s">
        <v>728</v>
      </c>
      <c r="F792" s="10"/>
      <c r="G792" s="13">
        <f>G793</f>
        <v>277.3</v>
      </c>
      <c r="H792" s="13">
        <f>H793</f>
        <v>40.700000000000003</v>
      </c>
      <c r="I792" s="13">
        <f>I793</f>
        <v>40.700000000000003</v>
      </c>
    </row>
    <row r="793" spans="1:9" s="4" customFormat="1" ht="39" x14ac:dyDescent="0.25">
      <c r="A793" s="22" t="s">
        <v>802</v>
      </c>
      <c r="B793" s="23" t="s">
        <v>127</v>
      </c>
      <c r="C793" s="10" t="s">
        <v>6</v>
      </c>
      <c r="D793" s="10" t="s">
        <v>95</v>
      </c>
      <c r="E793" s="10" t="s">
        <v>728</v>
      </c>
      <c r="F793" s="10" t="s">
        <v>57</v>
      </c>
      <c r="G793" s="13">
        <v>277.3</v>
      </c>
      <c r="H793" s="13">
        <v>40.700000000000003</v>
      </c>
      <c r="I793" s="13">
        <v>40.700000000000003</v>
      </c>
    </row>
    <row r="794" spans="1:9" s="4" customFormat="1" ht="26.25" x14ac:dyDescent="0.25">
      <c r="A794" s="21" t="s">
        <v>7</v>
      </c>
      <c r="B794" s="20" t="s">
        <v>127</v>
      </c>
      <c r="C794" s="12" t="s">
        <v>6</v>
      </c>
      <c r="D794" s="12" t="s">
        <v>8</v>
      </c>
      <c r="E794" s="12"/>
      <c r="F794" s="12"/>
      <c r="G794" s="11">
        <f>G817+G795+G826+G822+G830</f>
        <v>2185.3000000000002</v>
      </c>
      <c r="H794" s="11">
        <f>H817+H795+H826+H822+H830</f>
        <v>234.2</v>
      </c>
      <c r="I794" s="11">
        <f>I817+I795+I826+I822+I830</f>
        <v>234.2</v>
      </c>
    </row>
    <row r="795" spans="1:9" s="4" customFormat="1" ht="39" x14ac:dyDescent="0.25">
      <c r="A795" s="21" t="s">
        <v>730</v>
      </c>
      <c r="B795" s="20" t="s">
        <v>127</v>
      </c>
      <c r="C795" s="12" t="s">
        <v>6</v>
      </c>
      <c r="D795" s="12" t="s">
        <v>8</v>
      </c>
      <c r="E795" s="12" t="s">
        <v>143</v>
      </c>
      <c r="F795" s="12"/>
      <c r="G795" s="11">
        <f>G796+G807</f>
        <v>1374</v>
      </c>
      <c r="H795" s="11">
        <f>H807+H796</f>
        <v>120</v>
      </c>
      <c r="I795" s="11">
        <f>I807+I796</f>
        <v>120</v>
      </c>
    </row>
    <row r="796" spans="1:9" s="4" customFormat="1" ht="39" x14ac:dyDescent="0.25">
      <c r="A796" s="21" t="s">
        <v>277</v>
      </c>
      <c r="B796" s="20" t="s">
        <v>127</v>
      </c>
      <c r="C796" s="12" t="s">
        <v>6</v>
      </c>
      <c r="D796" s="12" t="s">
        <v>8</v>
      </c>
      <c r="E796" s="12" t="s">
        <v>156</v>
      </c>
      <c r="F796" s="12"/>
      <c r="G796" s="11">
        <f>G797+G801</f>
        <v>1217.9000000000001</v>
      </c>
      <c r="H796" s="11">
        <f>H797</f>
        <v>100</v>
      </c>
      <c r="I796" s="11">
        <f>I797</f>
        <v>100</v>
      </c>
    </row>
    <row r="797" spans="1:9" s="4" customFormat="1" ht="64.5" x14ac:dyDescent="0.25">
      <c r="A797" s="22" t="s">
        <v>120</v>
      </c>
      <c r="B797" s="23" t="s">
        <v>127</v>
      </c>
      <c r="C797" s="10" t="s">
        <v>6</v>
      </c>
      <c r="D797" s="10" t="s">
        <v>8</v>
      </c>
      <c r="E797" s="10" t="s">
        <v>413</v>
      </c>
      <c r="F797" s="12"/>
      <c r="G797" s="13">
        <f>G798</f>
        <v>100</v>
      </c>
      <c r="H797" s="13">
        <f>H798</f>
        <v>100</v>
      </c>
      <c r="I797" s="13">
        <f>I798</f>
        <v>100</v>
      </c>
    </row>
    <row r="798" spans="1:9" s="4" customFormat="1" ht="39" x14ac:dyDescent="0.25">
      <c r="A798" s="22" t="s">
        <v>802</v>
      </c>
      <c r="B798" s="23" t="s">
        <v>127</v>
      </c>
      <c r="C798" s="10" t="s">
        <v>6</v>
      </c>
      <c r="D798" s="10" t="s">
        <v>8</v>
      </c>
      <c r="E798" s="10" t="s">
        <v>413</v>
      </c>
      <c r="F798" s="10" t="s">
        <v>57</v>
      </c>
      <c r="G798" s="13">
        <v>100</v>
      </c>
      <c r="H798" s="13">
        <v>100</v>
      </c>
      <c r="I798" s="13">
        <v>100</v>
      </c>
    </row>
    <row r="799" spans="1:9" s="4" customFormat="1" ht="102.75" hidden="1" customHeight="1" x14ac:dyDescent="0.25">
      <c r="A799" s="22" t="s">
        <v>471</v>
      </c>
      <c r="B799" s="23" t="s">
        <v>127</v>
      </c>
      <c r="C799" s="10" t="s">
        <v>6</v>
      </c>
      <c r="D799" s="10" t="s">
        <v>8</v>
      </c>
      <c r="E799" s="10" t="s">
        <v>473</v>
      </c>
      <c r="F799" s="10"/>
      <c r="G799" s="13">
        <f>G800</f>
        <v>0</v>
      </c>
      <c r="H799" s="13">
        <v>0</v>
      </c>
      <c r="I799" s="13">
        <v>0</v>
      </c>
    </row>
    <row r="800" spans="1:9" s="4" customFormat="1" ht="26.25" hidden="1" customHeight="1" x14ac:dyDescent="0.25">
      <c r="A800" s="22" t="s">
        <v>56</v>
      </c>
      <c r="B800" s="23" t="s">
        <v>127</v>
      </c>
      <c r="C800" s="10" t="s">
        <v>6</v>
      </c>
      <c r="D800" s="10" t="s">
        <v>8</v>
      </c>
      <c r="E800" s="10" t="s">
        <v>473</v>
      </c>
      <c r="F800" s="10" t="s">
        <v>57</v>
      </c>
      <c r="G800" s="13">
        <v>0</v>
      </c>
      <c r="H800" s="13">
        <v>0</v>
      </c>
      <c r="I800" s="13">
        <v>0</v>
      </c>
    </row>
    <row r="801" spans="1:9" s="4" customFormat="1" ht="180" customHeight="1" x14ac:dyDescent="0.25">
      <c r="A801" s="28" t="s">
        <v>662</v>
      </c>
      <c r="B801" s="23" t="s">
        <v>127</v>
      </c>
      <c r="C801" s="10" t="s">
        <v>6</v>
      </c>
      <c r="D801" s="10" t="s">
        <v>8</v>
      </c>
      <c r="E801" s="10" t="s">
        <v>632</v>
      </c>
      <c r="F801" s="10"/>
      <c r="G801" s="13">
        <f>G802</f>
        <v>1117.9000000000001</v>
      </c>
      <c r="H801" s="13">
        <v>0</v>
      </c>
      <c r="I801" s="13">
        <v>0</v>
      </c>
    </row>
    <row r="802" spans="1:9" s="4" customFormat="1" ht="63.75" customHeight="1" x14ac:dyDescent="0.25">
      <c r="A802" s="28" t="s">
        <v>506</v>
      </c>
      <c r="B802" s="23" t="s">
        <v>127</v>
      </c>
      <c r="C802" s="10" t="s">
        <v>6</v>
      </c>
      <c r="D802" s="10" t="s">
        <v>8</v>
      </c>
      <c r="E802" s="10" t="s">
        <v>632</v>
      </c>
      <c r="F802" s="10" t="s">
        <v>285</v>
      </c>
      <c r="G802" s="13">
        <v>1117.9000000000001</v>
      </c>
      <c r="H802" s="13">
        <v>0</v>
      </c>
      <c r="I802" s="13">
        <v>0</v>
      </c>
    </row>
    <row r="803" spans="1:9" s="4" customFormat="1" ht="24" hidden="1" customHeight="1" x14ac:dyDescent="0.25">
      <c r="A803" s="51" t="s">
        <v>655</v>
      </c>
      <c r="B803" s="23" t="s">
        <v>127</v>
      </c>
      <c r="C803" s="10" t="s">
        <v>6</v>
      </c>
      <c r="D803" s="10" t="s">
        <v>8</v>
      </c>
      <c r="E803" s="10" t="s">
        <v>650</v>
      </c>
      <c r="F803" s="10"/>
      <c r="G803" s="13">
        <f>G804</f>
        <v>0</v>
      </c>
      <c r="H803" s="13">
        <v>0</v>
      </c>
      <c r="I803" s="13">
        <v>0</v>
      </c>
    </row>
    <row r="804" spans="1:9" s="4" customFormat="1" ht="22.5" hidden="1" customHeight="1" x14ac:dyDescent="0.25">
      <c r="A804" s="28" t="s">
        <v>506</v>
      </c>
      <c r="B804" s="23" t="s">
        <v>127</v>
      </c>
      <c r="C804" s="10" t="s">
        <v>6</v>
      </c>
      <c r="D804" s="10" t="s">
        <v>8</v>
      </c>
      <c r="E804" s="10" t="s">
        <v>650</v>
      </c>
      <c r="F804" s="10" t="s">
        <v>285</v>
      </c>
      <c r="G804" s="13"/>
      <c r="H804" s="13"/>
      <c r="I804" s="13"/>
    </row>
    <row r="805" spans="1:9" s="4" customFormat="1" ht="27.75" hidden="1" customHeight="1" x14ac:dyDescent="0.25">
      <c r="A805" s="51" t="s">
        <v>651</v>
      </c>
      <c r="B805" s="23" t="s">
        <v>127</v>
      </c>
      <c r="C805" s="10" t="s">
        <v>6</v>
      </c>
      <c r="D805" s="10" t="s">
        <v>8</v>
      </c>
      <c r="E805" s="52" t="s">
        <v>643</v>
      </c>
      <c r="F805" s="10"/>
      <c r="G805" s="13">
        <f>G806</f>
        <v>0</v>
      </c>
      <c r="H805" s="13">
        <f>H806</f>
        <v>0</v>
      </c>
      <c r="I805" s="13">
        <f>I806</f>
        <v>0</v>
      </c>
    </row>
    <row r="806" spans="1:9" s="4" customFormat="1" ht="22.5" hidden="1" customHeight="1" x14ac:dyDescent="0.25">
      <c r="A806" s="28" t="s">
        <v>506</v>
      </c>
      <c r="B806" s="23" t="s">
        <v>127</v>
      </c>
      <c r="C806" s="10" t="s">
        <v>6</v>
      </c>
      <c r="D806" s="10" t="s">
        <v>8</v>
      </c>
      <c r="E806" s="52" t="s">
        <v>643</v>
      </c>
      <c r="F806" s="10" t="s">
        <v>285</v>
      </c>
      <c r="G806" s="13"/>
      <c r="H806" s="13"/>
      <c r="I806" s="13"/>
    </row>
    <row r="807" spans="1:9" s="4" customFormat="1" ht="26.25" x14ac:dyDescent="0.25">
      <c r="A807" s="32" t="s">
        <v>278</v>
      </c>
      <c r="B807" s="12" t="s">
        <v>127</v>
      </c>
      <c r="C807" s="12" t="s">
        <v>6</v>
      </c>
      <c r="D807" s="12" t="s">
        <v>8</v>
      </c>
      <c r="E807" s="12" t="s">
        <v>145</v>
      </c>
      <c r="F807" s="12"/>
      <c r="G807" s="11">
        <f>G808+G813+G815</f>
        <v>156.1</v>
      </c>
      <c r="H807" s="11">
        <f t="shared" ref="G807:I808" si="41">H808</f>
        <v>20</v>
      </c>
      <c r="I807" s="11">
        <f t="shared" si="41"/>
        <v>20</v>
      </c>
    </row>
    <row r="808" spans="1:9" s="4" customFormat="1" ht="39" x14ac:dyDescent="0.25">
      <c r="A808" s="22" t="s">
        <v>154</v>
      </c>
      <c r="B808" s="10" t="s">
        <v>127</v>
      </c>
      <c r="C808" s="10" t="s">
        <v>6</v>
      </c>
      <c r="D808" s="10" t="s">
        <v>8</v>
      </c>
      <c r="E808" s="10" t="s">
        <v>414</v>
      </c>
      <c r="F808" s="10"/>
      <c r="G808" s="13">
        <f t="shared" si="41"/>
        <v>20</v>
      </c>
      <c r="H808" s="13">
        <f t="shared" si="41"/>
        <v>20</v>
      </c>
      <c r="I808" s="13">
        <f t="shared" si="41"/>
        <v>20</v>
      </c>
    </row>
    <row r="809" spans="1:9" s="4" customFormat="1" ht="26.25" x14ac:dyDescent="0.25">
      <c r="A809" s="22" t="s">
        <v>56</v>
      </c>
      <c r="B809" s="10" t="s">
        <v>127</v>
      </c>
      <c r="C809" s="10" t="s">
        <v>6</v>
      </c>
      <c r="D809" s="10" t="s">
        <v>8</v>
      </c>
      <c r="E809" s="10" t="s">
        <v>414</v>
      </c>
      <c r="F809" s="10" t="s">
        <v>57</v>
      </c>
      <c r="G809" s="13">
        <v>20</v>
      </c>
      <c r="H809" s="13">
        <v>20</v>
      </c>
      <c r="I809" s="13">
        <v>20</v>
      </c>
    </row>
    <row r="810" spans="1:9" s="4" customFormat="1" ht="51.75" hidden="1" x14ac:dyDescent="0.25">
      <c r="A810" s="21" t="s">
        <v>283</v>
      </c>
      <c r="B810" s="12" t="s">
        <v>127</v>
      </c>
      <c r="C810" s="12" t="s">
        <v>6</v>
      </c>
      <c r="D810" s="12" t="s">
        <v>8</v>
      </c>
      <c r="E810" s="12" t="s">
        <v>147</v>
      </c>
      <c r="F810" s="12"/>
      <c r="G810" s="11">
        <f>G811+G815</f>
        <v>13.6</v>
      </c>
      <c r="H810" s="11">
        <v>0</v>
      </c>
      <c r="I810" s="11">
        <v>0</v>
      </c>
    </row>
    <row r="811" spans="1:9" s="4" customFormat="1" ht="90" hidden="1" x14ac:dyDescent="0.25">
      <c r="A811" s="22" t="s">
        <v>566</v>
      </c>
      <c r="B811" s="10" t="s">
        <v>127</v>
      </c>
      <c r="C811" s="10" t="s">
        <v>6</v>
      </c>
      <c r="D811" s="10" t="s">
        <v>8</v>
      </c>
      <c r="E811" s="10" t="s">
        <v>648</v>
      </c>
      <c r="F811" s="10"/>
      <c r="G811" s="13">
        <f>G812</f>
        <v>0</v>
      </c>
      <c r="H811" s="13">
        <v>0</v>
      </c>
      <c r="I811" s="13">
        <v>0</v>
      </c>
    </row>
    <row r="812" spans="1:9" s="4" customFormat="1" ht="64.5" hidden="1" x14ac:dyDescent="0.25">
      <c r="A812" s="22" t="s">
        <v>506</v>
      </c>
      <c r="B812" s="10" t="s">
        <v>127</v>
      </c>
      <c r="C812" s="10" t="s">
        <v>6</v>
      </c>
      <c r="D812" s="10" t="s">
        <v>8</v>
      </c>
      <c r="E812" s="10" t="s">
        <v>648</v>
      </c>
      <c r="F812" s="10" t="s">
        <v>285</v>
      </c>
      <c r="G812" s="13"/>
      <c r="H812" s="13"/>
      <c r="I812" s="13"/>
    </row>
    <row r="813" spans="1:9" s="4" customFormat="1" ht="90" x14ac:dyDescent="0.25">
      <c r="A813" s="22" t="s">
        <v>566</v>
      </c>
      <c r="B813" s="23" t="s">
        <v>127</v>
      </c>
      <c r="C813" s="10" t="s">
        <v>6</v>
      </c>
      <c r="D813" s="10" t="s">
        <v>8</v>
      </c>
      <c r="E813" s="10" t="s">
        <v>835</v>
      </c>
      <c r="F813" s="10"/>
      <c r="G813" s="13">
        <f>G814</f>
        <v>122.5</v>
      </c>
      <c r="H813" s="13">
        <v>0</v>
      </c>
      <c r="I813" s="13">
        <v>0</v>
      </c>
    </row>
    <row r="814" spans="1:9" s="4" customFormat="1" ht="26.25" x14ac:dyDescent="0.25">
      <c r="A814" s="22" t="s">
        <v>56</v>
      </c>
      <c r="B814" s="23" t="s">
        <v>127</v>
      </c>
      <c r="C814" s="10" t="s">
        <v>6</v>
      </c>
      <c r="D814" s="10" t="s">
        <v>8</v>
      </c>
      <c r="E814" s="10" t="s">
        <v>835</v>
      </c>
      <c r="F814" s="10" t="s">
        <v>57</v>
      </c>
      <c r="G814" s="13">
        <v>122.5</v>
      </c>
      <c r="H814" s="13">
        <v>0</v>
      </c>
      <c r="I814" s="13">
        <v>0</v>
      </c>
    </row>
    <row r="815" spans="1:9" s="4" customFormat="1" ht="90.75" customHeight="1" x14ac:dyDescent="0.25">
      <c r="A815" s="22" t="s">
        <v>563</v>
      </c>
      <c r="B815" s="23" t="s">
        <v>127</v>
      </c>
      <c r="C815" s="10" t="s">
        <v>6</v>
      </c>
      <c r="D815" s="10" t="s">
        <v>8</v>
      </c>
      <c r="E815" s="10" t="s">
        <v>562</v>
      </c>
      <c r="F815" s="10"/>
      <c r="G815" s="13">
        <f>G816</f>
        <v>13.6</v>
      </c>
      <c r="H815" s="13">
        <v>0</v>
      </c>
      <c r="I815" s="13" t="s">
        <v>836</v>
      </c>
    </row>
    <row r="816" spans="1:9" s="4" customFormat="1" ht="67.5" customHeight="1" x14ac:dyDescent="0.25">
      <c r="A816" s="22" t="s">
        <v>506</v>
      </c>
      <c r="B816" s="23" t="s">
        <v>127</v>
      </c>
      <c r="C816" s="10" t="s">
        <v>6</v>
      </c>
      <c r="D816" s="10" t="s">
        <v>8</v>
      </c>
      <c r="E816" s="10" t="s">
        <v>562</v>
      </c>
      <c r="F816" s="10" t="s">
        <v>285</v>
      </c>
      <c r="G816" s="13">
        <v>13.6</v>
      </c>
      <c r="H816" s="13">
        <v>0</v>
      </c>
      <c r="I816" s="13">
        <v>0</v>
      </c>
    </row>
    <row r="817" spans="1:9" s="4" customFormat="1" ht="64.5" x14ac:dyDescent="0.25">
      <c r="A817" s="21" t="s">
        <v>602</v>
      </c>
      <c r="B817" s="23" t="s">
        <v>127</v>
      </c>
      <c r="C817" s="12" t="s">
        <v>6</v>
      </c>
      <c r="D817" s="12" t="s">
        <v>8</v>
      </c>
      <c r="E817" s="12" t="s">
        <v>153</v>
      </c>
      <c r="F817" s="12"/>
      <c r="G817" s="11">
        <f>G818+G820+G824</f>
        <v>609.29999999999995</v>
      </c>
      <c r="H817" s="11">
        <f>H818+H820</f>
        <v>114.2</v>
      </c>
      <c r="I817" s="11">
        <f>I818+I820</f>
        <v>114.2</v>
      </c>
    </row>
    <row r="818" spans="1:9" s="4" customFormat="1" ht="26.25" x14ac:dyDescent="0.25">
      <c r="A818" s="22" t="s">
        <v>281</v>
      </c>
      <c r="B818" s="23" t="s">
        <v>127</v>
      </c>
      <c r="C818" s="10" t="s">
        <v>6</v>
      </c>
      <c r="D818" s="10" t="s">
        <v>8</v>
      </c>
      <c r="E818" s="10" t="s">
        <v>415</v>
      </c>
      <c r="F818" s="10"/>
      <c r="G818" s="13">
        <f>G819</f>
        <v>94.3</v>
      </c>
      <c r="H818" s="13">
        <f>H819</f>
        <v>94.2</v>
      </c>
      <c r="I818" s="13">
        <f>I819</f>
        <v>94.2</v>
      </c>
    </row>
    <row r="819" spans="1:9" s="4" customFormat="1" ht="39" x14ac:dyDescent="0.25">
      <c r="A819" s="22" t="s">
        <v>802</v>
      </c>
      <c r="B819" s="23" t="s">
        <v>127</v>
      </c>
      <c r="C819" s="10" t="s">
        <v>6</v>
      </c>
      <c r="D819" s="10" t="s">
        <v>8</v>
      </c>
      <c r="E819" s="10" t="s">
        <v>415</v>
      </c>
      <c r="F819" s="10" t="s">
        <v>57</v>
      </c>
      <c r="G819" s="13">
        <v>94.3</v>
      </c>
      <c r="H819" s="13">
        <v>94.2</v>
      </c>
      <c r="I819" s="13">
        <v>94.2</v>
      </c>
    </row>
    <row r="820" spans="1:9" s="4" customFormat="1" ht="26.25" x14ac:dyDescent="0.25">
      <c r="A820" s="22" t="s">
        <v>353</v>
      </c>
      <c r="B820" s="23" t="s">
        <v>127</v>
      </c>
      <c r="C820" s="10" t="s">
        <v>6</v>
      </c>
      <c r="D820" s="10" t="s">
        <v>8</v>
      </c>
      <c r="E820" s="10" t="s">
        <v>416</v>
      </c>
      <c r="F820" s="10"/>
      <c r="G820" s="13">
        <f>G821</f>
        <v>20</v>
      </c>
      <c r="H820" s="13">
        <f>H821</f>
        <v>20</v>
      </c>
      <c r="I820" s="13">
        <f>I821</f>
        <v>20</v>
      </c>
    </row>
    <row r="821" spans="1:9" s="4" customFormat="1" ht="39" x14ac:dyDescent="0.25">
      <c r="A821" s="22" t="s">
        <v>802</v>
      </c>
      <c r="B821" s="23" t="s">
        <v>127</v>
      </c>
      <c r="C821" s="10" t="s">
        <v>6</v>
      </c>
      <c r="D821" s="10" t="s">
        <v>8</v>
      </c>
      <c r="E821" s="10" t="s">
        <v>416</v>
      </c>
      <c r="F821" s="10" t="s">
        <v>57</v>
      </c>
      <c r="G821" s="13">
        <v>20</v>
      </c>
      <c r="H821" s="13">
        <v>20</v>
      </c>
      <c r="I821" s="13">
        <v>20</v>
      </c>
    </row>
    <row r="822" spans="1:9" s="4" customFormat="1" ht="23.25" hidden="1" customHeight="1" x14ac:dyDescent="0.25">
      <c r="A822" s="22" t="s">
        <v>629</v>
      </c>
      <c r="B822" s="23" t="s">
        <v>127</v>
      </c>
      <c r="C822" s="10" t="s">
        <v>6</v>
      </c>
      <c r="D822" s="10" t="s">
        <v>8</v>
      </c>
      <c r="E822" s="10" t="s">
        <v>630</v>
      </c>
      <c r="F822" s="10"/>
      <c r="G822" s="13">
        <f>G823</f>
        <v>0</v>
      </c>
      <c r="H822" s="13">
        <v>0</v>
      </c>
      <c r="I822" s="13">
        <v>0</v>
      </c>
    </row>
    <row r="823" spans="1:9" s="4" customFormat="1" ht="24.75" hidden="1" customHeight="1" x14ac:dyDescent="0.25">
      <c r="A823" s="22" t="s">
        <v>802</v>
      </c>
      <c r="B823" s="23" t="s">
        <v>127</v>
      </c>
      <c r="C823" s="10" t="s">
        <v>6</v>
      </c>
      <c r="D823" s="10" t="s">
        <v>8</v>
      </c>
      <c r="E823" s="10" t="s">
        <v>630</v>
      </c>
      <c r="F823" s="10" t="s">
        <v>57</v>
      </c>
      <c r="G823" s="13"/>
      <c r="H823" s="13"/>
      <c r="I823" s="13"/>
    </row>
    <row r="824" spans="1:9" s="4" customFormat="1" ht="51.75" x14ac:dyDescent="0.25">
      <c r="A824" s="22" t="s">
        <v>839</v>
      </c>
      <c r="B824" s="23" t="s">
        <v>127</v>
      </c>
      <c r="C824" s="10" t="s">
        <v>6</v>
      </c>
      <c r="D824" s="10" t="s">
        <v>8</v>
      </c>
      <c r="E824" s="10" t="s">
        <v>840</v>
      </c>
      <c r="F824" s="10"/>
      <c r="G824" s="13">
        <f>G825</f>
        <v>495</v>
      </c>
      <c r="H824" s="13">
        <v>0</v>
      </c>
      <c r="I824" s="13">
        <v>0</v>
      </c>
    </row>
    <row r="825" spans="1:9" s="4" customFormat="1" ht="39" x14ac:dyDescent="0.25">
      <c r="A825" s="22" t="s">
        <v>802</v>
      </c>
      <c r="B825" s="23" t="s">
        <v>127</v>
      </c>
      <c r="C825" s="10" t="s">
        <v>6</v>
      </c>
      <c r="D825" s="10" t="s">
        <v>8</v>
      </c>
      <c r="E825" s="10" t="s">
        <v>840</v>
      </c>
      <c r="F825" s="10" t="s">
        <v>57</v>
      </c>
      <c r="G825" s="13">
        <v>495</v>
      </c>
      <c r="H825" s="13">
        <v>0</v>
      </c>
      <c r="I825" s="13">
        <v>0</v>
      </c>
    </row>
    <row r="826" spans="1:9" s="4" customFormat="1" ht="39" x14ac:dyDescent="0.25">
      <c r="A826" s="21" t="s">
        <v>731</v>
      </c>
      <c r="B826" s="20" t="s">
        <v>127</v>
      </c>
      <c r="C826" s="12" t="s">
        <v>6</v>
      </c>
      <c r="D826" s="12" t="s">
        <v>8</v>
      </c>
      <c r="E826" s="12" t="s">
        <v>785</v>
      </c>
      <c r="F826" s="10"/>
      <c r="G826" s="11">
        <f t="shared" ref="G826:I827" si="42">G827</f>
        <v>2</v>
      </c>
      <c r="H826" s="11">
        <f t="shared" si="42"/>
        <v>0</v>
      </c>
      <c r="I826" s="11">
        <f t="shared" si="42"/>
        <v>0</v>
      </c>
    </row>
    <row r="827" spans="1:9" s="4" customFormat="1" ht="51.75" x14ac:dyDescent="0.25">
      <c r="A827" s="22" t="s">
        <v>564</v>
      </c>
      <c r="B827" s="23" t="s">
        <v>127</v>
      </c>
      <c r="C827" s="10" t="s">
        <v>6</v>
      </c>
      <c r="D827" s="10" t="s">
        <v>8</v>
      </c>
      <c r="E827" s="10" t="s">
        <v>786</v>
      </c>
      <c r="F827" s="12"/>
      <c r="G827" s="13">
        <f t="shared" si="42"/>
        <v>2</v>
      </c>
      <c r="H827" s="13">
        <f t="shared" si="42"/>
        <v>0</v>
      </c>
      <c r="I827" s="13">
        <f t="shared" si="42"/>
        <v>0</v>
      </c>
    </row>
    <row r="828" spans="1:9" s="4" customFormat="1" ht="39" x14ac:dyDescent="0.25">
      <c r="A828" s="22" t="str">
        <f>$A$770</f>
        <v>Иные закупки товаров, работ и услуг для обеспечения государственных (муниципальных) нужд</v>
      </c>
      <c r="B828" s="23" t="s">
        <v>127</v>
      </c>
      <c r="C828" s="10" t="s">
        <v>6</v>
      </c>
      <c r="D828" s="10" t="s">
        <v>8</v>
      </c>
      <c r="E828" s="10" t="s">
        <v>786</v>
      </c>
      <c r="F828" s="10" t="s">
        <v>57</v>
      </c>
      <c r="G828" s="13">
        <v>2</v>
      </c>
      <c r="H828" s="13">
        <v>0</v>
      </c>
      <c r="I828" s="13">
        <v>0</v>
      </c>
    </row>
    <row r="829" spans="1:9" s="4" customFormat="1" ht="39" x14ac:dyDescent="0.25">
      <c r="A829" s="21" t="s">
        <v>706</v>
      </c>
      <c r="B829" s="20" t="s">
        <v>127</v>
      </c>
      <c r="C829" s="12" t="s">
        <v>6</v>
      </c>
      <c r="D829" s="12" t="s">
        <v>8</v>
      </c>
      <c r="E829" s="12" t="s">
        <v>705</v>
      </c>
      <c r="F829" s="12"/>
      <c r="G829" s="11">
        <f t="shared" ref="G829:I830" si="43">G830</f>
        <v>200</v>
      </c>
      <c r="H829" s="11">
        <f t="shared" si="43"/>
        <v>0</v>
      </c>
      <c r="I829" s="11">
        <f t="shared" si="43"/>
        <v>0</v>
      </c>
    </row>
    <row r="830" spans="1:9" s="4" customFormat="1" ht="39" x14ac:dyDescent="0.25">
      <c r="A830" s="22" t="s">
        <v>812</v>
      </c>
      <c r="B830" s="23" t="s">
        <v>127</v>
      </c>
      <c r="C830" s="10" t="s">
        <v>6</v>
      </c>
      <c r="D830" s="10" t="s">
        <v>8</v>
      </c>
      <c r="E830" s="10" t="s">
        <v>817</v>
      </c>
      <c r="F830" s="10"/>
      <c r="G830" s="13">
        <f t="shared" si="43"/>
        <v>200</v>
      </c>
      <c r="H830" s="13">
        <f t="shared" si="43"/>
        <v>0</v>
      </c>
      <c r="I830" s="13">
        <f t="shared" si="43"/>
        <v>0</v>
      </c>
    </row>
    <row r="831" spans="1:9" s="4" customFormat="1" ht="39" x14ac:dyDescent="0.25">
      <c r="A831" s="22" t="str">
        <f>$A$770</f>
        <v>Иные закупки товаров, работ и услуг для обеспечения государственных (муниципальных) нужд</v>
      </c>
      <c r="B831" s="23" t="s">
        <v>127</v>
      </c>
      <c r="C831" s="10" t="s">
        <v>6</v>
      </c>
      <c r="D831" s="10" t="s">
        <v>8</v>
      </c>
      <c r="E831" s="10" t="s">
        <v>817</v>
      </c>
      <c r="F831" s="10" t="s">
        <v>57</v>
      </c>
      <c r="G831" s="13">
        <v>200</v>
      </c>
      <c r="H831" s="13">
        <v>0</v>
      </c>
      <c r="I831" s="13">
        <v>0</v>
      </c>
    </row>
    <row r="832" spans="1:9" s="4" customFormat="1" x14ac:dyDescent="0.25">
      <c r="A832" s="21" t="s">
        <v>347</v>
      </c>
      <c r="B832" s="20" t="s">
        <v>127</v>
      </c>
      <c r="C832" s="12" t="s">
        <v>138</v>
      </c>
      <c r="D832" s="12"/>
      <c r="E832" s="12"/>
      <c r="F832" s="12"/>
      <c r="G832" s="11">
        <f>G833+G863+G882+G885+G889</f>
        <v>15928.600000000002</v>
      </c>
      <c r="H832" s="11">
        <f>H833+H863+H882+H885+H889</f>
        <v>1847.2</v>
      </c>
      <c r="I832" s="11">
        <f>I833+I863+I882+I885+I889</f>
        <v>1847.2</v>
      </c>
    </row>
    <row r="833" spans="1:9" s="4" customFormat="1" x14ac:dyDescent="0.25">
      <c r="A833" s="21" t="s">
        <v>155</v>
      </c>
      <c r="B833" s="20" t="s">
        <v>127</v>
      </c>
      <c r="C833" s="12" t="s">
        <v>138</v>
      </c>
      <c r="D833" s="12" t="s">
        <v>38</v>
      </c>
      <c r="E833" s="12"/>
      <c r="F833" s="12"/>
      <c r="G833" s="11">
        <f>G834+G861</f>
        <v>8221.3000000000011</v>
      </c>
      <c r="H833" s="11">
        <f>H834+H855</f>
        <v>1387.2</v>
      </c>
      <c r="I833" s="11">
        <f>I834+I855</f>
        <v>1387.2</v>
      </c>
    </row>
    <row r="834" spans="1:9" s="4" customFormat="1" ht="64.5" x14ac:dyDescent="0.25">
      <c r="A834" s="21" t="s">
        <v>602</v>
      </c>
      <c r="B834" s="20" t="s">
        <v>127</v>
      </c>
      <c r="C834" s="12" t="s">
        <v>138</v>
      </c>
      <c r="D834" s="12" t="s">
        <v>38</v>
      </c>
      <c r="E834" s="12" t="s">
        <v>153</v>
      </c>
      <c r="F834" s="12"/>
      <c r="G834" s="11">
        <f>G837+G841+G839+G835+G843+G857+G859</f>
        <v>6695.3000000000011</v>
      </c>
      <c r="H834" s="11">
        <f>H837+H841+H839+H835+H843</f>
        <v>1387.2</v>
      </c>
      <c r="I834" s="11">
        <f>I837+I841+I839+I835+I843</f>
        <v>1387.2</v>
      </c>
    </row>
    <row r="835" spans="1:9" s="4" customFormat="1" ht="26.25" x14ac:dyDescent="0.25">
      <c r="A835" s="22" t="s">
        <v>326</v>
      </c>
      <c r="B835" s="23" t="s">
        <v>127</v>
      </c>
      <c r="C835" s="10" t="s">
        <v>138</v>
      </c>
      <c r="D835" s="10" t="s">
        <v>38</v>
      </c>
      <c r="E835" s="10" t="s">
        <v>514</v>
      </c>
      <c r="F835" s="10"/>
      <c r="G835" s="13">
        <f>G836</f>
        <v>1291.7</v>
      </c>
      <c r="H835" s="13">
        <f>H836</f>
        <v>218.5</v>
      </c>
      <c r="I835" s="13">
        <f>I836</f>
        <v>218.5</v>
      </c>
    </row>
    <row r="836" spans="1:9" s="4" customFormat="1" ht="39" x14ac:dyDescent="0.25">
      <c r="A836" s="22" t="s">
        <v>802</v>
      </c>
      <c r="B836" s="23" t="s">
        <v>127</v>
      </c>
      <c r="C836" s="10" t="s">
        <v>138</v>
      </c>
      <c r="D836" s="10" t="s">
        <v>38</v>
      </c>
      <c r="E836" s="10" t="s">
        <v>514</v>
      </c>
      <c r="F836" s="10" t="s">
        <v>57</v>
      </c>
      <c r="G836" s="59">
        <v>1291.7</v>
      </c>
      <c r="H836" s="13">
        <v>218.5</v>
      </c>
      <c r="I836" s="13">
        <v>218.5</v>
      </c>
    </row>
    <row r="837" spans="1:9" s="4" customFormat="1" x14ac:dyDescent="0.25">
      <c r="A837" s="22" t="s">
        <v>162</v>
      </c>
      <c r="B837" s="23" t="s">
        <v>127</v>
      </c>
      <c r="C837" s="10" t="s">
        <v>138</v>
      </c>
      <c r="D837" s="10" t="s">
        <v>38</v>
      </c>
      <c r="E837" s="10" t="s">
        <v>417</v>
      </c>
      <c r="F837" s="10"/>
      <c r="G837" s="13">
        <f>G838</f>
        <v>1326.4</v>
      </c>
      <c r="H837" s="13">
        <f>H838</f>
        <v>898.7</v>
      </c>
      <c r="I837" s="13">
        <f>I838</f>
        <v>898.7</v>
      </c>
    </row>
    <row r="838" spans="1:9" s="4" customFormat="1" ht="39" x14ac:dyDescent="0.25">
      <c r="A838" s="22" t="s">
        <v>802</v>
      </c>
      <c r="B838" s="23" t="s">
        <v>127</v>
      </c>
      <c r="C838" s="10" t="s">
        <v>138</v>
      </c>
      <c r="D838" s="10" t="s">
        <v>38</v>
      </c>
      <c r="E838" s="10" t="s">
        <v>417</v>
      </c>
      <c r="F838" s="10" t="s">
        <v>57</v>
      </c>
      <c r="G838" s="13">
        <v>1326.4</v>
      </c>
      <c r="H838" s="13">
        <v>898.7</v>
      </c>
      <c r="I838" s="13">
        <v>898.7</v>
      </c>
    </row>
    <row r="839" spans="1:9" s="4" customFormat="1" ht="39" x14ac:dyDescent="0.25">
      <c r="A839" s="22" t="s">
        <v>200</v>
      </c>
      <c r="B839" s="23" t="s">
        <v>127</v>
      </c>
      <c r="C839" s="10" t="s">
        <v>138</v>
      </c>
      <c r="D839" s="10" t="s">
        <v>38</v>
      </c>
      <c r="E839" s="10" t="s">
        <v>418</v>
      </c>
      <c r="F839" s="10"/>
      <c r="G839" s="13">
        <f>G840</f>
        <v>290</v>
      </c>
      <c r="H839" s="13">
        <f>H840</f>
        <v>240</v>
      </c>
      <c r="I839" s="13">
        <f>I840</f>
        <v>240</v>
      </c>
    </row>
    <row r="840" spans="1:9" s="4" customFormat="1" ht="39" x14ac:dyDescent="0.25">
      <c r="A840" s="22" t="s">
        <v>802</v>
      </c>
      <c r="B840" s="23" t="s">
        <v>127</v>
      </c>
      <c r="C840" s="10" t="s">
        <v>138</v>
      </c>
      <c r="D840" s="10" t="s">
        <v>38</v>
      </c>
      <c r="E840" s="10" t="s">
        <v>418</v>
      </c>
      <c r="F840" s="10" t="s">
        <v>57</v>
      </c>
      <c r="G840" s="59">
        <v>290</v>
      </c>
      <c r="H840" s="13">
        <v>240</v>
      </c>
      <c r="I840" s="13">
        <v>240</v>
      </c>
    </row>
    <row r="841" spans="1:9" s="4" customFormat="1" ht="39" x14ac:dyDescent="0.25">
      <c r="A841" s="22" t="s">
        <v>241</v>
      </c>
      <c r="B841" s="23" t="s">
        <v>127</v>
      </c>
      <c r="C841" s="10" t="s">
        <v>138</v>
      </c>
      <c r="D841" s="10" t="s">
        <v>38</v>
      </c>
      <c r="E841" s="10" t="s">
        <v>419</v>
      </c>
      <c r="F841" s="10"/>
      <c r="G841" s="13">
        <f>G842</f>
        <v>56.2</v>
      </c>
      <c r="H841" s="13">
        <f>H842</f>
        <v>30</v>
      </c>
      <c r="I841" s="13">
        <f>I842</f>
        <v>30</v>
      </c>
    </row>
    <row r="842" spans="1:9" s="4" customFormat="1" ht="39" x14ac:dyDescent="0.25">
      <c r="A842" s="22" t="s">
        <v>802</v>
      </c>
      <c r="B842" s="23" t="s">
        <v>127</v>
      </c>
      <c r="C842" s="10" t="s">
        <v>138</v>
      </c>
      <c r="D842" s="10" t="s">
        <v>38</v>
      </c>
      <c r="E842" s="10" t="s">
        <v>419</v>
      </c>
      <c r="F842" s="10" t="s">
        <v>57</v>
      </c>
      <c r="G842" s="59">
        <v>56.2</v>
      </c>
      <c r="H842" s="13">
        <v>30</v>
      </c>
      <c r="I842" s="13">
        <v>30</v>
      </c>
    </row>
    <row r="843" spans="1:9" s="4" customFormat="1" ht="39" hidden="1" x14ac:dyDescent="0.25">
      <c r="A843" s="32" t="s">
        <v>466</v>
      </c>
      <c r="B843" s="20" t="s">
        <v>127</v>
      </c>
      <c r="C843" s="12" t="s">
        <v>138</v>
      </c>
      <c r="D843" s="12" t="s">
        <v>38</v>
      </c>
      <c r="E843" s="12" t="s">
        <v>515</v>
      </c>
      <c r="F843" s="12"/>
      <c r="G843" s="11">
        <f>G844+G848+G852</f>
        <v>0</v>
      </c>
      <c r="H843" s="11">
        <f>H844+H848</f>
        <v>0</v>
      </c>
      <c r="I843" s="11">
        <v>0</v>
      </c>
    </row>
    <row r="844" spans="1:9" s="4" customFormat="1" ht="77.25" hidden="1" x14ac:dyDescent="0.25">
      <c r="A844" s="28" t="s">
        <v>467</v>
      </c>
      <c r="B844" s="23" t="s">
        <v>127</v>
      </c>
      <c r="C844" s="10" t="s">
        <v>138</v>
      </c>
      <c r="D844" s="10" t="s">
        <v>38</v>
      </c>
      <c r="E844" s="10" t="s">
        <v>516</v>
      </c>
      <c r="F844" s="10"/>
      <c r="G844" s="13">
        <f>G846+G847+G845</f>
        <v>0</v>
      </c>
      <c r="H844" s="13">
        <f>H846</f>
        <v>0</v>
      </c>
      <c r="I844" s="13">
        <v>0</v>
      </c>
    </row>
    <row r="845" spans="1:9" s="4" customFormat="1" ht="26.25" hidden="1" x14ac:dyDescent="0.25">
      <c r="A845" s="22" t="s">
        <v>77</v>
      </c>
      <c r="B845" s="23" t="s">
        <v>127</v>
      </c>
      <c r="C845" s="10" t="s">
        <v>138</v>
      </c>
      <c r="D845" s="10" t="s">
        <v>38</v>
      </c>
      <c r="E845" s="10" t="s">
        <v>516</v>
      </c>
      <c r="F845" s="10" t="s">
        <v>78</v>
      </c>
      <c r="G845" s="13">
        <v>0</v>
      </c>
      <c r="H845" s="13">
        <v>0</v>
      </c>
      <c r="I845" s="13">
        <v>0</v>
      </c>
    </row>
    <row r="846" spans="1:9" s="4" customFormat="1" hidden="1" x14ac:dyDescent="0.25">
      <c r="A846" s="22" t="s">
        <v>163</v>
      </c>
      <c r="B846" s="23" t="s">
        <v>127</v>
      </c>
      <c r="C846" s="10" t="s">
        <v>138</v>
      </c>
      <c r="D846" s="10" t="s">
        <v>38</v>
      </c>
      <c r="E846" s="10" t="s">
        <v>516</v>
      </c>
      <c r="F846" s="10" t="s">
        <v>164</v>
      </c>
      <c r="G846" s="13"/>
      <c r="H846" s="13"/>
      <c r="I846" s="13"/>
    </row>
    <row r="847" spans="1:9" s="4" customFormat="1" hidden="1" x14ac:dyDescent="0.25">
      <c r="A847" s="28" t="s">
        <v>135</v>
      </c>
      <c r="B847" s="23" t="s">
        <v>127</v>
      </c>
      <c r="C847" s="10" t="s">
        <v>138</v>
      </c>
      <c r="D847" s="10" t="s">
        <v>38</v>
      </c>
      <c r="E847" s="10" t="s">
        <v>516</v>
      </c>
      <c r="F847" s="10" t="s">
        <v>136</v>
      </c>
      <c r="G847" s="13"/>
      <c r="H847" s="13"/>
      <c r="I847" s="13"/>
    </row>
    <row r="848" spans="1:9" s="4" customFormat="1" ht="51.75" hidden="1" x14ac:dyDescent="0.25">
      <c r="A848" s="28" t="s">
        <v>468</v>
      </c>
      <c r="B848" s="23" t="s">
        <v>127</v>
      </c>
      <c r="C848" s="10" t="s">
        <v>138</v>
      </c>
      <c r="D848" s="10" t="s">
        <v>38</v>
      </c>
      <c r="E848" s="10" t="s">
        <v>517</v>
      </c>
      <c r="F848" s="10"/>
      <c r="G848" s="13">
        <f>G850+G851+G849</f>
        <v>0</v>
      </c>
      <c r="H848" s="13">
        <f>H850</f>
        <v>0</v>
      </c>
      <c r="I848" s="13">
        <v>0</v>
      </c>
    </row>
    <row r="849" spans="1:9" s="4" customFormat="1" ht="26.25" hidden="1" x14ac:dyDescent="0.25">
      <c r="A849" s="22" t="s">
        <v>77</v>
      </c>
      <c r="B849" s="23" t="s">
        <v>127</v>
      </c>
      <c r="C849" s="10" t="s">
        <v>138</v>
      </c>
      <c r="D849" s="10" t="s">
        <v>38</v>
      </c>
      <c r="E849" s="10" t="s">
        <v>517</v>
      </c>
      <c r="F849" s="10" t="s">
        <v>78</v>
      </c>
      <c r="G849" s="13">
        <v>0</v>
      </c>
      <c r="H849" s="13"/>
      <c r="I849" s="13"/>
    </row>
    <row r="850" spans="1:9" s="4" customFormat="1" hidden="1" x14ac:dyDescent="0.25">
      <c r="A850" s="22" t="s">
        <v>163</v>
      </c>
      <c r="B850" s="23" t="s">
        <v>127</v>
      </c>
      <c r="C850" s="10" t="s">
        <v>138</v>
      </c>
      <c r="D850" s="10" t="s">
        <v>38</v>
      </c>
      <c r="E850" s="10" t="s">
        <v>517</v>
      </c>
      <c r="F850" s="10" t="s">
        <v>164</v>
      </c>
      <c r="G850" s="13"/>
      <c r="H850" s="13"/>
      <c r="I850" s="13"/>
    </row>
    <row r="851" spans="1:9" s="4" customFormat="1" hidden="1" x14ac:dyDescent="0.25">
      <c r="A851" s="28" t="s">
        <v>135</v>
      </c>
      <c r="B851" s="23" t="s">
        <v>127</v>
      </c>
      <c r="C851" s="10" t="s">
        <v>138</v>
      </c>
      <c r="D851" s="10" t="s">
        <v>38</v>
      </c>
      <c r="E851" s="10" t="s">
        <v>517</v>
      </c>
      <c r="F851" s="10" t="s">
        <v>136</v>
      </c>
      <c r="G851" s="13"/>
      <c r="H851" s="13"/>
      <c r="I851" s="13"/>
    </row>
    <row r="852" spans="1:9" s="4" customFormat="1" ht="64.5" hidden="1" customHeight="1" x14ac:dyDescent="0.25">
      <c r="A852" s="28" t="s">
        <v>533</v>
      </c>
      <c r="B852" s="23" t="s">
        <v>127</v>
      </c>
      <c r="C852" s="10" t="s">
        <v>138</v>
      </c>
      <c r="D852" s="10" t="s">
        <v>38</v>
      </c>
      <c r="E852" s="10" t="s">
        <v>526</v>
      </c>
      <c r="F852" s="10"/>
      <c r="G852" s="13">
        <f>G853</f>
        <v>0</v>
      </c>
      <c r="H852" s="13">
        <v>0</v>
      </c>
      <c r="I852" s="13">
        <v>0</v>
      </c>
    </row>
    <row r="853" spans="1:9" s="4" customFormat="1" hidden="1" x14ac:dyDescent="0.25">
      <c r="A853" s="22" t="s">
        <v>163</v>
      </c>
      <c r="B853" s="23" t="s">
        <v>127</v>
      </c>
      <c r="C853" s="10" t="s">
        <v>138</v>
      </c>
      <c r="D853" s="10" t="s">
        <v>38</v>
      </c>
      <c r="E853" s="10" t="s">
        <v>526</v>
      </c>
      <c r="F853" s="10" t="s">
        <v>164</v>
      </c>
      <c r="G853" s="13"/>
      <c r="H853" s="13"/>
      <c r="I853" s="13"/>
    </row>
    <row r="854" spans="1:9" s="4" customFormat="1" ht="39" hidden="1" x14ac:dyDescent="0.25">
      <c r="A854" s="21" t="s">
        <v>706</v>
      </c>
      <c r="B854" s="20" t="s">
        <v>127</v>
      </c>
      <c r="C854" s="12" t="s">
        <v>138</v>
      </c>
      <c r="D854" s="12" t="s">
        <v>38</v>
      </c>
      <c r="E854" s="12" t="s">
        <v>705</v>
      </c>
      <c r="F854" s="10"/>
      <c r="G854" s="13" t="e">
        <f>G855+#REF!</f>
        <v>#REF!</v>
      </c>
      <c r="H854" s="13" t="e">
        <f>H855+#REF!</f>
        <v>#REF!</v>
      </c>
      <c r="I854" s="13" t="e">
        <f>I855+#REF!</f>
        <v>#REF!</v>
      </c>
    </row>
    <row r="855" spans="1:9" s="4" customFormat="1" hidden="1" x14ac:dyDescent="0.25">
      <c r="A855" s="28" t="s">
        <v>637</v>
      </c>
      <c r="B855" s="23" t="s">
        <v>127</v>
      </c>
      <c r="C855" s="10" t="s">
        <v>138</v>
      </c>
      <c r="D855" s="10" t="s">
        <v>38</v>
      </c>
      <c r="E855" s="10" t="s">
        <v>732</v>
      </c>
      <c r="F855" s="10"/>
      <c r="G855" s="13">
        <f>G856</f>
        <v>0</v>
      </c>
      <c r="H855" s="13">
        <v>0</v>
      </c>
      <c r="I855" s="13">
        <v>0</v>
      </c>
    </row>
    <row r="856" spans="1:9" s="4" customFormat="1" ht="26.25" hidden="1" x14ac:dyDescent="0.25">
      <c r="A856" s="28" t="s">
        <v>638</v>
      </c>
      <c r="B856" s="23" t="s">
        <v>127</v>
      </c>
      <c r="C856" s="10" t="s">
        <v>138</v>
      </c>
      <c r="D856" s="10" t="s">
        <v>38</v>
      </c>
      <c r="E856" s="10" t="s">
        <v>732</v>
      </c>
      <c r="F856" s="10" t="s">
        <v>639</v>
      </c>
      <c r="G856" s="13"/>
      <c r="H856" s="13"/>
      <c r="I856" s="13"/>
    </row>
    <row r="857" spans="1:9" s="4" customFormat="1" ht="90" x14ac:dyDescent="0.25">
      <c r="A857" s="28" t="s">
        <v>830</v>
      </c>
      <c r="B857" s="23" t="s">
        <v>127</v>
      </c>
      <c r="C857" s="10" t="s">
        <v>138</v>
      </c>
      <c r="D857" s="10" t="s">
        <v>38</v>
      </c>
      <c r="E857" s="10" t="s">
        <v>831</v>
      </c>
      <c r="F857" s="10"/>
      <c r="G857" s="13">
        <f>G858</f>
        <v>3357.9</v>
      </c>
      <c r="H857" s="13">
        <v>0</v>
      </c>
      <c r="I857" s="13">
        <v>0</v>
      </c>
    </row>
    <row r="858" spans="1:9" s="4" customFormat="1" ht="64.5" x14ac:dyDescent="0.25">
      <c r="A858" s="22" t="s">
        <v>506</v>
      </c>
      <c r="B858" s="23" t="s">
        <v>127</v>
      </c>
      <c r="C858" s="10" t="s">
        <v>138</v>
      </c>
      <c r="D858" s="10" t="s">
        <v>38</v>
      </c>
      <c r="E858" s="10" t="s">
        <v>831</v>
      </c>
      <c r="F858" s="10" t="s">
        <v>285</v>
      </c>
      <c r="G858" s="13">
        <v>3357.9</v>
      </c>
      <c r="H858" s="13">
        <v>0</v>
      </c>
      <c r="I858" s="13">
        <v>0</v>
      </c>
    </row>
    <row r="859" spans="1:9" s="4" customFormat="1" ht="51.75" x14ac:dyDescent="0.25">
      <c r="A859" s="28" t="s">
        <v>832</v>
      </c>
      <c r="B859" s="23" t="s">
        <v>127</v>
      </c>
      <c r="C859" s="10" t="s">
        <v>138</v>
      </c>
      <c r="D859" s="10" t="s">
        <v>38</v>
      </c>
      <c r="E859" s="10" t="s">
        <v>833</v>
      </c>
      <c r="F859" s="10"/>
      <c r="G859" s="13">
        <f>G860</f>
        <v>373.1</v>
      </c>
      <c r="H859" s="13">
        <v>0</v>
      </c>
      <c r="I859" s="13">
        <v>0</v>
      </c>
    </row>
    <row r="860" spans="1:9" s="4" customFormat="1" ht="64.5" x14ac:dyDescent="0.25">
      <c r="A860" s="22" t="s">
        <v>506</v>
      </c>
      <c r="B860" s="23" t="s">
        <v>127</v>
      </c>
      <c r="C860" s="10" t="s">
        <v>138</v>
      </c>
      <c r="D860" s="10" t="s">
        <v>38</v>
      </c>
      <c r="E860" s="10" t="s">
        <v>833</v>
      </c>
      <c r="F860" s="10" t="s">
        <v>285</v>
      </c>
      <c r="G860" s="13">
        <v>373.1</v>
      </c>
      <c r="H860" s="13">
        <v>0</v>
      </c>
      <c r="I860" s="13">
        <v>0</v>
      </c>
    </row>
    <row r="861" spans="1:9" s="4" customFormat="1" ht="26.25" x14ac:dyDescent="0.25">
      <c r="A861" s="28" t="s">
        <v>659</v>
      </c>
      <c r="B861" s="23" t="s">
        <v>127</v>
      </c>
      <c r="C861" s="10" t="s">
        <v>138</v>
      </c>
      <c r="D861" s="10" t="s">
        <v>38</v>
      </c>
      <c r="E861" s="10" t="s">
        <v>733</v>
      </c>
      <c r="F861" s="10"/>
      <c r="G861" s="13">
        <f>G862</f>
        <v>1526</v>
      </c>
      <c r="H861" s="13">
        <v>0</v>
      </c>
      <c r="I861" s="13">
        <v>0</v>
      </c>
    </row>
    <row r="862" spans="1:9" s="4" customFormat="1" ht="15.75" customHeight="1" x14ac:dyDescent="0.25">
      <c r="A862" s="28" t="s">
        <v>135</v>
      </c>
      <c r="B862" s="23" t="s">
        <v>127</v>
      </c>
      <c r="C862" s="10" t="s">
        <v>138</v>
      </c>
      <c r="D862" s="10" t="s">
        <v>38</v>
      </c>
      <c r="E862" s="10" t="s">
        <v>733</v>
      </c>
      <c r="F862" s="10" t="s">
        <v>136</v>
      </c>
      <c r="G862" s="13">
        <v>1526</v>
      </c>
      <c r="H862" s="13">
        <v>0</v>
      </c>
      <c r="I862" s="13">
        <v>0</v>
      </c>
    </row>
    <row r="863" spans="1:9" s="4" customFormat="1" x14ac:dyDescent="0.25">
      <c r="A863" s="32" t="s">
        <v>173</v>
      </c>
      <c r="B863" s="12" t="s">
        <v>127</v>
      </c>
      <c r="C863" s="12" t="s">
        <v>138</v>
      </c>
      <c r="D863" s="12" t="s">
        <v>16</v>
      </c>
      <c r="E863" s="10"/>
      <c r="F863" s="10"/>
      <c r="G863" s="11">
        <f>G864</f>
        <v>7707.3</v>
      </c>
      <c r="H863" s="11">
        <f>H864</f>
        <v>460</v>
      </c>
      <c r="I863" s="11">
        <f>I864</f>
        <v>460</v>
      </c>
    </row>
    <row r="864" spans="1:9" s="4" customFormat="1" ht="64.5" x14ac:dyDescent="0.25">
      <c r="A864" s="21" t="s">
        <v>602</v>
      </c>
      <c r="B864" s="12" t="s">
        <v>127</v>
      </c>
      <c r="C864" s="12" t="s">
        <v>138</v>
      </c>
      <c r="D864" s="12" t="s">
        <v>16</v>
      </c>
      <c r="E864" s="12" t="s">
        <v>153</v>
      </c>
      <c r="F864" s="10"/>
      <c r="G864" s="11">
        <f>G865+G867+G890+G892+G894</f>
        <v>7707.3</v>
      </c>
      <c r="H864" s="11">
        <f>H867</f>
        <v>460</v>
      </c>
      <c r="I864" s="11">
        <f>I867</f>
        <v>460</v>
      </c>
    </row>
    <row r="865" spans="1:9" s="4" customFormat="1" ht="27.75" customHeight="1" x14ac:dyDescent="0.25">
      <c r="A865" s="22" t="s">
        <v>387</v>
      </c>
      <c r="B865" s="23" t="s">
        <v>127</v>
      </c>
      <c r="C865" s="10" t="s">
        <v>138</v>
      </c>
      <c r="D865" s="10" t="s">
        <v>16</v>
      </c>
      <c r="E865" s="10" t="s">
        <v>534</v>
      </c>
      <c r="F865" s="10"/>
      <c r="G865" s="13">
        <f>G866</f>
        <v>868</v>
      </c>
      <c r="H865" s="13">
        <v>0</v>
      </c>
      <c r="I865" s="13">
        <v>0</v>
      </c>
    </row>
    <row r="866" spans="1:9" s="4" customFormat="1" ht="39" x14ac:dyDescent="0.25">
      <c r="A866" s="22" t="s">
        <v>802</v>
      </c>
      <c r="B866" s="23" t="s">
        <v>127</v>
      </c>
      <c r="C866" s="10" t="s">
        <v>138</v>
      </c>
      <c r="D866" s="10" t="s">
        <v>16</v>
      </c>
      <c r="E866" s="10" t="s">
        <v>534</v>
      </c>
      <c r="F866" s="10" t="s">
        <v>57</v>
      </c>
      <c r="G866" s="59">
        <v>868</v>
      </c>
      <c r="H866" s="13">
        <v>0</v>
      </c>
      <c r="I866" s="13">
        <v>0</v>
      </c>
    </row>
    <row r="867" spans="1:9" s="4" customFormat="1" ht="39" x14ac:dyDescent="0.25">
      <c r="A867" s="35" t="s">
        <v>385</v>
      </c>
      <c r="B867" s="23" t="s">
        <v>127</v>
      </c>
      <c r="C867" s="10" t="s">
        <v>138</v>
      </c>
      <c r="D867" s="10" t="s">
        <v>16</v>
      </c>
      <c r="E867" s="10" t="s">
        <v>518</v>
      </c>
      <c r="F867" s="10"/>
      <c r="G867" s="13">
        <f>G868</f>
        <v>460</v>
      </c>
      <c r="H867" s="13">
        <f>H868</f>
        <v>460</v>
      </c>
      <c r="I867" s="13">
        <f>I868</f>
        <v>460</v>
      </c>
    </row>
    <row r="868" spans="1:9" s="4" customFormat="1" ht="39" x14ac:dyDescent="0.25">
      <c r="A868" s="22" t="s">
        <v>802</v>
      </c>
      <c r="B868" s="23" t="s">
        <v>127</v>
      </c>
      <c r="C868" s="10" t="s">
        <v>138</v>
      </c>
      <c r="D868" s="10" t="s">
        <v>16</v>
      </c>
      <c r="E868" s="10" t="s">
        <v>518</v>
      </c>
      <c r="F868" s="10" t="s">
        <v>57</v>
      </c>
      <c r="G868" s="13">
        <v>460</v>
      </c>
      <c r="H868" s="13">
        <v>460</v>
      </c>
      <c r="I868" s="13">
        <v>460</v>
      </c>
    </row>
    <row r="869" spans="1:9" s="4" customFormat="1" hidden="1" x14ac:dyDescent="0.25">
      <c r="A869" s="22" t="s">
        <v>457</v>
      </c>
      <c r="B869" s="10" t="s">
        <v>127</v>
      </c>
      <c r="C869" s="10" t="s">
        <v>138</v>
      </c>
      <c r="D869" s="10" t="s">
        <v>16</v>
      </c>
      <c r="E869" s="10" t="s">
        <v>456</v>
      </c>
      <c r="F869" s="10"/>
      <c r="G869" s="13">
        <f>G870+G871</f>
        <v>0</v>
      </c>
      <c r="H869" s="13">
        <f t="shared" ref="H869:I869" si="44">H870</f>
        <v>0</v>
      </c>
      <c r="I869" s="13">
        <f t="shared" si="44"/>
        <v>0</v>
      </c>
    </row>
    <row r="870" spans="1:9" s="4" customFormat="1" ht="26.25" hidden="1" x14ac:dyDescent="0.25">
      <c r="A870" s="22" t="s">
        <v>56</v>
      </c>
      <c r="B870" s="10" t="s">
        <v>127</v>
      </c>
      <c r="C870" s="10" t="s">
        <v>138</v>
      </c>
      <c r="D870" s="10" t="s">
        <v>16</v>
      </c>
      <c r="E870" s="10" t="s">
        <v>456</v>
      </c>
      <c r="F870" s="10" t="s">
        <v>57</v>
      </c>
      <c r="G870" s="13"/>
      <c r="H870" s="13">
        <v>0</v>
      </c>
      <c r="I870" s="13">
        <v>0</v>
      </c>
    </row>
    <row r="871" spans="1:9" s="4" customFormat="1" ht="64.5" hidden="1" x14ac:dyDescent="0.25">
      <c r="A871" s="22" t="s">
        <v>469</v>
      </c>
      <c r="B871" s="10" t="s">
        <v>127</v>
      </c>
      <c r="C871" s="10" t="s">
        <v>138</v>
      </c>
      <c r="D871" s="10" t="s">
        <v>16</v>
      </c>
      <c r="E871" s="10" t="s">
        <v>456</v>
      </c>
      <c r="F871" s="10" t="s">
        <v>470</v>
      </c>
      <c r="G871" s="13">
        <v>0</v>
      </c>
      <c r="H871" s="13">
        <v>0</v>
      </c>
      <c r="I871" s="13">
        <v>0</v>
      </c>
    </row>
    <row r="872" spans="1:9" s="4" customFormat="1" ht="39" hidden="1" customHeight="1" x14ac:dyDescent="0.25">
      <c r="A872" s="22" t="s">
        <v>504</v>
      </c>
      <c r="B872" s="10" t="s">
        <v>127</v>
      </c>
      <c r="C872" s="10" t="s">
        <v>138</v>
      </c>
      <c r="D872" s="10" t="s">
        <v>16</v>
      </c>
      <c r="E872" s="10" t="s">
        <v>505</v>
      </c>
      <c r="F872" s="10"/>
      <c r="G872" s="13">
        <f>G873</f>
        <v>0</v>
      </c>
      <c r="H872" s="13">
        <v>0</v>
      </c>
      <c r="I872" s="13">
        <v>0</v>
      </c>
    </row>
    <row r="873" spans="1:9" s="4" customFormat="1" ht="64.5" hidden="1" customHeight="1" x14ac:dyDescent="0.25">
      <c r="A873" s="22" t="s">
        <v>506</v>
      </c>
      <c r="B873" s="10" t="s">
        <v>127</v>
      </c>
      <c r="C873" s="10" t="s">
        <v>138</v>
      </c>
      <c r="D873" s="10" t="s">
        <v>16</v>
      </c>
      <c r="E873" s="10" t="s">
        <v>505</v>
      </c>
      <c r="F873" s="10" t="s">
        <v>285</v>
      </c>
      <c r="G873" s="13"/>
      <c r="H873" s="13"/>
      <c r="I873" s="13"/>
    </row>
    <row r="874" spans="1:9" s="4" customFormat="1" ht="26.25" hidden="1" customHeight="1" x14ac:dyDescent="0.25">
      <c r="A874" s="22" t="s">
        <v>189</v>
      </c>
      <c r="B874" s="10" t="s">
        <v>127</v>
      </c>
      <c r="C874" s="10" t="s">
        <v>138</v>
      </c>
      <c r="D874" s="10" t="s">
        <v>16</v>
      </c>
      <c r="E874" s="10" t="s">
        <v>198</v>
      </c>
      <c r="F874" s="10"/>
      <c r="G874" s="13">
        <f t="shared" ref="G874:I874" si="45">G875</f>
        <v>0</v>
      </c>
      <c r="H874" s="13">
        <f t="shared" si="45"/>
        <v>0</v>
      </c>
      <c r="I874" s="13">
        <f t="shared" si="45"/>
        <v>0</v>
      </c>
    </row>
    <row r="875" spans="1:9" s="4" customFormat="1" ht="26.25" hidden="1" customHeight="1" x14ac:dyDescent="0.25">
      <c r="A875" s="22" t="s">
        <v>56</v>
      </c>
      <c r="B875" s="10" t="s">
        <v>127</v>
      </c>
      <c r="C875" s="10" t="s">
        <v>138</v>
      </c>
      <c r="D875" s="10" t="s">
        <v>16</v>
      </c>
      <c r="E875" s="10" t="s">
        <v>198</v>
      </c>
      <c r="F875" s="10" t="s">
        <v>57</v>
      </c>
      <c r="G875" s="13">
        <v>0</v>
      </c>
      <c r="H875" s="13">
        <v>0</v>
      </c>
      <c r="I875" s="13">
        <v>0</v>
      </c>
    </row>
    <row r="876" spans="1:9" s="4" customFormat="1" ht="39" hidden="1" customHeight="1" x14ac:dyDescent="0.25">
      <c r="A876" s="22" t="s">
        <v>387</v>
      </c>
      <c r="B876" s="10" t="s">
        <v>127</v>
      </c>
      <c r="C876" s="10" t="s">
        <v>138</v>
      </c>
      <c r="D876" s="10" t="s">
        <v>16</v>
      </c>
      <c r="E876" s="10" t="s">
        <v>433</v>
      </c>
      <c r="F876" s="10"/>
      <c r="G876" s="13">
        <f>G877</f>
        <v>0</v>
      </c>
      <c r="H876" s="13">
        <f>H877</f>
        <v>0</v>
      </c>
      <c r="I876" s="13">
        <f>I877</f>
        <v>0</v>
      </c>
    </row>
    <row r="877" spans="1:9" s="4" customFormat="1" ht="26.25" hidden="1" customHeight="1" x14ac:dyDescent="0.25">
      <c r="A877" s="22" t="s">
        <v>56</v>
      </c>
      <c r="B877" s="10" t="s">
        <v>127</v>
      </c>
      <c r="C877" s="10" t="s">
        <v>138</v>
      </c>
      <c r="D877" s="10" t="s">
        <v>16</v>
      </c>
      <c r="E877" s="10" t="s">
        <v>433</v>
      </c>
      <c r="F877" s="10" t="s">
        <v>57</v>
      </c>
      <c r="G877" s="13">
        <v>0</v>
      </c>
      <c r="H877" s="13"/>
      <c r="I877" s="13">
        <v>0</v>
      </c>
    </row>
    <row r="878" spans="1:9" s="4" customFormat="1" ht="39" hidden="1" customHeight="1" x14ac:dyDescent="0.25">
      <c r="A878" s="22" t="s">
        <v>299</v>
      </c>
      <c r="B878" s="10" t="s">
        <v>127</v>
      </c>
      <c r="C878" s="10" t="s">
        <v>138</v>
      </c>
      <c r="D878" s="10" t="s">
        <v>16</v>
      </c>
      <c r="E878" s="10" t="s">
        <v>300</v>
      </c>
      <c r="F878" s="10"/>
      <c r="G878" s="13">
        <f>G879</f>
        <v>0</v>
      </c>
      <c r="H878" s="13">
        <v>0</v>
      </c>
      <c r="I878" s="13">
        <v>0</v>
      </c>
    </row>
    <row r="879" spans="1:9" s="4" customFormat="1" ht="15" hidden="1" customHeight="1" x14ac:dyDescent="0.25">
      <c r="A879" s="22" t="s">
        <v>163</v>
      </c>
      <c r="B879" s="10" t="s">
        <v>127</v>
      </c>
      <c r="C879" s="10" t="s">
        <v>138</v>
      </c>
      <c r="D879" s="10" t="s">
        <v>16</v>
      </c>
      <c r="E879" s="10" t="s">
        <v>300</v>
      </c>
      <c r="F879" s="10" t="s">
        <v>164</v>
      </c>
      <c r="G879" s="13"/>
      <c r="H879" s="13">
        <v>0</v>
      </c>
      <c r="I879" s="13">
        <v>0</v>
      </c>
    </row>
    <row r="880" spans="1:9" s="4" customFormat="1" ht="39" hidden="1" customHeight="1" x14ac:dyDescent="0.25">
      <c r="A880" s="22" t="s">
        <v>367</v>
      </c>
      <c r="B880" s="23" t="s">
        <v>127</v>
      </c>
      <c r="C880" s="10" t="s">
        <v>138</v>
      </c>
      <c r="D880" s="10" t="s">
        <v>16</v>
      </c>
      <c r="E880" s="10" t="s">
        <v>320</v>
      </c>
      <c r="F880" s="10"/>
      <c r="G880" s="13">
        <f>G881</f>
        <v>0</v>
      </c>
      <c r="H880" s="13">
        <v>0</v>
      </c>
      <c r="I880" s="13">
        <v>0</v>
      </c>
    </row>
    <row r="881" spans="1:9" s="4" customFormat="1" ht="15" hidden="1" customHeight="1" x14ac:dyDescent="0.25">
      <c r="A881" s="22" t="s">
        <v>163</v>
      </c>
      <c r="B881" s="23" t="s">
        <v>127</v>
      </c>
      <c r="C881" s="10" t="s">
        <v>138</v>
      </c>
      <c r="D881" s="10" t="s">
        <v>16</v>
      </c>
      <c r="E881" s="10" t="s">
        <v>320</v>
      </c>
      <c r="F881" s="10" t="s">
        <v>164</v>
      </c>
      <c r="G881" s="13"/>
      <c r="H881" s="13">
        <v>0</v>
      </c>
      <c r="I881" s="13">
        <v>0</v>
      </c>
    </row>
    <row r="882" spans="1:9" s="4" customFormat="1" ht="26.25" hidden="1" customHeight="1" x14ac:dyDescent="0.25">
      <c r="A882" s="21" t="s">
        <v>475</v>
      </c>
      <c r="B882" s="20" t="s">
        <v>127</v>
      </c>
      <c r="C882" s="12" t="s">
        <v>138</v>
      </c>
      <c r="D882" s="12" t="s">
        <v>138</v>
      </c>
      <c r="E882" s="12"/>
      <c r="F882" s="12"/>
      <c r="G882" s="11">
        <f>G883</f>
        <v>0</v>
      </c>
      <c r="H882" s="11">
        <v>0</v>
      </c>
      <c r="I882" s="11">
        <v>0</v>
      </c>
    </row>
    <row r="883" spans="1:9" s="4" customFormat="1" ht="26.25" hidden="1" customHeight="1" x14ac:dyDescent="0.25">
      <c r="A883" s="22" t="s">
        <v>659</v>
      </c>
      <c r="B883" s="23" t="s">
        <v>127</v>
      </c>
      <c r="C883" s="10" t="s">
        <v>138</v>
      </c>
      <c r="D883" s="10" t="s">
        <v>138</v>
      </c>
      <c r="E883" s="10" t="s">
        <v>660</v>
      </c>
      <c r="F883" s="10"/>
      <c r="G883" s="13">
        <f>G884</f>
        <v>0</v>
      </c>
      <c r="H883" s="13">
        <v>0</v>
      </c>
      <c r="I883" s="13">
        <v>0</v>
      </c>
    </row>
    <row r="884" spans="1:9" s="4" customFormat="1" ht="25.5" hidden="1" customHeight="1" x14ac:dyDescent="0.25">
      <c r="A884" s="53" t="s">
        <v>521</v>
      </c>
      <c r="B884" s="23" t="s">
        <v>127</v>
      </c>
      <c r="C884" s="10" t="s">
        <v>138</v>
      </c>
      <c r="D884" s="10" t="s">
        <v>138</v>
      </c>
      <c r="E884" s="10" t="s">
        <v>660</v>
      </c>
      <c r="F884" s="10" t="s">
        <v>136</v>
      </c>
      <c r="G884" s="13"/>
      <c r="H884" s="13">
        <v>0</v>
      </c>
      <c r="I884" s="13">
        <v>0</v>
      </c>
    </row>
    <row r="885" spans="1:9" s="4" customFormat="1" ht="15" hidden="1" customHeight="1" x14ac:dyDescent="0.25">
      <c r="A885" s="21" t="s">
        <v>635</v>
      </c>
      <c r="B885" s="20" t="s">
        <v>127</v>
      </c>
      <c r="C885" s="12" t="s">
        <v>138</v>
      </c>
      <c r="D885" s="12" t="s">
        <v>104</v>
      </c>
      <c r="E885" s="12"/>
      <c r="F885" s="12"/>
      <c r="G885" s="11">
        <f>G887</f>
        <v>0</v>
      </c>
      <c r="H885" s="11">
        <v>0</v>
      </c>
      <c r="I885" s="11">
        <v>0</v>
      </c>
    </row>
    <row r="886" spans="1:9" s="4" customFormat="1" ht="39" hidden="1" x14ac:dyDescent="0.25">
      <c r="A886" s="21" t="s">
        <v>706</v>
      </c>
      <c r="B886" s="20" t="s">
        <v>127</v>
      </c>
      <c r="C886" s="12" t="s">
        <v>138</v>
      </c>
      <c r="D886" s="12" t="s">
        <v>104</v>
      </c>
      <c r="E886" s="12" t="s">
        <v>705</v>
      </c>
      <c r="F886" s="12"/>
      <c r="G886" s="11">
        <f>G887</f>
        <v>0</v>
      </c>
      <c r="H886" s="11">
        <f>H887</f>
        <v>0</v>
      </c>
      <c r="I886" s="11">
        <f>I887</f>
        <v>0</v>
      </c>
    </row>
    <row r="887" spans="1:9" s="4" customFormat="1" ht="39" hidden="1" x14ac:dyDescent="0.25">
      <c r="A887" s="22" t="s">
        <v>636</v>
      </c>
      <c r="B887" s="23" t="s">
        <v>127</v>
      </c>
      <c r="C887" s="10" t="s">
        <v>138</v>
      </c>
      <c r="D887" s="10" t="s">
        <v>104</v>
      </c>
      <c r="E887" s="10" t="s">
        <v>734</v>
      </c>
      <c r="F887" s="10"/>
      <c r="G887" s="13">
        <f>G888</f>
        <v>0</v>
      </c>
      <c r="H887" s="13">
        <v>0</v>
      </c>
      <c r="I887" s="13">
        <v>0</v>
      </c>
    </row>
    <row r="888" spans="1:9" s="4" customFormat="1" ht="21" hidden="1" customHeight="1" x14ac:dyDescent="0.25">
      <c r="A888" s="22" t="s">
        <v>802</v>
      </c>
      <c r="B888" s="23" t="s">
        <v>127</v>
      </c>
      <c r="C888" s="10" t="s">
        <v>138</v>
      </c>
      <c r="D888" s="10" t="s">
        <v>104</v>
      </c>
      <c r="E888" s="10" t="s">
        <v>734</v>
      </c>
      <c r="F888" s="10" t="s">
        <v>57</v>
      </c>
      <c r="G888" s="13"/>
      <c r="H888" s="13"/>
      <c r="I888" s="13"/>
    </row>
    <row r="889" spans="1:9" s="4" customFormat="1" ht="25.5" hidden="1" customHeight="1" x14ac:dyDescent="0.25">
      <c r="A889" s="21" t="s">
        <v>475</v>
      </c>
      <c r="B889" s="20" t="s">
        <v>127</v>
      </c>
      <c r="C889" s="12" t="s">
        <v>138</v>
      </c>
      <c r="D889" s="12" t="s">
        <v>138</v>
      </c>
      <c r="E889" s="12"/>
      <c r="F889" s="12"/>
      <c r="G889" s="11"/>
      <c r="H889" s="11">
        <v>0</v>
      </c>
      <c r="I889" s="11">
        <v>0</v>
      </c>
    </row>
    <row r="890" spans="1:9" s="4" customFormat="1" ht="115.5" x14ac:dyDescent="0.25">
      <c r="A890" s="22" t="s">
        <v>837</v>
      </c>
      <c r="B890" s="23" t="s">
        <v>127</v>
      </c>
      <c r="C890" s="10" t="s">
        <v>138</v>
      </c>
      <c r="D890" s="10" t="s">
        <v>16</v>
      </c>
      <c r="E890" s="10" t="s">
        <v>838</v>
      </c>
      <c r="F890" s="10"/>
      <c r="G890" s="13">
        <f>G891</f>
        <v>170</v>
      </c>
      <c r="H890" s="13">
        <v>0</v>
      </c>
      <c r="I890" s="13">
        <v>0</v>
      </c>
    </row>
    <row r="891" spans="1:9" s="4" customFormat="1" ht="39" x14ac:dyDescent="0.25">
      <c r="A891" s="22" t="s">
        <v>802</v>
      </c>
      <c r="B891" s="23" t="s">
        <v>127</v>
      </c>
      <c r="C891" s="10" t="s">
        <v>138</v>
      </c>
      <c r="D891" s="10" t="s">
        <v>16</v>
      </c>
      <c r="E891" s="10" t="s">
        <v>838</v>
      </c>
      <c r="F891" s="10" t="s">
        <v>57</v>
      </c>
      <c r="G891" s="13">
        <v>170</v>
      </c>
      <c r="H891" s="13">
        <v>0</v>
      </c>
      <c r="I891" s="13">
        <v>0</v>
      </c>
    </row>
    <row r="892" spans="1:9" s="4" customFormat="1" ht="77.25" x14ac:dyDescent="0.25">
      <c r="A892" s="28" t="s">
        <v>844</v>
      </c>
      <c r="B892" s="23" t="s">
        <v>127</v>
      </c>
      <c r="C892" s="10" t="s">
        <v>138</v>
      </c>
      <c r="D892" s="10" t="s">
        <v>16</v>
      </c>
      <c r="E892" s="10" t="s">
        <v>845</v>
      </c>
      <c r="F892" s="10"/>
      <c r="G892" s="13">
        <f>G893</f>
        <v>5629.6</v>
      </c>
      <c r="H892" s="13">
        <f>H893</f>
        <v>0</v>
      </c>
      <c r="I892" s="13">
        <f>I893</f>
        <v>0</v>
      </c>
    </row>
    <row r="893" spans="1:9" s="4" customFormat="1" ht="39" x14ac:dyDescent="0.25">
      <c r="A893" s="22" t="s">
        <v>802</v>
      </c>
      <c r="B893" s="23" t="s">
        <v>127</v>
      </c>
      <c r="C893" s="10" t="s">
        <v>138</v>
      </c>
      <c r="D893" s="10" t="s">
        <v>16</v>
      </c>
      <c r="E893" s="10" t="s">
        <v>845</v>
      </c>
      <c r="F893" s="10" t="s">
        <v>57</v>
      </c>
      <c r="G893" s="13">
        <v>5629.6</v>
      </c>
      <c r="H893" s="13">
        <v>0</v>
      </c>
      <c r="I893" s="13">
        <v>0</v>
      </c>
    </row>
    <row r="894" spans="1:9" s="4" customFormat="1" ht="51.75" x14ac:dyDescent="0.25">
      <c r="A894" s="22" t="s">
        <v>846</v>
      </c>
      <c r="B894" s="23" t="s">
        <v>127</v>
      </c>
      <c r="C894" s="10" t="s">
        <v>138</v>
      </c>
      <c r="D894" s="10" t="s">
        <v>16</v>
      </c>
      <c r="E894" s="10" t="s">
        <v>847</v>
      </c>
      <c r="F894" s="10"/>
      <c r="G894" s="13">
        <f>G895</f>
        <v>579.70000000000005</v>
      </c>
      <c r="H894" s="13">
        <v>0</v>
      </c>
      <c r="I894" s="13">
        <v>0</v>
      </c>
    </row>
    <row r="895" spans="1:9" s="4" customFormat="1" ht="39" x14ac:dyDescent="0.25">
      <c r="A895" s="22" t="s">
        <v>802</v>
      </c>
      <c r="B895" s="23" t="s">
        <v>127</v>
      </c>
      <c r="C895" s="10" t="s">
        <v>138</v>
      </c>
      <c r="D895" s="10" t="s">
        <v>16</v>
      </c>
      <c r="E895" s="10" t="s">
        <v>847</v>
      </c>
      <c r="F895" s="10" t="s">
        <v>57</v>
      </c>
      <c r="G895" s="59">
        <v>579.70000000000005</v>
      </c>
      <c r="H895" s="13">
        <v>0</v>
      </c>
      <c r="I895" s="13">
        <v>0</v>
      </c>
    </row>
    <row r="896" spans="1:9" s="4" customFormat="1" x14ac:dyDescent="0.25">
      <c r="A896" s="36" t="s">
        <v>236</v>
      </c>
      <c r="B896" s="20" t="s">
        <v>127</v>
      </c>
      <c r="C896" s="12" t="s">
        <v>160</v>
      </c>
      <c r="D896" s="12"/>
      <c r="E896" s="10"/>
      <c r="F896" s="10"/>
      <c r="G896" s="11">
        <f t="shared" ref="G896:I904" si="46">G897</f>
        <v>3049.4</v>
      </c>
      <c r="H896" s="11">
        <f t="shared" si="46"/>
        <v>630</v>
      </c>
      <c r="I896" s="11">
        <f>I897</f>
        <v>650</v>
      </c>
    </row>
    <row r="897" spans="1:9" s="4" customFormat="1" ht="26.25" x14ac:dyDescent="0.25">
      <c r="A897" s="21" t="s">
        <v>594</v>
      </c>
      <c r="B897" s="20" t="s">
        <v>127</v>
      </c>
      <c r="C897" s="12" t="s">
        <v>160</v>
      </c>
      <c r="D897" s="12" t="s">
        <v>138</v>
      </c>
      <c r="E897" s="10"/>
      <c r="F897" s="10"/>
      <c r="G897" s="11">
        <f>G898+G911</f>
        <v>3049.4</v>
      </c>
      <c r="H897" s="11">
        <f>H898+H911</f>
        <v>630</v>
      </c>
      <c r="I897" s="11">
        <f>I898+I911</f>
        <v>650</v>
      </c>
    </row>
    <row r="898" spans="1:9" s="4" customFormat="1" ht="51.75" x14ac:dyDescent="0.25">
      <c r="A898" s="21" t="s">
        <v>694</v>
      </c>
      <c r="B898" s="20" t="s">
        <v>127</v>
      </c>
      <c r="C898" s="12" t="s">
        <v>160</v>
      </c>
      <c r="D898" s="12" t="s">
        <v>138</v>
      </c>
      <c r="E898" s="12" t="s">
        <v>195</v>
      </c>
      <c r="F898" s="10"/>
      <c r="G898" s="11">
        <f>G901+G899</f>
        <v>3049.4</v>
      </c>
      <c r="H898" s="11">
        <f>H901</f>
        <v>630</v>
      </c>
      <c r="I898" s="11">
        <f>I901</f>
        <v>650</v>
      </c>
    </row>
    <row r="899" spans="1:9" s="4" customFormat="1" ht="51.75" x14ac:dyDescent="0.25">
      <c r="A899" s="22" t="s">
        <v>863</v>
      </c>
      <c r="B899" s="23" t="s">
        <v>127</v>
      </c>
      <c r="C899" s="10" t="s">
        <v>160</v>
      </c>
      <c r="D899" s="10" t="s">
        <v>138</v>
      </c>
      <c r="E899" s="10" t="s">
        <v>861</v>
      </c>
      <c r="F899" s="10"/>
      <c r="G899" s="13">
        <f>G900</f>
        <v>2449.4</v>
      </c>
      <c r="H899" s="13">
        <v>0</v>
      </c>
      <c r="I899" s="13">
        <v>0</v>
      </c>
    </row>
    <row r="900" spans="1:9" s="4" customFormat="1" ht="39" x14ac:dyDescent="0.25">
      <c r="A900" s="22" t="s">
        <v>802</v>
      </c>
      <c r="B900" s="23" t="s">
        <v>127</v>
      </c>
      <c r="C900" s="10" t="s">
        <v>160</v>
      </c>
      <c r="D900" s="10" t="s">
        <v>138</v>
      </c>
      <c r="E900" s="10" t="s">
        <v>861</v>
      </c>
      <c r="F900" s="10" t="s">
        <v>57</v>
      </c>
      <c r="G900" s="13">
        <v>2449.4</v>
      </c>
      <c r="H900" s="13">
        <v>0</v>
      </c>
      <c r="I900" s="13">
        <v>0</v>
      </c>
    </row>
    <row r="901" spans="1:9" s="4" customFormat="1" ht="77.25" x14ac:dyDescent="0.25">
      <c r="A901" s="22" t="s">
        <v>237</v>
      </c>
      <c r="B901" s="23" t="s">
        <v>127</v>
      </c>
      <c r="C901" s="10" t="s">
        <v>160</v>
      </c>
      <c r="D901" s="10" t="s">
        <v>138</v>
      </c>
      <c r="E901" s="10" t="s">
        <v>735</v>
      </c>
      <c r="F901" s="10"/>
      <c r="G901" s="13">
        <f t="shared" ref="G901:I901" si="47">G902</f>
        <v>600</v>
      </c>
      <c r="H901" s="13">
        <f t="shared" si="47"/>
        <v>630</v>
      </c>
      <c r="I901" s="13">
        <f t="shared" si="47"/>
        <v>650</v>
      </c>
    </row>
    <row r="902" spans="1:9" s="4" customFormat="1" ht="39" x14ac:dyDescent="0.25">
      <c r="A902" s="22" t="s">
        <v>802</v>
      </c>
      <c r="B902" s="23" t="s">
        <v>127</v>
      </c>
      <c r="C902" s="10" t="s">
        <v>160</v>
      </c>
      <c r="D902" s="10" t="s">
        <v>138</v>
      </c>
      <c r="E902" s="10" t="s">
        <v>735</v>
      </c>
      <c r="F902" s="10" t="s">
        <v>57</v>
      </c>
      <c r="G902" s="13">
        <v>600</v>
      </c>
      <c r="H902" s="13">
        <v>630</v>
      </c>
      <c r="I902" s="13">
        <v>650</v>
      </c>
    </row>
    <row r="903" spans="1:9" s="4" customFormat="1" hidden="1" x14ac:dyDescent="0.25">
      <c r="A903" s="21" t="s">
        <v>301</v>
      </c>
      <c r="B903" s="20" t="s">
        <v>127</v>
      </c>
      <c r="C903" s="12" t="s">
        <v>160</v>
      </c>
      <c r="D903" s="12" t="s">
        <v>138</v>
      </c>
      <c r="E903" s="12" t="s">
        <v>421</v>
      </c>
      <c r="F903" s="10"/>
      <c r="G903" s="11">
        <f>G904+G906</f>
        <v>0</v>
      </c>
      <c r="H903" s="11">
        <f>H904</f>
        <v>0</v>
      </c>
      <c r="I903" s="11">
        <f>I904</f>
        <v>0</v>
      </c>
    </row>
    <row r="904" spans="1:9" s="4" customFormat="1" ht="77.25" hidden="1" x14ac:dyDescent="0.25">
      <c r="A904" s="22" t="s">
        <v>237</v>
      </c>
      <c r="B904" s="23" t="s">
        <v>127</v>
      </c>
      <c r="C904" s="10" t="s">
        <v>160</v>
      </c>
      <c r="D904" s="10" t="s">
        <v>138</v>
      </c>
      <c r="E904" s="10" t="s">
        <v>443</v>
      </c>
      <c r="F904" s="10"/>
      <c r="G904" s="13">
        <v>0</v>
      </c>
      <c r="H904" s="13">
        <f t="shared" si="46"/>
        <v>0</v>
      </c>
      <c r="I904" s="13">
        <f t="shared" si="46"/>
        <v>0</v>
      </c>
    </row>
    <row r="905" spans="1:9" s="4" customFormat="1" ht="26.25" hidden="1" x14ac:dyDescent="0.25">
      <c r="A905" s="22" t="s">
        <v>56</v>
      </c>
      <c r="B905" s="23" t="s">
        <v>127</v>
      </c>
      <c r="C905" s="10" t="s">
        <v>160</v>
      </c>
      <c r="D905" s="10" t="s">
        <v>138</v>
      </c>
      <c r="E905" s="10" t="s">
        <v>443</v>
      </c>
      <c r="F905" s="10" t="s">
        <v>57</v>
      </c>
      <c r="G905" s="13">
        <v>0</v>
      </c>
      <c r="H905" s="13">
        <v>0</v>
      </c>
      <c r="I905" s="13">
        <v>0</v>
      </c>
    </row>
    <row r="906" spans="1:9" s="4" customFormat="1" ht="90" hidden="1" x14ac:dyDescent="0.25">
      <c r="A906" s="22" t="s">
        <v>375</v>
      </c>
      <c r="B906" s="23" t="s">
        <v>127</v>
      </c>
      <c r="C906" s="10" t="s">
        <v>160</v>
      </c>
      <c r="D906" s="10" t="s">
        <v>138</v>
      </c>
      <c r="E906" s="10" t="s">
        <v>434</v>
      </c>
      <c r="F906" s="10"/>
      <c r="G906" s="13">
        <f>G907</f>
        <v>0</v>
      </c>
      <c r="H906" s="13">
        <v>0</v>
      </c>
      <c r="I906" s="13">
        <v>0</v>
      </c>
    </row>
    <row r="907" spans="1:9" s="4" customFormat="1" ht="26.25" hidden="1" x14ac:dyDescent="0.25">
      <c r="A907" s="22" t="s">
        <v>56</v>
      </c>
      <c r="B907" s="23" t="s">
        <v>127</v>
      </c>
      <c r="C907" s="10" t="s">
        <v>160</v>
      </c>
      <c r="D907" s="10" t="s">
        <v>138</v>
      </c>
      <c r="E907" s="10" t="s">
        <v>434</v>
      </c>
      <c r="F907" s="10" t="s">
        <v>57</v>
      </c>
      <c r="G907" s="13">
        <v>0</v>
      </c>
      <c r="H907" s="13">
        <v>0</v>
      </c>
      <c r="I907" s="13">
        <v>0</v>
      </c>
    </row>
    <row r="908" spans="1:9" s="4" customFormat="1" ht="51.75" hidden="1" x14ac:dyDescent="0.25">
      <c r="A908" s="22" t="s">
        <v>363</v>
      </c>
      <c r="B908" s="23" t="s">
        <v>127</v>
      </c>
      <c r="C908" s="10" t="s">
        <v>160</v>
      </c>
      <c r="D908" s="10" t="s">
        <v>138</v>
      </c>
      <c r="E908" s="10" t="s">
        <v>364</v>
      </c>
      <c r="F908" s="10"/>
      <c r="G908" s="13">
        <f>G909</f>
        <v>0</v>
      </c>
      <c r="H908" s="13">
        <v>0</v>
      </c>
      <c r="I908" s="13">
        <v>0</v>
      </c>
    </row>
    <row r="909" spans="1:9" s="4" customFormat="1" ht="26.25" hidden="1" x14ac:dyDescent="0.25">
      <c r="A909" s="22" t="s">
        <v>56</v>
      </c>
      <c r="B909" s="23" t="s">
        <v>127</v>
      </c>
      <c r="C909" s="10" t="s">
        <v>160</v>
      </c>
      <c r="D909" s="10" t="s">
        <v>138</v>
      </c>
      <c r="E909" s="10" t="s">
        <v>364</v>
      </c>
      <c r="F909" s="10" t="s">
        <v>57</v>
      </c>
      <c r="G909" s="13"/>
      <c r="H909" s="13">
        <v>0</v>
      </c>
      <c r="I909" s="13">
        <v>0</v>
      </c>
    </row>
    <row r="910" spans="1:9" s="4" customFormat="1" ht="90" hidden="1" customHeight="1" x14ac:dyDescent="0.25">
      <c r="A910" s="22" t="s">
        <v>507</v>
      </c>
      <c r="B910" s="23" t="s">
        <v>127</v>
      </c>
      <c r="C910" s="10" t="s">
        <v>160</v>
      </c>
      <c r="D910" s="10" t="s">
        <v>138</v>
      </c>
      <c r="E910" s="10" t="s">
        <v>508</v>
      </c>
      <c r="F910" s="10"/>
      <c r="G910" s="13">
        <f>G911</f>
        <v>0</v>
      </c>
      <c r="H910" s="13">
        <v>0</v>
      </c>
      <c r="I910" s="13">
        <v>0</v>
      </c>
    </row>
    <row r="911" spans="1:9" s="4" customFormat="1" ht="38.25" customHeight="1" x14ac:dyDescent="0.25">
      <c r="A911" s="21" t="s">
        <v>706</v>
      </c>
      <c r="B911" s="20" t="s">
        <v>127</v>
      </c>
      <c r="C911" s="12" t="s">
        <v>160</v>
      </c>
      <c r="D911" s="12" t="s">
        <v>138</v>
      </c>
      <c r="E911" s="12" t="s">
        <v>705</v>
      </c>
      <c r="F911" s="12"/>
      <c r="G911" s="11">
        <f>G912</f>
        <v>0</v>
      </c>
      <c r="H911" s="11">
        <f>H912</f>
        <v>0</v>
      </c>
      <c r="I911" s="11">
        <f>I912</f>
        <v>0</v>
      </c>
    </row>
    <row r="912" spans="1:9" s="4" customFormat="1" ht="26.25" x14ac:dyDescent="0.25">
      <c r="A912" s="22" t="s">
        <v>813</v>
      </c>
      <c r="B912" s="23" t="s">
        <v>127</v>
      </c>
      <c r="C912" s="10" t="s">
        <v>160</v>
      </c>
      <c r="D912" s="10" t="s">
        <v>138</v>
      </c>
      <c r="E912" s="10" t="s">
        <v>824</v>
      </c>
      <c r="F912" s="10"/>
      <c r="G912" s="13">
        <f>G913</f>
        <v>0</v>
      </c>
      <c r="H912" s="13">
        <v>0</v>
      </c>
      <c r="I912" s="13">
        <v>0</v>
      </c>
    </row>
    <row r="913" spans="1:9" s="4" customFormat="1" ht="39" x14ac:dyDescent="0.25">
      <c r="A913" s="22" t="s">
        <v>802</v>
      </c>
      <c r="B913" s="23" t="s">
        <v>127</v>
      </c>
      <c r="C913" s="10" t="s">
        <v>160</v>
      </c>
      <c r="D913" s="10" t="s">
        <v>138</v>
      </c>
      <c r="E913" s="10" t="s">
        <v>824</v>
      </c>
      <c r="F913" s="10" t="s">
        <v>57</v>
      </c>
      <c r="G913" s="13">
        <v>0</v>
      </c>
      <c r="H913" s="13">
        <v>0</v>
      </c>
      <c r="I913" s="13">
        <v>0</v>
      </c>
    </row>
    <row r="914" spans="1:9" s="4" customFormat="1" ht="17.25" customHeight="1" x14ac:dyDescent="0.25">
      <c r="A914" s="21" t="s">
        <v>13</v>
      </c>
      <c r="B914" s="20" t="s">
        <v>127</v>
      </c>
      <c r="C914" s="12" t="s">
        <v>14</v>
      </c>
      <c r="D914" s="12"/>
      <c r="E914" s="12"/>
      <c r="F914" s="10"/>
      <c r="G914" s="11">
        <f>G915+G934+G961</f>
        <v>4271.8</v>
      </c>
      <c r="H914" s="11">
        <f>H915+H934+H961</f>
        <v>4133.8</v>
      </c>
      <c r="I914" s="11">
        <f>I915+I934+I961</f>
        <v>4133.8</v>
      </c>
    </row>
    <row r="915" spans="1:9" s="4" customFormat="1" ht="26.25" x14ac:dyDescent="0.25">
      <c r="A915" s="21" t="s">
        <v>207</v>
      </c>
      <c r="B915" s="20" t="s">
        <v>127</v>
      </c>
      <c r="C915" s="12" t="s">
        <v>14</v>
      </c>
      <c r="D915" s="12" t="s">
        <v>138</v>
      </c>
      <c r="E915" s="12"/>
      <c r="F915" s="12"/>
      <c r="G915" s="11">
        <f>G916+G924+G928</f>
        <v>133.80000000000001</v>
      </c>
      <c r="H915" s="11">
        <f>H916</f>
        <v>133.80000000000001</v>
      </c>
      <c r="I915" s="11">
        <f>I916</f>
        <v>133.80000000000001</v>
      </c>
    </row>
    <row r="916" spans="1:9" s="4" customFormat="1" ht="51.75" x14ac:dyDescent="0.25">
      <c r="A916" s="21" t="s">
        <v>779</v>
      </c>
      <c r="B916" s="20" t="s">
        <v>127</v>
      </c>
      <c r="C916" s="12" t="s">
        <v>14</v>
      </c>
      <c r="D916" s="12" t="s">
        <v>138</v>
      </c>
      <c r="E916" s="12" t="s">
        <v>370</v>
      </c>
      <c r="F916" s="12"/>
      <c r="G916" s="11">
        <f>G917</f>
        <v>133.80000000000001</v>
      </c>
      <c r="H916" s="11">
        <f t="shared" ref="G916:I918" si="48">H917</f>
        <v>133.80000000000001</v>
      </c>
      <c r="I916" s="11">
        <f t="shared" si="48"/>
        <v>133.80000000000001</v>
      </c>
    </row>
    <row r="917" spans="1:9" s="4" customFormat="1" ht="39" x14ac:dyDescent="0.25">
      <c r="A917" s="21" t="s">
        <v>736</v>
      </c>
      <c r="B917" s="20" t="s">
        <v>127</v>
      </c>
      <c r="C917" s="12" t="s">
        <v>14</v>
      </c>
      <c r="D917" s="12" t="s">
        <v>138</v>
      </c>
      <c r="E917" s="12" t="s">
        <v>422</v>
      </c>
      <c r="F917" s="12"/>
      <c r="G917" s="11">
        <f>G918+G922+G920+G932</f>
        <v>133.80000000000001</v>
      </c>
      <c r="H917" s="11">
        <f>H918</f>
        <v>133.80000000000001</v>
      </c>
      <c r="I917" s="11">
        <f t="shared" si="48"/>
        <v>133.80000000000001</v>
      </c>
    </row>
    <row r="918" spans="1:9" s="4" customFormat="1" ht="51.75" x14ac:dyDescent="0.25">
      <c r="A918" s="22" t="s">
        <v>179</v>
      </c>
      <c r="B918" s="23" t="s">
        <v>127</v>
      </c>
      <c r="C918" s="10" t="s">
        <v>14</v>
      </c>
      <c r="D918" s="10" t="s">
        <v>138</v>
      </c>
      <c r="E918" s="10" t="s">
        <v>423</v>
      </c>
      <c r="F918" s="10"/>
      <c r="G918" s="13">
        <f t="shared" si="48"/>
        <v>133.80000000000001</v>
      </c>
      <c r="H918" s="13">
        <f t="shared" si="48"/>
        <v>133.80000000000001</v>
      </c>
      <c r="I918" s="13">
        <f t="shared" si="48"/>
        <v>133.80000000000001</v>
      </c>
    </row>
    <row r="919" spans="1:9" s="4" customFormat="1" ht="39" x14ac:dyDescent="0.25">
      <c r="A919" s="22" t="s">
        <v>802</v>
      </c>
      <c r="B919" s="23" t="s">
        <v>127</v>
      </c>
      <c r="C919" s="10" t="s">
        <v>14</v>
      </c>
      <c r="D919" s="10" t="s">
        <v>138</v>
      </c>
      <c r="E919" s="10" t="s">
        <v>423</v>
      </c>
      <c r="F919" s="10" t="s">
        <v>57</v>
      </c>
      <c r="G919" s="13">
        <v>133.80000000000001</v>
      </c>
      <c r="H919" s="13">
        <v>133.80000000000001</v>
      </c>
      <c r="I919" s="13">
        <v>133.80000000000001</v>
      </c>
    </row>
    <row r="920" spans="1:9" s="4" customFormat="1" ht="90" hidden="1" x14ac:dyDescent="0.25">
      <c r="A920" s="28" t="s">
        <v>318</v>
      </c>
      <c r="B920" s="10" t="s">
        <v>127</v>
      </c>
      <c r="C920" s="10" t="s">
        <v>14</v>
      </c>
      <c r="D920" s="10" t="s">
        <v>138</v>
      </c>
      <c r="E920" s="10" t="s">
        <v>319</v>
      </c>
      <c r="F920" s="10"/>
      <c r="G920" s="13">
        <f>G921</f>
        <v>0</v>
      </c>
      <c r="H920" s="13">
        <v>0</v>
      </c>
      <c r="I920" s="13">
        <v>0</v>
      </c>
    </row>
    <row r="921" spans="1:9" s="4" customFormat="1" ht="26.25" hidden="1" x14ac:dyDescent="0.25">
      <c r="A921" s="22" t="s">
        <v>56</v>
      </c>
      <c r="B921" s="10" t="s">
        <v>127</v>
      </c>
      <c r="C921" s="10" t="s">
        <v>14</v>
      </c>
      <c r="D921" s="10" t="s">
        <v>138</v>
      </c>
      <c r="E921" s="10" t="s">
        <v>319</v>
      </c>
      <c r="F921" s="10" t="s">
        <v>57</v>
      </c>
      <c r="G921" s="13">
        <v>0</v>
      </c>
      <c r="H921" s="13">
        <v>0</v>
      </c>
      <c r="I921" s="13">
        <v>0</v>
      </c>
    </row>
    <row r="922" spans="1:9" s="4" customFormat="1" ht="102.75" hidden="1" x14ac:dyDescent="0.25">
      <c r="A922" s="22" t="s">
        <v>316</v>
      </c>
      <c r="B922" s="10" t="s">
        <v>127</v>
      </c>
      <c r="C922" s="10" t="s">
        <v>14</v>
      </c>
      <c r="D922" s="10" t="s">
        <v>138</v>
      </c>
      <c r="E922" s="10" t="s">
        <v>317</v>
      </c>
      <c r="F922" s="10"/>
      <c r="G922" s="13">
        <f>G923</f>
        <v>0</v>
      </c>
      <c r="H922" s="13">
        <v>0</v>
      </c>
      <c r="I922" s="13">
        <v>0</v>
      </c>
    </row>
    <row r="923" spans="1:9" s="4" customFormat="1" ht="26.25" hidden="1" x14ac:dyDescent="0.25">
      <c r="A923" s="22" t="s">
        <v>56</v>
      </c>
      <c r="B923" s="10" t="s">
        <v>127</v>
      </c>
      <c r="C923" s="10" t="s">
        <v>14</v>
      </c>
      <c r="D923" s="10" t="s">
        <v>138</v>
      </c>
      <c r="E923" s="10" t="s">
        <v>317</v>
      </c>
      <c r="F923" s="10" t="s">
        <v>57</v>
      </c>
      <c r="G923" s="13">
        <v>0</v>
      </c>
      <c r="H923" s="13">
        <v>0</v>
      </c>
      <c r="I923" s="13">
        <v>0</v>
      </c>
    </row>
    <row r="924" spans="1:9" s="4" customFormat="1" ht="39" hidden="1" x14ac:dyDescent="0.25">
      <c r="A924" s="21" t="s">
        <v>268</v>
      </c>
      <c r="B924" s="12" t="s">
        <v>127</v>
      </c>
      <c r="C924" s="12" t="s">
        <v>14</v>
      </c>
      <c r="D924" s="12" t="s">
        <v>138</v>
      </c>
      <c r="E924" s="12" t="s">
        <v>109</v>
      </c>
      <c r="F924" s="12"/>
      <c r="G924" s="11">
        <f>G925</f>
        <v>0</v>
      </c>
      <c r="H924" s="11">
        <v>0</v>
      </c>
      <c r="I924" s="11">
        <v>0</v>
      </c>
    </row>
    <row r="925" spans="1:9" s="4" customFormat="1" ht="26.25" hidden="1" x14ac:dyDescent="0.25">
      <c r="A925" s="21" t="s">
        <v>312</v>
      </c>
      <c r="B925" s="12" t="s">
        <v>127</v>
      </c>
      <c r="C925" s="12" t="s">
        <v>14</v>
      </c>
      <c r="D925" s="12" t="s">
        <v>138</v>
      </c>
      <c r="E925" s="12" t="s">
        <v>313</v>
      </c>
      <c r="F925" s="10"/>
      <c r="G925" s="13">
        <f>G926</f>
        <v>0</v>
      </c>
      <c r="H925" s="13">
        <v>0</v>
      </c>
      <c r="I925" s="13">
        <v>0</v>
      </c>
    </row>
    <row r="926" spans="1:9" s="4" customFormat="1" ht="102.75" hidden="1" x14ac:dyDescent="0.25">
      <c r="A926" s="22" t="s">
        <v>314</v>
      </c>
      <c r="B926" s="10" t="s">
        <v>127</v>
      </c>
      <c r="C926" s="10" t="s">
        <v>14</v>
      </c>
      <c r="D926" s="10" t="s">
        <v>138</v>
      </c>
      <c r="E926" s="10" t="s">
        <v>315</v>
      </c>
      <c r="F926" s="10"/>
      <c r="G926" s="13">
        <f>G927</f>
        <v>0</v>
      </c>
      <c r="H926" s="13">
        <v>0</v>
      </c>
      <c r="I926" s="13">
        <v>0</v>
      </c>
    </row>
    <row r="927" spans="1:9" s="4" customFormat="1" ht="26.25" hidden="1" x14ac:dyDescent="0.25">
      <c r="A927" s="22" t="s">
        <v>56</v>
      </c>
      <c r="B927" s="10" t="s">
        <v>127</v>
      </c>
      <c r="C927" s="10" t="s">
        <v>14</v>
      </c>
      <c r="D927" s="10" t="s">
        <v>138</v>
      </c>
      <c r="E927" s="10" t="s">
        <v>315</v>
      </c>
      <c r="F927" s="10" t="s">
        <v>57</v>
      </c>
      <c r="G927" s="13">
        <v>0</v>
      </c>
      <c r="H927" s="13">
        <v>0</v>
      </c>
      <c r="I927" s="13">
        <v>0</v>
      </c>
    </row>
    <row r="928" spans="1:9" s="4" customFormat="1" ht="39" hidden="1" x14ac:dyDescent="0.25">
      <c r="A928" s="21" t="s">
        <v>482</v>
      </c>
      <c r="B928" s="12" t="s">
        <v>127</v>
      </c>
      <c r="C928" s="12" t="s">
        <v>14</v>
      </c>
      <c r="D928" s="12" t="s">
        <v>138</v>
      </c>
      <c r="E928" s="12" t="s">
        <v>118</v>
      </c>
      <c r="F928" s="12"/>
      <c r="G928" s="11">
        <f>G929</f>
        <v>0</v>
      </c>
      <c r="H928" s="11">
        <v>0</v>
      </c>
      <c r="I928" s="11">
        <v>0</v>
      </c>
    </row>
    <row r="929" spans="1:9" s="4" customFormat="1" ht="26.25" hidden="1" x14ac:dyDescent="0.25">
      <c r="A929" s="21" t="s">
        <v>312</v>
      </c>
      <c r="B929" s="12" t="s">
        <v>127</v>
      </c>
      <c r="C929" s="12" t="s">
        <v>14</v>
      </c>
      <c r="D929" s="12" t="s">
        <v>138</v>
      </c>
      <c r="E929" s="12" t="s">
        <v>284</v>
      </c>
      <c r="F929" s="10"/>
      <c r="G929" s="11">
        <f>G930</f>
        <v>0</v>
      </c>
      <c r="H929" s="11">
        <v>0</v>
      </c>
      <c r="I929" s="11">
        <v>0</v>
      </c>
    </row>
    <row r="930" spans="1:9" s="4" customFormat="1" ht="102.75" hidden="1" x14ac:dyDescent="0.25">
      <c r="A930" s="22" t="s">
        <v>314</v>
      </c>
      <c r="B930" s="10" t="s">
        <v>127</v>
      </c>
      <c r="C930" s="10" t="s">
        <v>14</v>
      </c>
      <c r="D930" s="10" t="s">
        <v>138</v>
      </c>
      <c r="E930" s="10" t="s">
        <v>450</v>
      </c>
      <c r="F930" s="10"/>
      <c r="G930" s="13">
        <f>G931</f>
        <v>0</v>
      </c>
      <c r="H930" s="13">
        <v>0</v>
      </c>
      <c r="I930" s="13">
        <v>0</v>
      </c>
    </row>
    <row r="931" spans="1:9" s="4" customFormat="1" ht="26.25" hidden="1" x14ac:dyDescent="0.25">
      <c r="A931" s="22" t="s">
        <v>56</v>
      </c>
      <c r="B931" s="10" t="s">
        <v>127</v>
      </c>
      <c r="C931" s="10" t="s">
        <v>14</v>
      </c>
      <c r="D931" s="10" t="s">
        <v>138</v>
      </c>
      <c r="E931" s="10" t="s">
        <v>450</v>
      </c>
      <c r="F931" s="10" t="s">
        <v>57</v>
      </c>
      <c r="G931" s="13"/>
      <c r="H931" s="13">
        <v>0</v>
      </c>
      <c r="I931" s="13">
        <v>0</v>
      </c>
    </row>
    <row r="932" spans="1:9" s="4" customFormat="1" ht="102.75" hidden="1" x14ac:dyDescent="0.25">
      <c r="A932" s="22" t="s">
        <v>629</v>
      </c>
      <c r="B932" s="10" t="s">
        <v>127</v>
      </c>
      <c r="C932" s="10" t="s">
        <v>14</v>
      </c>
      <c r="D932" s="10" t="s">
        <v>138</v>
      </c>
      <c r="E932" s="10" t="s">
        <v>631</v>
      </c>
      <c r="F932" s="10"/>
      <c r="G932" s="13">
        <f>G933</f>
        <v>0</v>
      </c>
      <c r="H932" s="13">
        <v>0</v>
      </c>
      <c r="I932" s="13">
        <v>0</v>
      </c>
    </row>
    <row r="933" spans="1:9" s="4" customFormat="1" ht="26.25" hidden="1" x14ac:dyDescent="0.25">
      <c r="A933" s="22" t="s">
        <v>56</v>
      </c>
      <c r="B933" s="10" t="s">
        <v>127</v>
      </c>
      <c r="C933" s="10" t="s">
        <v>14</v>
      </c>
      <c r="D933" s="10" t="s">
        <v>138</v>
      </c>
      <c r="E933" s="10" t="s">
        <v>631</v>
      </c>
      <c r="F933" s="10" t="s">
        <v>57</v>
      </c>
      <c r="G933" s="13"/>
      <c r="H933" s="13"/>
      <c r="I933" s="13"/>
    </row>
    <row r="934" spans="1:9" s="4" customFormat="1" x14ac:dyDescent="0.25">
      <c r="A934" s="27" t="s">
        <v>592</v>
      </c>
      <c r="B934" s="20" t="s">
        <v>127</v>
      </c>
      <c r="C934" s="12" t="s">
        <v>14</v>
      </c>
      <c r="D934" s="12" t="s">
        <v>14</v>
      </c>
      <c r="E934" s="12"/>
      <c r="F934" s="12"/>
      <c r="G934" s="11">
        <f>G935+G938</f>
        <v>3511.1</v>
      </c>
      <c r="H934" s="11">
        <f>H935+H938</f>
        <v>3373.1</v>
      </c>
      <c r="I934" s="11">
        <f>I935+I938</f>
        <v>3373.1</v>
      </c>
    </row>
    <row r="935" spans="1:9" s="4" customFormat="1" ht="39" hidden="1" x14ac:dyDescent="0.25">
      <c r="A935" s="21" t="s">
        <v>737</v>
      </c>
      <c r="B935" s="20" t="s">
        <v>127</v>
      </c>
      <c r="C935" s="12" t="s">
        <v>14</v>
      </c>
      <c r="D935" s="12" t="s">
        <v>14</v>
      </c>
      <c r="E935" s="12" t="s">
        <v>30</v>
      </c>
      <c r="F935" s="10"/>
      <c r="G935" s="11">
        <f t="shared" ref="G935:I936" si="49">G936</f>
        <v>0</v>
      </c>
      <c r="H935" s="11">
        <f t="shared" si="49"/>
        <v>0</v>
      </c>
      <c r="I935" s="11">
        <f t="shared" si="49"/>
        <v>0</v>
      </c>
    </row>
    <row r="936" spans="1:9" s="4" customFormat="1" ht="51.75" hidden="1" x14ac:dyDescent="0.25">
      <c r="A936" s="26" t="s">
        <v>31</v>
      </c>
      <c r="B936" s="10" t="s">
        <v>127</v>
      </c>
      <c r="C936" s="10" t="s">
        <v>14</v>
      </c>
      <c r="D936" s="10" t="s">
        <v>14</v>
      </c>
      <c r="E936" s="10" t="s">
        <v>32</v>
      </c>
      <c r="F936" s="10"/>
      <c r="G936" s="13">
        <f t="shared" si="49"/>
        <v>0</v>
      </c>
      <c r="H936" s="13">
        <f t="shared" si="49"/>
        <v>0</v>
      </c>
      <c r="I936" s="13">
        <f t="shared" si="49"/>
        <v>0</v>
      </c>
    </row>
    <row r="937" spans="1:9" s="4" customFormat="1" hidden="1" x14ac:dyDescent="0.25">
      <c r="A937" s="22" t="s">
        <v>11</v>
      </c>
      <c r="B937" s="10" t="s">
        <v>127</v>
      </c>
      <c r="C937" s="10" t="s">
        <v>14</v>
      </c>
      <c r="D937" s="10" t="s">
        <v>14</v>
      </c>
      <c r="E937" s="10" t="s">
        <v>32</v>
      </c>
      <c r="F937" s="10" t="s">
        <v>12</v>
      </c>
      <c r="G937" s="13">
        <v>0</v>
      </c>
      <c r="H937" s="13"/>
      <c r="I937" s="13"/>
    </row>
    <row r="938" spans="1:9" s="4" customFormat="1" ht="39" hidden="1" x14ac:dyDescent="0.25">
      <c r="A938" s="21" t="s">
        <v>671</v>
      </c>
      <c r="B938" s="20" t="s">
        <v>127</v>
      </c>
      <c r="C938" s="12" t="s">
        <v>14</v>
      </c>
      <c r="D938" s="12" t="s">
        <v>14</v>
      </c>
      <c r="E938" s="12" t="s">
        <v>54</v>
      </c>
      <c r="F938" s="10"/>
      <c r="G938" s="11">
        <f>G943+G953+G958+G939</f>
        <v>3511.1</v>
      </c>
      <c r="H938" s="11">
        <f>H943+H953+H958+H939</f>
        <v>3373.1</v>
      </c>
      <c r="I938" s="11">
        <f>I943+I953+I958+I939</f>
        <v>3373.1</v>
      </c>
    </row>
    <row r="939" spans="1:9" s="4" customFormat="1" ht="51.75" hidden="1" x14ac:dyDescent="0.25">
      <c r="A939" s="21" t="s">
        <v>199</v>
      </c>
      <c r="B939" s="20" t="s">
        <v>127</v>
      </c>
      <c r="C939" s="12" t="s">
        <v>14</v>
      </c>
      <c r="D939" s="12" t="s">
        <v>14</v>
      </c>
      <c r="E939" s="12" t="s">
        <v>577</v>
      </c>
      <c r="F939" s="10"/>
      <c r="G939" s="11">
        <f t="shared" ref="G939:I940" si="50">G940</f>
        <v>0</v>
      </c>
      <c r="H939" s="11">
        <f t="shared" si="50"/>
        <v>0</v>
      </c>
      <c r="I939" s="11">
        <f t="shared" si="50"/>
        <v>0</v>
      </c>
    </row>
    <row r="940" spans="1:9" s="4" customFormat="1" ht="39" hidden="1" x14ac:dyDescent="0.25">
      <c r="A940" s="22" t="s">
        <v>522</v>
      </c>
      <c r="B940" s="23" t="s">
        <v>127</v>
      </c>
      <c r="C940" s="10" t="s">
        <v>14</v>
      </c>
      <c r="D940" s="10" t="s">
        <v>14</v>
      </c>
      <c r="E940" s="10" t="s">
        <v>613</v>
      </c>
      <c r="F940" s="10"/>
      <c r="G940" s="13">
        <f t="shared" si="50"/>
        <v>0</v>
      </c>
      <c r="H940" s="13">
        <f t="shared" si="50"/>
        <v>0</v>
      </c>
      <c r="I940" s="13">
        <f t="shared" si="50"/>
        <v>0</v>
      </c>
    </row>
    <row r="941" spans="1:9" s="4" customFormat="1" hidden="1" x14ac:dyDescent="0.25">
      <c r="A941" s="22" t="s">
        <v>11</v>
      </c>
      <c r="B941" s="23" t="s">
        <v>127</v>
      </c>
      <c r="C941" s="10" t="s">
        <v>14</v>
      </c>
      <c r="D941" s="10" t="s">
        <v>14</v>
      </c>
      <c r="E941" s="10" t="s">
        <v>613</v>
      </c>
      <c r="F941" s="10" t="s">
        <v>12</v>
      </c>
      <c r="G941" s="13">
        <v>0</v>
      </c>
      <c r="H941" s="13"/>
      <c r="I941" s="13"/>
    </row>
    <row r="942" spans="1:9" s="4" customFormat="1" ht="64.5" x14ac:dyDescent="0.25">
      <c r="A942" s="21" t="s">
        <v>672</v>
      </c>
      <c r="B942" s="20" t="s">
        <v>127</v>
      </c>
      <c r="C942" s="12" t="s">
        <v>14</v>
      </c>
      <c r="D942" s="12" t="s">
        <v>14</v>
      </c>
      <c r="E942" s="12" t="s">
        <v>789</v>
      </c>
      <c r="F942" s="12"/>
      <c r="G942" s="11">
        <f>G943+G953+G958</f>
        <v>3511.1</v>
      </c>
      <c r="H942" s="11">
        <f>H943+H953+H958</f>
        <v>3373.1</v>
      </c>
      <c r="I942" s="11">
        <f>I943+I953+I958</f>
        <v>3373.1</v>
      </c>
    </row>
    <row r="943" spans="1:9" s="4" customFormat="1" ht="26.25" x14ac:dyDescent="0.25">
      <c r="A943" s="21" t="s">
        <v>244</v>
      </c>
      <c r="B943" s="23" t="s">
        <v>127</v>
      </c>
      <c r="C943" s="10" t="s">
        <v>14</v>
      </c>
      <c r="D943" s="10" t="s">
        <v>14</v>
      </c>
      <c r="E943" s="10" t="s">
        <v>794</v>
      </c>
      <c r="F943" s="10"/>
      <c r="G943" s="13">
        <f>G944+G946</f>
        <v>3442.1</v>
      </c>
      <c r="H943" s="13">
        <f>H944+H946</f>
        <v>3323.1</v>
      </c>
      <c r="I943" s="13">
        <f>I944+I946</f>
        <v>3323.1</v>
      </c>
    </row>
    <row r="944" spans="1:9" s="4" customFormat="1" ht="51.75" x14ac:dyDescent="0.25">
      <c r="A944" s="22" t="s">
        <v>245</v>
      </c>
      <c r="B944" s="23" t="s">
        <v>127</v>
      </c>
      <c r="C944" s="10" t="s">
        <v>14</v>
      </c>
      <c r="D944" s="10" t="s">
        <v>14</v>
      </c>
      <c r="E944" s="10" t="s">
        <v>795</v>
      </c>
      <c r="F944" s="10"/>
      <c r="G944" s="13">
        <f>G945</f>
        <v>107</v>
      </c>
      <c r="H944" s="13">
        <f>H945</f>
        <v>50</v>
      </c>
      <c r="I944" s="13">
        <f>I945</f>
        <v>50</v>
      </c>
    </row>
    <row r="945" spans="1:9" s="4" customFormat="1" x14ac:dyDescent="0.25">
      <c r="A945" s="22" t="s">
        <v>11</v>
      </c>
      <c r="B945" s="23" t="s">
        <v>127</v>
      </c>
      <c r="C945" s="10" t="s">
        <v>14</v>
      </c>
      <c r="D945" s="10" t="s">
        <v>14</v>
      </c>
      <c r="E945" s="10" t="s">
        <v>795</v>
      </c>
      <c r="F945" s="10" t="s">
        <v>12</v>
      </c>
      <c r="G945" s="59">
        <v>107</v>
      </c>
      <c r="H945" s="13">
        <v>50</v>
      </c>
      <c r="I945" s="13">
        <v>50</v>
      </c>
    </row>
    <row r="946" spans="1:9" s="4" customFormat="1" ht="51.75" x14ac:dyDescent="0.25">
      <c r="A946" s="22" t="s">
        <v>246</v>
      </c>
      <c r="B946" s="23" t="s">
        <v>127</v>
      </c>
      <c r="C946" s="10" t="s">
        <v>14</v>
      </c>
      <c r="D946" s="10" t="s">
        <v>14</v>
      </c>
      <c r="E946" s="10" t="s">
        <v>796</v>
      </c>
      <c r="F946" s="10"/>
      <c r="G946" s="13">
        <f>G947+G949+G951</f>
        <v>3335.1</v>
      </c>
      <c r="H946" s="13">
        <f>H947+H949+H951</f>
        <v>3273.1</v>
      </c>
      <c r="I946" s="13">
        <f>I947+I949+I951</f>
        <v>3273.1</v>
      </c>
    </row>
    <row r="947" spans="1:9" s="4" customFormat="1" ht="26.25" x14ac:dyDescent="0.25">
      <c r="A947" s="22" t="s">
        <v>24</v>
      </c>
      <c r="B947" s="23" t="s">
        <v>127</v>
      </c>
      <c r="C947" s="10" t="s">
        <v>14</v>
      </c>
      <c r="D947" s="10" t="s">
        <v>14</v>
      </c>
      <c r="E947" s="10" t="s">
        <v>797</v>
      </c>
      <c r="F947" s="12"/>
      <c r="G947" s="13">
        <f>G948</f>
        <v>2630.1</v>
      </c>
      <c r="H947" s="13">
        <f>H948</f>
        <v>2568.1</v>
      </c>
      <c r="I947" s="13">
        <f>I948</f>
        <v>2568.1</v>
      </c>
    </row>
    <row r="948" spans="1:9" s="4" customFormat="1" x14ac:dyDescent="0.25">
      <c r="A948" s="22" t="s">
        <v>11</v>
      </c>
      <c r="B948" s="23" t="s">
        <v>127</v>
      </c>
      <c r="C948" s="10" t="s">
        <v>14</v>
      </c>
      <c r="D948" s="10" t="s">
        <v>14</v>
      </c>
      <c r="E948" s="10" t="s">
        <v>797</v>
      </c>
      <c r="F948" s="10" t="s">
        <v>12</v>
      </c>
      <c r="G948" s="59">
        <v>2630.1</v>
      </c>
      <c r="H948" s="13">
        <v>2568.1</v>
      </c>
      <c r="I948" s="13">
        <v>2568.1</v>
      </c>
    </row>
    <row r="949" spans="1:9" s="4" customFormat="1" ht="77.25" x14ac:dyDescent="0.25">
      <c r="A949" s="22" t="s">
        <v>748</v>
      </c>
      <c r="B949" s="23" t="s">
        <v>127</v>
      </c>
      <c r="C949" s="10" t="s">
        <v>14</v>
      </c>
      <c r="D949" s="10" t="s">
        <v>14</v>
      </c>
      <c r="E949" s="10" t="s">
        <v>798</v>
      </c>
      <c r="F949" s="10"/>
      <c r="G949" s="13">
        <f>G950</f>
        <v>564</v>
      </c>
      <c r="H949" s="13">
        <f>H950</f>
        <v>564</v>
      </c>
      <c r="I949" s="13">
        <f>I950</f>
        <v>564</v>
      </c>
    </row>
    <row r="950" spans="1:9" s="4" customFormat="1" x14ac:dyDescent="0.25">
      <c r="A950" s="22" t="s">
        <v>11</v>
      </c>
      <c r="B950" s="23" t="s">
        <v>127</v>
      </c>
      <c r="C950" s="10" t="s">
        <v>14</v>
      </c>
      <c r="D950" s="10" t="s">
        <v>14</v>
      </c>
      <c r="E950" s="10" t="s">
        <v>798</v>
      </c>
      <c r="F950" s="10" t="s">
        <v>12</v>
      </c>
      <c r="G950" s="13">
        <v>564</v>
      </c>
      <c r="H950" s="13">
        <v>564</v>
      </c>
      <c r="I950" s="13">
        <v>564</v>
      </c>
    </row>
    <row r="951" spans="1:9" s="4" customFormat="1" ht="39" x14ac:dyDescent="0.25">
      <c r="A951" s="22" t="s">
        <v>782</v>
      </c>
      <c r="B951" s="23" t="s">
        <v>127</v>
      </c>
      <c r="C951" s="10" t="s">
        <v>14</v>
      </c>
      <c r="D951" s="10" t="s">
        <v>14</v>
      </c>
      <c r="E951" s="10" t="s">
        <v>799</v>
      </c>
      <c r="F951" s="10"/>
      <c r="G951" s="13">
        <f>G952</f>
        <v>141</v>
      </c>
      <c r="H951" s="13">
        <f>H952</f>
        <v>141</v>
      </c>
      <c r="I951" s="13">
        <f>I952</f>
        <v>141</v>
      </c>
    </row>
    <row r="952" spans="1:9" s="4" customFormat="1" x14ac:dyDescent="0.25">
      <c r="A952" s="22" t="s">
        <v>11</v>
      </c>
      <c r="B952" s="23" t="s">
        <v>127</v>
      </c>
      <c r="C952" s="10" t="s">
        <v>14</v>
      </c>
      <c r="D952" s="10" t="s">
        <v>14</v>
      </c>
      <c r="E952" s="10" t="s">
        <v>799</v>
      </c>
      <c r="F952" s="10" t="s">
        <v>12</v>
      </c>
      <c r="G952" s="13">
        <v>141</v>
      </c>
      <c r="H952" s="13">
        <v>141</v>
      </c>
      <c r="I952" s="13">
        <v>141</v>
      </c>
    </row>
    <row r="953" spans="1:9" s="4" customFormat="1" ht="39" x14ac:dyDescent="0.25">
      <c r="A953" s="21" t="s">
        <v>247</v>
      </c>
      <c r="B953" s="20" t="s">
        <v>127</v>
      </c>
      <c r="C953" s="12" t="s">
        <v>14</v>
      </c>
      <c r="D953" s="12" t="s">
        <v>14</v>
      </c>
      <c r="E953" s="12" t="s">
        <v>790</v>
      </c>
      <c r="F953" s="12"/>
      <c r="G953" s="11">
        <f>G954+G956</f>
        <v>56</v>
      </c>
      <c r="H953" s="11">
        <f>H954+H956</f>
        <v>30</v>
      </c>
      <c r="I953" s="11">
        <f>I954+I956</f>
        <v>30</v>
      </c>
    </row>
    <row r="954" spans="1:9" s="4" customFormat="1" ht="52.5" customHeight="1" x14ac:dyDescent="0.25">
      <c r="A954" s="22" t="s">
        <v>33</v>
      </c>
      <c r="B954" s="23" t="s">
        <v>127</v>
      </c>
      <c r="C954" s="10" t="s">
        <v>14</v>
      </c>
      <c r="D954" s="10" t="s">
        <v>14</v>
      </c>
      <c r="E954" s="10" t="s">
        <v>791</v>
      </c>
      <c r="F954" s="12"/>
      <c r="G954" s="13">
        <f>G955</f>
        <v>56</v>
      </c>
      <c r="H954" s="13">
        <f>H955</f>
        <v>30</v>
      </c>
      <c r="I954" s="13">
        <f>I955</f>
        <v>30</v>
      </c>
    </row>
    <row r="955" spans="1:9" s="4" customFormat="1" x14ac:dyDescent="0.25">
      <c r="A955" s="22" t="s">
        <v>11</v>
      </c>
      <c r="B955" s="23" t="s">
        <v>127</v>
      </c>
      <c r="C955" s="10" t="s">
        <v>14</v>
      </c>
      <c r="D955" s="10" t="s">
        <v>14</v>
      </c>
      <c r="E955" s="10" t="s">
        <v>791</v>
      </c>
      <c r="F955" s="10" t="s">
        <v>12</v>
      </c>
      <c r="G955" s="13">
        <v>56</v>
      </c>
      <c r="H955" s="13">
        <v>30</v>
      </c>
      <c r="I955" s="13">
        <v>30</v>
      </c>
    </row>
    <row r="956" spans="1:9" s="4" customFormat="1" ht="39" hidden="1" x14ac:dyDescent="0.25">
      <c r="A956" s="22" t="s">
        <v>522</v>
      </c>
      <c r="B956" s="23" t="s">
        <v>127</v>
      </c>
      <c r="C956" s="10" t="s">
        <v>14</v>
      </c>
      <c r="D956" s="10" t="s">
        <v>14</v>
      </c>
      <c r="E956" s="10" t="s">
        <v>523</v>
      </c>
      <c r="F956" s="10"/>
      <c r="G956" s="13">
        <f>G957</f>
        <v>0</v>
      </c>
      <c r="H956" s="13">
        <f>H957</f>
        <v>0</v>
      </c>
      <c r="I956" s="13">
        <f>I957</f>
        <v>0</v>
      </c>
    </row>
    <row r="957" spans="1:9" s="4" customFormat="1" hidden="1" x14ac:dyDescent="0.25">
      <c r="A957" s="22" t="s">
        <v>11</v>
      </c>
      <c r="B957" s="23" t="s">
        <v>127</v>
      </c>
      <c r="C957" s="10" t="s">
        <v>14</v>
      </c>
      <c r="D957" s="10" t="s">
        <v>14</v>
      </c>
      <c r="E957" s="10" t="s">
        <v>523</v>
      </c>
      <c r="F957" s="10" t="s">
        <v>12</v>
      </c>
      <c r="G957" s="13"/>
      <c r="H957" s="13"/>
      <c r="I957" s="13"/>
    </row>
    <row r="958" spans="1:9" s="4" customFormat="1" ht="51.75" x14ac:dyDescent="0.25">
      <c r="A958" s="21" t="s">
        <v>248</v>
      </c>
      <c r="B958" s="20" t="s">
        <v>127</v>
      </c>
      <c r="C958" s="12" t="s">
        <v>14</v>
      </c>
      <c r="D958" s="12" t="s">
        <v>14</v>
      </c>
      <c r="E958" s="12" t="s">
        <v>792</v>
      </c>
      <c r="F958" s="12"/>
      <c r="G958" s="11">
        <f t="shared" ref="G958:I959" si="51">G959</f>
        <v>13</v>
      </c>
      <c r="H958" s="11">
        <f t="shared" si="51"/>
        <v>20</v>
      </c>
      <c r="I958" s="11">
        <f t="shared" si="51"/>
        <v>20</v>
      </c>
    </row>
    <row r="959" spans="1:9" s="4" customFormat="1" ht="51.75" x14ac:dyDescent="0.25">
      <c r="A959" s="22" t="s">
        <v>249</v>
      </c>
      <c r="B959" s="23" t="s">
        <v>127</v>
      </c>
      <c r="C959" s="10" t="s">
        <v>14</v>
      </c>
      <c r="D959" s="10" t="s">
        <v>14</v>
      </c>
      <c r="E959" s="10" t="s">
        <v>793</v>
      </c>
      <c r="F959" s="10"/>
      <c r="G959" s="13">
        <f t="shared" si="51"/>
        <v>13</v>
      </c>
      <c r="H959" s="13">
        <f t="shared" si="51"/>
        <v>20</v>
      </c>
      <c r="I959" s="13">
        <f t="shared" si="51"/>
        <v>20</v>
      </c>
    </row>
    <row r="960" spans="1:9" s="4" customFormat="1" x14ac:dyDescent="0.25">
      <c r="A960" s="22" t="s">
        <v>11</v>
      </c>
      <c r="B960" s="23" t="s">
        <v>127</v>
      </c>
      <c r="C960" s="10" t="s">
        <v>14</v>
      </c>
      <c r="D960" s="10" t="s">
        <v>14</v>
      </c>
      <c r="E960" s="10" t="s">
        <v>793</v>
      </c>
      <c r="F960" s="10" t="s">
        <v>12</v>
      </c>
      <c r="G960" s="13">
        <v>13</v>
      </c>
      <c r="H960" s="13">
        <v>20</v>
      </c>
      <c r="I960" s="13">
        <v>20</v>
      </c>
    </row>
    <row r="961" spans="1:9" s="4" customFormat="1" x14ac:dyDescent="0.25">
      <c r="A961" s="21" t="s">
        <v>94</v>
      </c>
      <c r="B961" s="20" t="s">
        <v>127</v>
      </c>
      <c r="C961" s="12" t="s">
        <v>14</v>
      </c>
      <c r="D961" s="12" t="s">
        <v>95</v>
      </c>
      <c r="E961" s="10"/>
      <c r="F961" s="10"/>
      <c r="G961" s="11">
        <f>G963+G965</f>
        <v>626.9</v>
      </c>
      <c r="H961" s="11">
        <f>H963+H965</f>
        <v>626.9</v>
      </c>
      <c r="I961" s="11">
        <f>I963+I965</f>
        <v>626.9</v>
      </c>
    </row>
    <row r="962" spans="1:9" s="4" customFormat="1" ht="39" x14ac:dyDescent="0.25">
      <c r="A962" s="21" t="s">
        <v>706</v>
      </c>
      <c r="B962" s="20" t="s">
        <v>127</v>
      </c>
      <c r="C962" s="12" t="s">
        <v>14</v>
      </c>
      <c r="D962" s="12" t="s">
        <v>95</v>
      </c>
      <c r="E962" s="12" t="s">
        <v>705</v>
      </c>
      <c r="F962" s="10"/>
      <c r="G962" s="11">
        <f>G963</f>
        <v>258.7</v>
      </c>
      <c r="H962" s="11">
        <f>H963</f>
        <v>258.7</v>
      </c>
      <c r="I962" s="11">
        <f>I963</f>
        <v>258.7</v>
      </c>
    </row>
    <row r="963" spans="1:9" s="4" customFormat="1" ht="64.5" x14ac:dyDescent="0.25">
      <c r="A963" s="22" t="s">
        <v>752</v>
      </c>
      <c r="B963" s="23" t="s">
        <v>127</v>
      </c>
      <c r="C963" s="10" t="s">
        <v>14</v>
      </c>
      <c r="D963" s="10" t="s">
        <v>95</v>
      </c>
      <c r="E963" s="10" t="s">
        <v>738</v>
      </c>
      <c r="F963" s="10"/>
      <c r="G963" s="13">
        <f t="shared" ref="G963:I963" si="52">G964</f>
        <v>258.7</v>
      </c>
      <c r="H963" s="13">
        <f t="shared" si="52"/>
        <v>258.7</v>
      </c>
      <c r="I963" s="13">
        <f t="shared" si="52"/>
        <v>258.7</v>
      </c>
    </row>
    <row r="964" spans="1:9" s="4" customFormat="1" ht="26.25" x14ac:dyDescent="0.25">
      <c r="A964" s="22" t="s">
        <v>781</v>
      </c>
      <c r="B964" s="23" t="s">
        <v>127</v>
      </c>
      <c r="C964" s="10" t="s">
        <v>14</v>
      </c>
      <c r="D964" s="10" t="s">
        <v>95</v>
      </c>
      <c r="E964" s="10" t="s">
        <v>738</v>
      </c>
      <c r="F964" s="10" t="s">
        <v>132</v>
      </c>
      <c r="G964" s="13">
        <v>258.7</v>
      </c>
      <c r="H964" s="13">
        <v>258.7</v>
      </c>
      <c r="I964" s="13">
        <v>258.7</v>
      </c>
    </row>
    <row r="965" spans="1:9" s="4" customFormat="1" ht="39" x14ac:dyDescent="0.25">
      <c r="A965" s="21" t="s">
        <v>674</v>
      </c>
      <c r="B965" s="20" t="s">
        <v>127</v>
      </c>
      <c r="C965" s="12" t="s">
        <v>14</v>
      </c>
      <c r="D965" s="12" t="s">
        <v>95</v>
      </c>
      <c r="E965" s="12" t="s">
        <v>30</v>
      </c>
      <c r="F965" s="10"/>
      <c r="G965" s="13">
        <f>G966+G968</f>
        <v>368.2</v>
      </c>
      <c r="H965" s="13">
        <f>H966+H968</f>
        <v>368.2</v>
      </c>
      <c r="I965" s="13">
        <f>I966+I968</f>
        <v>368.2</v>
      </c>
    </row>
    <row r="966" spans="1:9" s="4" customFormat="1" ht="51.75" x14ac:dyDescent="0.25">
      <c r="A966" s="26" t="s">
        <v>31</v>
      </c>
      <c r="B966" s="10" t="s">
        <v>127</v>
      </c>
      <c r="C966" s="10" t="s">
        <v>14</v>
      </c>
      <c r="D966" s="10" t="s">
        <v>95</v>
      </c>
      <c r="E966" s="10" t="s">
        <v>32</v>
      </c>
      <c r="F966" s="10"/>
      <c r="G966" s="13">
        <f t="shared" ref="G966" si="53">G967</f>
        <v>350.2</v>
      </c>
      <c r="H966" s="13">
        <f>H967</f>
        <v>350.2</v>
      </c>
      <c r="I966" s="13">
        <f>I967</f>
        <v>350.2</v>
      </c>
    </row>
    <row r="967" spans="1:9" s="4" customFormat="1" x14ac:dyDescent="0.25">
      <c r="A967" s="22" t="s">
        <v>11</v>
      </c>
      <c r="B967" s="10" t="s">
        <v>127</v>
      </c>
      <c r="C967" s="10" t="s">
        <v>14</v>
      </c>
      <c r="D967" s="10" t="s">
        <v>95</v>
      </c>
      <c r="E967" s="10" t="s">
        <v>32</v>
      </c>
      <c r="F967" s="10" t="s">
        <v>12</v>
      </c>
      <c r="G967" s="13">
        <v>350.2</v>
      </c>
      <c r="H967" s="13">
        <v>350.2</v>
      </c>
      <c r="I967" s="13">
        <v>350.2</v>
      </c>
    </row>
    <row r="968" spans="1:9" s="4" customFormat="1" ht="39" x14ac:dyDescent="0.25">
      <c r="A968" s="22" t="s">
        <v>856</v>
      </c>
      <c r="B968" s="23" t="s">
        <v>127</v>
      </c>
      <c r="C968" s="10" t="s">
        <v>14</v>
      </c>
      <c r="D968" s="10" t="s">
        <v>95</v>
      </c>
      <c r="E968" s="10" t="s">
        <v>540</v>
      </c>
      <c r="F968" s="10"/>
      <c r="G968" s="13">
        <f>G969</f>
        <v>18</v>
      </c>
      <c r="H968" s="13">
        <f>H969</f>
        <v>18</v>
      </c>
      <c r="I968" s="13">
        <f>I969</f>
        <v>18</v>
      </c>
    </row>
    <row r="969" spans="1:9" s="4" customFormat="1" x14ac:dyDescent="0.25">
      <c r="A969" s="22" t="s">
        <v>541</v>
      </c>
      <c r="B969" s="23" t="s">
        <v>127</v>
      </c>
      <c r="C969" s="10" t="s">
        <v>14</v>
      </c>
      <c r="D969" s="10" t="s">
        <v>95</v>
      </c>
      <c r="E969" s="10" t="s">
        <v>540</v>
      </c>
      <c r="F969" s="10" t="s">
        <v>12</v>
      </c>
      <c r="G969" s="13">
        <v>18</v>
      </c>
      <c r="H969" s="13">
        <v>18</v>
      </c>
      <c r="I969" s="13">
        <v>18</v>
      </c>
    </row>
    <row r="970" spans="1:9" s="4" customFormat="1" x14ac:dyDescent="0.25">
      <c r="A970" s="21" t="s">
        <v>101</v>
      </c>
      <c r="B970" s="20" t="s">
        <v>127</v>
      </c>
      <c r="C970" s="12" t="s">
        <v>102</v>
      </c>
      <c r="D970" s="12"/>
      <c r="E970" s="12"/>
      <c r="F970" s="12"/>
      <c r="G970" s="11">
        <f>G971+G980+G975</f>
        <v>13285</v>
      </c>
      <c r="H970" s="11">
        <f>H971+H980</f>
        <v>8302</v>
      </c>
      <c r="I970" s="11">
        <f>I971+I980</f>
        <v>13480.5</v>
      </c>
    </row>
    <row r="971" spans="1:9" s="4" customFormat="1" x14ac:dyDescent="0.25">
      <c r="A971" s="21" t="s">
        <v>279</v>
      </c>
      <c r="B971" s="20" t="s">
        <v>127</v>
      </c>
      <c r="C971" s="12" t="s">
        <v>102</v>
      </c>
      <c r="D971" s="12" t="s">
        <v>38</v>
      </c>
      <c r="E971" s="12"/>
      <c r="F971" s="12"/>
      <c r="G971" s="11">
        <f>G973</f>
        <v>5222.2</v>
      </c>
      <c r="H971" s="11">
        <f>H973</f>
        <v>0</v>
      </c>
      <c r="I971" s="11">
        <f>I973</f>
        <v>5197.1000000000004</v>
      </c>
    </row>
    <row r="972" spans="1:9" s="4" customFormat="1" ht="39" x14ac:dyDescent="0.25">
      <c r="A972" s="21" t="s">
        <v>706</v>
      </c>
      <c r="B972" s="20" t="s">
        <v>127</v>
      </c>
      <c r="C972" s="12" t="s">
        <v>102</v>
      </c>
      <c r="D972" s="12" t="s">
        <v>38</v>
      </c>
      <c r="E972" s="12" t="s">
        <v>705</v>
      </c>
      <c r="F972" s="12"/>
      <c r="G972" s="11">
        <f>G973</f>
        <v>5222.2</v>
      </c>
      <c r="H972" s="11">
        <f>H973</f>
        <v>0</v>
      </c>
      <c r="I972" s="11">
        <f>I973</f>
        <v>5197.1000000000004</v>
      </c>
    </row>
    <row r="973" spans="1:9" s="4" customFormat="1" ht="64.5" x14ac:dyDescent="0.25">
      <c r="A973" s="22" t="s">
        <v>280</v>
      </c>
      <c r="B973" s="23" t="s">
        <v>127</v>
      </c>
      <c r="C973" s="10" t="s">
        <v>102</v>
      </c>
      <c r="D973" s="10" t="s">
        <v>38</v>
      </c>
      <c r="E973" s="10" t="s">
        <v>800</v>
      </c>
      <c r="F973" s="10"/>
      <c r="G973" s="13">
        <f t="shared" ref="G973:I973" si="54">G974</f>
        <v>5222.2</v>
      </c>
      <c r="H973" s="13">
        <f t="shared" si="54"/>
        <v>0</v>
      </c>
      <c r="I973" s="13">
        <f t="shared" si="54"/>
        <v>5197.1000000000004</v>
      </c>
    </row>
    <row r="974" spans="1:9" s="4" customFormat="1" ht="26.25" x14ac:dyDescent="0.25">
      <c r="A974" s="22" t="s">
        <v>85</v>
      </c>
      <c r="B974" s="23" t="s">
        <v>127</v>
      </c>
      <c r="C974" s="10" t="s">
        <v>102</v>
      </c>
      <c r="D974" s="10" t="s">
        <v>38</v>
      </c>
      <c r="E974" s="10" t="s">
        <v>800</v>
      </c>
      <c r="F974" s="10" t="s">
        <v>86</v>
      </c>
      <c r="G974" s="13">
        <v>5222.2</v>
      </c>
      <c r="H974" s="13">
        <v>0</v>
      </c>
      <c r="I974" s="13">
        <v>5197.1000000000004</v>
      </c>
    </row>
    <row r="975" spans="1:9" s="4" customFormat="1" hidden="1" x14ac:dyDescent="0.25">
      <c r="A975" s="21" t="s">
        <v>103</v>
      </c>
      <c r="B975" s="20" t="s">
        <v>127</v>
      </c>
      <c r="C975" s="12" t="s">
        <v>102</v>
      </c>
      <c r="D975" s="12" t="s">
        <v>104</v>
      </c>
      <c r="E975" s="12"/>
      <c r="F975" s="12"/>
      <c r="G975" s="11">
        <f>G976+G978</f>
        <v>0</v>
      </c>
      <c r="H975" s="11">
        <v>0</v>
      </c>
      <c r="I975" s="11">
        <v>0</v>
      </c>
    </row>
    <row r="976" spans="1:9" s="4" customFormat="1" ht="77.25" hidden="1" x14ac:dyDescent="0.25">
      <c r="A976" s="22" t="s">
        <v>467</v>
      </c>
      <c r="B976" s="23" t="s">
        <v>127</v>
      </c>
      <c r="C976" s="10" t="s">
        <v>102</v>
      </c>
      <c r="D976" s="10" t="s">
        <v>104</v>
      </c>
      <c r="E976" s="10" t="s">
        <v>516</v>
      </c>
      <c r="F976" s="10"/>
      <c r="G976" s="13">
        <f>G977</f>
        <v>0</v>
      </c>
      <c r="H976" s="13">
        <v>0</v>
      </c>
      <c r="I976" s="13">
        <v>0</v>
      </c>
    </row>
    <row r="977" spans="1:9" s="4" customFormat="1" ht="26.25" hidden="1" x14ac:dyDescent="0.25">
      <c r="A977" s="22" t="s">
        <v>77</v>
      </c>
      <c r="B977" s="23" t="s">
        <v>127</v>
      </c>
      <c r="C977" s="10" t="s">
        <v>102</v>
      </c>
      <c r="D977" s="10" t="s">
        <v>104</v>
      </c>
      <c r="E977" s="10" t="s">
        <v>516</v>
      </c>
      <c r="F977" s="10" t="s">
        <v>78</v>
      </c>
      <c r="G977" s="13">
        <v>0</v>
      </c>
      <c r="H977" s="13">
        <v>0</v>
      </c>
      <c r="I977" s="13">
        <v>0</v>
      </c>
    </row>
    <row r="978" spans="1:9" s="4" customFormat="1" ht="51.75" hidden="1" x14ac:dyDescent="0.25">
      <c r="A978" s="28" t="s">
        <v>468</v>
      </c>
      <c r="B978" s="23" t="s">
        <v>127</v>
      </c>
      <c r="C978" s="10" t="s">
        <v>102</v>
      </c>
      <c r="D978" s="10" t="s">
        <v>104</v>
      </c>
      <c r="E978" s="10" t="s">
        <v>517</v>
      </c>
      <c r="F978" s="10"/>
      <c r="G978" s="13">
        <f>G979</f>
        <v>0</v>
      </c>
      <c r="H978" s="13">
        <v>0</v>
      </c>
      <c r="I978" s="13">
        <v>0</v>
      </c>
    </row>
    <row r="979" spans="1:9" s="4" customFormat="1" ht="26.25" hidden="1" x14ac:dyDescent="0.25">
      <c r="A979" s="22" t="s">
        <v>77</v>
      </c>
      <c r="B979" s="23" t="s">
        <v>127</v>
      </c>
      <c r="C979" s="10" t="s">
        <v>102</v>
      </c>
      <c r="D979" s="10" t="s">
        <v>104</v>
      </c>
      <c r="E979" s="10" t="s">
        <v>517</v>
      </c>
      <c r="F979" s="10" t="s">
        <v>78</v>
      </c>
      <c r="G979" s="13">
        <v>0</v>
      </c>
      <c r="H979" s="13">
        <v>0</v>
      </c>
      <c r="I979" s="13">
        <v>0</v>
      </c>
    </row>
    <row r="980" spans="1:9" s="4" customFormat="1" x14ac:dyDescent="0.25">
      <c r="A980" s="21" t="s">
        <v>106</v>
      </c>
      <c r="B980" s="20" t="s">
        <v>127</v>
      </c>
      <c r="C980" s="12" t="s">
        <v>102</v>
      </c>
      <c r="D980" s="12" t="s">
        <v>6</v>
      </c>
      <c r="E980" s="12"/>
      <c r="F980" s="12"/>
      <c r="G980" s="11">
        <f>G981+G987</f>
        <v>8062.7999999999993</v>
      </c>
      <c r="H980" s="11">
        <f>H981+H987</f>
        <v>8302</v>
      </c>
      <c r="I980" s="11">
        <f>I981+I987</f>
        <v>8283.4</v>
      </c>
    </row>
    <row r="981" spans="1:9" s="4" customFormat="1" ht="39" x14ac:dyDescent="0.25">
      <c r="A981" s="21" t="s">
        <v>674</v>
      </c>
      <c r="B981" s="20" t="s">
        <v>127</v>
      </c>
      <c r="C981" s="12" t="s">
        <v>102</v>
      </c>
      <c r="D981" s="12" t="s">
        <v>6</v>
      </c>
      <c r="E981" s="12" t="s">
        <v>30</v>
      </c>
      <c r="F981" s="10"/>
      <c r="G981" s="13">
        <f t="shared" ref="G981:I981" si="55">G982</f>
        <v>6709.7</v>
      </c>
      <c r="H981" s="13">
        <f t="shared" si="55"/>
        <v>6709.7</v>
      </c>
      <c r="I981" s="13">
        <f t="shared" si="55"/>
        <v>6709.7</v>
      </c>
    </row>
    <row r="982" spans="1:9" s="4" customFormat="1" x14ac:dyDescent="0.25">
      <c r="A982" s="21" t="s">
        <v>100</v>
      </c>
      <c r="B982" s="20" t="s">
        <v>127</v>
      </c>
      <c r="C982" s="12" t="s">
        <v>102</v>
      </c>
      <c r="D982" s="12" t="s">
        <v>6</v>
      </c>
      <c r="E982" s="12" t="s">
        <v>34</v>
      </c>
      <c r="F982" s="10"/>
      <c r="G982" s="40">
        <f>G985+G983</f>
        <v>6709.7</v>
      </c>
      <c r="H982" s="40">
        <f>H985</f>
        <v>6709.7</v>
      </c>
      <c r="I982" s="40">
        <f>I985</f>
        <v>6709.7</v>
      </c>
    </row>
    <row r="983" spans="1:9" s="4" customFormat="1" ht="51.75" hidden="1" x14ac:dyDescent="0.25">
      <c r="A983" s="22" t="s">
        <v>498</v>
      </c>
      <c r="B983" s="23" t="s">
        <v>127</v>
      </c>
      <c r="C983" s="10" t="s">
        <v>102</v>
      </c>
      <c r="D983" s="10" t="s">
        <v>6</v>
      </c>
      <c r="E983" s="10" t="s">
        <v>228</v>
      </c>
      <c r="F983" s="10"/>
      <c r="G983" s="40">
        <f>G984</f>
        <v>0</v>
      </c>
      <c r="H983" s="40">
        <v>0</v>
      </c>
      <c r="I983" s="40">
        <v>0</v>
      </c>
    </row>
    <row r="984" spans="1:9" s="4" customFormat="1" hidden="1" x14ac:dyDescent="0.25">
      <c r="A984" s="22" t="s">
        <v>163</v>
      </c>
      <c r="B984" s="23" t="s">
        <v>127</v>
      </c>
      <c r="C984" s="10" t="s">
        <v>102</v>
      </c>
      <c r="D984" s="10" t="s">
        <v>6</v>
      </c>
      <c r="E984" s="10" t="s">
        <v>228</v>
      </c>
      <c r="F984" s="10" t="s">
        <v>164</v>
      </c>
      <c r="G984" s="40"/>
      <c r="H984" s="40">
        <v>0</v>
      </c>
      <c r="I984" s="40">
        <v>0</v>
      </c>
    </row>
    <row r="985" spans="1:9" s="4" customFormat="1" ht="51.75" x14ac:dyDescent="0.25">
      <c r="A985" s="22" t="s">
        <v>498</v>
      </c>
      <c r="B985" s="23" t="s">
        <v>127</v>
      </c>
      <c r="C985" s="10" t="s">
        <v>102</v>
      </c>
      <c r="D985" s="10" t="s">
        <v>6</v>
      </c>
      <c r="E985" s="10" t="s">
        <v>815</v>
      </c>
      <c r="F985" s="10"/>
      <c r="G985" s="13">
        <f t="shared" ref="G985:I985" si="56">G986</f>
        <v>6709.7</v>
      </c>
      <c r="H985" s="13">
        <f t="shared" si="56"/>
        <v>6709.7</v>
      </c>
      <c r="I985" s="13">
        <f t="shared" si="56"/>
        <v>6709.7</v>
      </c>
    </row>
    <row r="986" spans="1:9" s="4" customFormat="1" x14ac:dyDescent="0.25">
      <c r="A986" s="22" t="s">
        <v>163</v>
      </c>
      <c r="B986" s="23" t="s">
        <v>127</v>
      </c>
      <c r="C986" s="10" t="s">
        <v>102</v>
      </c>
      <c r="D986" s="10" t="s">
        <v>6</v>
      </c>
      <c r="E986" s="10" t="s">
        <v>816</v>
      </c>
      <c r="F986" s="10" t="s">
        <v>164</v>
      </c>
      <c r="G986" s="13">
        <f>6284.9+424.8</f>
        <v>6709.7</v>
      </c>
      <c r="H986" s="13">
        <f>6284.9+424.8</f>
        <v>6709.7</v>
      </c>
      <c r="I986" s="13">
        <f>6284.9+424.8</f>
        <v>6709.7</v>
      </c>
    </row>
    <row r="987" spans="1:9" s="4" customFormat="1" ht="64.5" x14ac:dyDescent="0.25">
      <c r="A987" s="21" t="s">
        <v>602</v>
      </c>
      <c r="B987" s="20" t="s">
        <v>127</v>
      </c>
      <c r="C987" s="12" t="s">
        <v>102</v>
      </c>
      <c r="D987" s="12" t="s">
        <v>6</v>
      </c>
      <c r="E987" s="12" t="s">
        <v>153</v>
      </c>
      <c r="F987" s="12"/>
      <c r="G987" s="13">
        <f t="shared" ref="G987:I988" si="57">G988</f>
        <v>1353.1</v>
      </c>
      <c r="H987" s="13">
        <f t="shared" si="57"/>
        <v>1592.3</v>
      </c>
      <c r="I987" s="13">
        <f t="shared" si="57"/>
        <v>1573.7</v>
      </c>
    </row>
    <row r="988" spans="1:9" s="4" customFormat="1" ht="115.5" x14ac:dyDescent="0.25">
      <c r="A988" s="22" t="s">
        <v>801</v>
      </c>
      <c r="B988" s="23" t="s">
        <v>127</v>
      </c>
      <c r="C988" s="10" t="s">
        <v>102</v>
      </c>
      <c r="D988" s="10" t="s">
        <v>6</v>
      </c>
      <c r="E988" s="10" t="s">
        <v>739</v>
      </c>
      <c r="F988" s="10"/>
      <c r="G988" s="13">
        <f t="shared" si="57"/>
        <v>1353.1</v>
      </c>
      <c r="H988" s="13">
        <f t="shared" si="57"/>
        <v>1592.3</v>
      </c>
      <c r="I988" s="13">
        <f t="shared" si="57"/>
        <v>1573.7</v>
      </c>
    </row>
    <row r="989" spans="1:9" s="4" customFormat="1" ht="26.25" x14ac:dyDescent="0.25">
      <c r="A989" s="22" t="s">
        <v>77</v>
      </c>
      <c r="B989" s="23" t="s">
        <v>127</v>
      </c>
      <c r="C989" s="10" t="s">
        <v>102</v>
      </c>
      <c r="D989" s="10" t="s">
        <v>6</v>
      </c>
      <c r="E989" s="10" t="s">
        <v>739</v>
      </c>
      <c r="F989" s="10" t="s">
        <v>78</v>
      </c>
      <c r="G989" s="59">
        <v>1353.1</v>
      </c>
      <c r="H989" s="13">
        <v>1592.3</v>
      </c>
      <c r="I989" s="13">
        <v>1573.7</v>
      </c>
    </row>
    <row r="990" spans="1:9" s="4" customFormat="1" ht="26.25" x14ac:dyDescent="0.25">
      <c r="A990" s="21" t="s">
        <v>157</v>
      </c>
      <c r="B990" s="20" t="s">
        <v>158</v>
      </c>
      <c r="C990" s="12"/>
      <c r="D990" s="12"/>
      <c r="E990" s="12"/>
      <c r="F990" s="12"/>
      <c r="G990" s="11">
        <f>G991</f>
        <v>2820.5</v>
      </c>
      <c r="H990" s="11">
        <f>H991</f>
        <v>2686.2000000000003</v>
      </c>
      <c r="I990" s="11">
        <f>I991</f>
        <v>2686.2000000000003</v>
      </c>
    </row>
    <row r="991" spans="1:9" s="4" customFormat="1" x14ac:dyDescent="0.25">
      <c r="A991" s="21" t="s">
        <v>108</v>
      </c>
      <c r="B991" s="20" t="s">
        <v>158</v>
      </c>
      <c r="C991" s="12" t="s">
        <v>38</v>
      </c>
      <c r="D991" s="12"/>
      <c r="E991" s="12"/>
      <c r="F991" s="12"/>
      <c r="G991" s="11">
        <f t="shared" ref="G991:I991" si="58">G992</f>
        <v>2820.5</v>
      </c>
      <c r="H991" s="11">
        <f t="shared" si="58"/>
        <v>2686.2000000000003</v>
      </c>
      <c r="I991" s="11">
        <f t="shared" si="58"/>
        <v>2686.2000000000003</v>
      </c>
    </row>
    <row r="992" spans="1:9" s="4" customFormat="1" ht="37.5" customHeight="1" x14ac:dyDescent="0.25">
      <c r="A992" s="21" t="s">
        <v>159</v>
      </c>
      <c r="B992" s="20" t="s">
        <v>158</v>
      </c>
      <c r="C992" s="12" t="s">
        <v>38</v>
      </c>
      <c r="D992" s="12" t="s">
        <v>160</v>
      </c>
      <c r="E992" s="12"/>
      <c r="F992" s="12"/>
      <c r="G992" s="11">
        <f>G995+G1000+G1003</f>
        <v>2820.5</v>
      </c>
      <c r="H992" s="11">
        <f>H995+H1000+H1003</f>
        <v>2686.2000000000003</v>
      </c>
      <c r="I992" s="11">
        <f>I995+I1000+I1003</f>
        <v>2686.2000000000003</v>
      </c>
    </row>
    <row r="993" spans="1:9" s="4" customFormat="1" ht="37.5" customHeight="1" x14ac:dyDescent="0.25">
      <c r="A993" s="21" t="s">
        <v>740</v>
      </c>
      <c r="B993" s="20" t="s">
        <v>158</v>
      </c>
      <c r="C993" s="12" t="s">
        <v>38</v>
      </c>
      <c r="D993" s="12" t="s">
        <v>160</v>
      </c>
      <c r="E993" s="12" t="s">
        <v>741</v>
      </c>
      <c r="F993" s="12"/>
      <c r="G993" s="11">
        <f>G994+G999+G1003</f>
        <v>2820.5</v>
      </c>
      <c r="H993" s="11">
        <f>H994+H999+H1003</f>
        <v>2686.2000000000003</v>
      </c>
      <c r="I993" s="11">
        <f>I994+I999+I1003</f>
        <v>2686.2000000000003</v>
      </c>
    </row>
    <row r="994" spans="1:9" s="4" customFormat="1" ht="37.5" customHeight="1" x14ac:dyDescent="0.25">
      <c r="A994" s="21" t="s">
        <v>784</v>
      </c>
      <c r="B994" s="20" t="s">
        <v>158</v>
      </c>
      <c r="C994" s="12" t="s">
        <v>38</v>
      </c>
      <c r="D994" s="12" t="s">
        <v>160</v>
      </c>
      <c r="E994" s="12" t="s">
        <v>743</v>
      </c>
      <c r="F994" s="12"/>
      <c r="G994" s="11">
        <f>G995</f>
        <v>1364.8</v>
      </c>
      <c r="H994" s="11">
        <f>H995</f>
        <v>1364.8</v>
      </c>
      <c r="I994" s="11">
        <f>I995</f>
        <v>1364.8</v>
      </c>
    </row>
    <row r="995" spans="1:9" s="4" customFormat="1" ht="26.25" x14ac:dyDescent="0.25">
      <c r="A995" s="22" t="s">
        <v>742</v>
      </c>
      <c r="B995" s="23" t="s">
        <v>158</v>
      </c>
      <c r="C995" s="10" t="s">
        <v>38</v>
      </c>
      <c r="D995" s="10" t="s">
        <v>160</v>
      </c>
      <c r="E995" s="10" t="s">
        <v>161</v>
      </c>
      <c r="F995" s="10"/>
      <c r="G995" s="13">
        <f>G996+G997+G998</f>
        <v>1364.8</v>
      </c>
      <c r="H995" s="13">
        <f>H996+H997+H998</f>
        <v>1364.8</v>
      </c>
      <c r="I995" s="13">
        <f>I996+I997+I998</f>
        <v>1364.8</v>
      </c>
    </row>
    <row r="996" spans="1:9" s="4" customFormat="1" ht="26.25" x14ac:dyDescent="0.25">
      <c r="A996" s="22" t="s">
        <v>781</v>
      </c>
      <c r="B996" s="23" t="s">
        <v>158</v>
      </c>
      <c r="C996" s="10" t="s">
        <v>38</v>
      </c>
      <c r="D996" s="10" t="s">
        <v>160</v>
      </c>
      <c r="E996" s="10" t="s">
        <v>161</v>
      </c>
      <c r="F996" s="10" t="s">
        <v>132</v>
      </c>
      <c r="G996" s="59">
        <v>1353</v>
      </c>
      <c r="H996" s="13">
        <v>1340</v>
      </c>
      <c r="I996" s="13">
        <v>1340</v>
      </c>
    </row>
    <row r="997" spans="1:9" s="4" customFormat="1" ht="39" x14ac:dyDescent="0.25">
      <c r="A997" s="22" t="s">
        <v>802</v>
      </c>
      <c r="B997" s="23" t="s">
        <v>158</v>
      </c>
      <c r="C997" s="10" t="s">
        <v>38</v>
      </c>
      <c r="D997" s="10" t="s">
        <v>160</v>
      </c>
      <c r="E997" s="10" t="s">
        <v>161</v>
      </c>
      <c r="F997" s="10" t="s">
        <v>57</v>
      </c>
      <c r="G997" s="59">
        <v>11.8</v>
      </c>
      <c r="H997" s="13">
        <v>24.8</v>
      </c>
      <c r="I997" s="13">
        <v>24.8</v>
      </c>
    </row>
    <row r="998" spans="1:9" s="4" customFormat="1" hidden="1" x14ac:dyDescent="0.25">
      <c r="A998" s="28" t="s">
        <v>135</v>
      </c>
      <c r="B998" s="10" t="s">
        <v>158</v>
      </c>
      <c r="C998" s="10" t="s">
        <v>38</v>
      </c>
      <c r="D998" s="10" t="s">
        <v>160</v>
      </c>
      <c r="E998" s="10" t="s">
        <v>161</v>
      </c>
      <c r="F998" s="10" t="s">
        <v>136</v>
      </c>
      <c r="G998" s="13">
        <v>0</v>
      </c>
      <c r="H998" s="13">
        <v>0</v>
      </c>
      <c r="I998" s="13">
        <v>0</v>
      </c>
    </row>
    <row r="999" spans="1:9" s="4" customFormat="1" ht="26.25" x14ac:dyDescent="0.25">
      <c r="A999" s="22" t="s">
        <v>744</v>
      </c>
      <c r="B999" s="23" t="s">
        <v>158</v>
      </c>
      <c r="C999" s="10" t="s">
        <v>38</v>
      </c>
      <c r="D999" s="10" t="s">
        <v>160</v>
      </c>
      <c r="E999" s="10" t="s">
        <v>745</v>
      </c>
      <c r="F999" s="10"/>
      <c r="G999" s="13">
        <f>G1001+G1002</f>
        <v>1080</v>
      </c>
      <c r="H999" s="13">
        <f>H1001+H1002</f>
        <v>1015</v>
      </c>
      <c r="I999" s="13">
        <f>I1001+I1002</f>
        <v>1015</v>
      </c>
    </row>
    <row r="1000" spans="1:9" s="4" customFormat="1" hidden="1" x14ac:dyDescent="0.25">
      <c r="A1000" s="22" t="s">
        <v>573</v>
      </c>
      <c r="B1000" s="23" t="s">
        <v>158</v>
      </c>
      <c r="C1000" s="10" t="s">
        <v>38</v>
      </c>
      <c r="D1000" s="10" t="s">
        <v>160</v>
      </c>
      <c r="E1000" s="10" t="s">
        <v>745</v>
      </c>
      <c r="F1000" s="10"/>
      <c r="G1000" s="13">
        <f>G1001+G1002</f>
        <v>1080</v>
      </c>
      <c r="H1000" s="13">
        <f>H1001+H1002</f>
        <v>1015</v>
      </c>
      <c r="I1000" s="13">
        <f>I1001+I1002</f>
        <v>1015</v>
      </c>
    </row>
    <row r="1001" spans="1:9" s="4" customFormat="1" ht="26.25" x14ac:dyDescent="0.25">
      <c r="A1001" s="22" t="s">
        <v>781</v>
      </c>
      <c r="B1001" s="23" t="s">
        <v>158</v>
      </c>
      <c r="C1001" s="10" t="s">
        <v>38</v>
      </c>
      <c r="D1001" s="10" t="s">
        <v>160</v>
      </c>
      <c r="E1001" s="10" t="s">
        <v>745</v>
      </c>
      <c r="F1001" s="10" t="s">
        <v>132</v>
      </c>
      <c r="G1001" s="13">
        <v>1055.2</v>
      </c>
      <c r="H1001" s="13">
        <v>990.2</v>
      </c>
      <c r="I1001" s="13">
        <v>990.2</v>
      </c>
    </row>
    <row r="1002" spans="1:9" s="4" customFormat="1" ht="39" x14ac:dyDescent="0.25">
      <c r="A1002" s="22" t="s">
        <v>802</v>
      </c>
      <c r="B1002" s="23" t="s">
        <v>158</v>
      </c>
      <c r="C1002" s="10" t="s">
        <v>38</v>
      </c>
      <c r="D1002" s="10" t="s">
        <v>160</v>
      </c>
      <c r="E1002" s="10" t="s">
        <v>745</v>
      </c>
      <c r="F1002" s="10" t="s">
        <v>57</v>
      </c>
      <c r="G1002" s="13">
        <v>24.8</v>
      </c>
      <c r="H1002" s="13">
        <v>24.8</v>
      </c>
      <c r="I1002" s="13">
        <v>24.8</v>
      </c>
    </row>
    <row r="1003" spans="1:9" s="4" customFormat="1" ht="26.25" x14ac:dyDescent="0.25">
      <c r="A1003" s="22" t="s">
        <v>746</v>
      </c>
      <c r="B1003" s="23" t="s">
        <v>158</v>
      </c>
      <c r="C1003" s="10" t="s">
        <v>38</v>
      </c>
      <c r="D1003" s="10" t="s">
        <v>160</v>
      </c>
      <c r="E1003" s="10" t="s">
        <v>574</v>
      </c>
      <c r="F1003" s="10"/>
      <c r="G1003" s="13">
        <f>G1004+G1005</f>
        <v>375.7</v>
      </c>
      <c r="H1003" s="13">
        <f>H1004+H1005</f>
        <v>306.40000000000003</v>
      </c>
      <c r="I1003" s="13">
        <f>I1004+I1005</f>
        <v>306.40000000000003</v>
      </c>
    </row>
    <row r="1004" spans="1:9" s="4" customFormat="1" ht="26.25" x14ac:dyDescent="0.25">
      <c r="A1004" s="22" t="s">
        <v>781</v>
      </c>
      <c r="B1004" s="23" t="s">
        <v>158</v>
      </c>
      <c r="C1004" s="10" t="s">
        <v>38</v>
      </c>
      <c r="D1004" s="10" t="s">
        <v>160</v>
      </c>
      <c r="E1004" s="10" t="s">
        <v>574</v>
      </c>
      <c r="F1004" s="10" t="s">
        <v>132</v>
      </c>
      <c r="G1004" s="13">
        <v>339.9</v>
      </c>
      <c r="H1004" s="13">
        <v>270.60000000000002</v>
      </c>
      <c r="I1004" s="13">
        <v>270.60000000000002</v>
      </c>
    </row>
    <row r="1005" spans="1:9" s="4" customFormat="1" ht="39" x14ac:dyDescent="0.25">
      <c r="A1005" s="22" t="s">
        <v>802</v>
      </c>
      <c r="B1005" s="23" t="s">
        <v>158</v>
      </c>
      <c r="C1005" s="10" t="s">
        <v>38</v>
      </c>
      <c r="D1005" s="10" t="s">
        <v>160</v>
      </c>
      <c r="E1005" s="10" t="s">
        <v>574</v>
      </c>
      <c r="F1005" s="10" t="s">
        <v>57</v>
      </c>
      <c r="G1005" s="13">
        <v>35.799999999999997</v>
      </c>
      <c r="H1005" s="13">
        <v>35.799999999999997</v>
      </c>
      <c r="I1005" s="13">
        <v>35.799999999999997</v>
      </c>
    </row>
    <row r="1006" spans="1:9" x14ac:dyDescent="0.25">
      <c r="A1006" s="22" t="s">
        <v>276</v>
      </c>
      <c r="B1006" s="23"/>
      <c r="C1006" s="10"/>
      <c r="D1006" s="10"/>
      <c r="E1006" s="10"/>
      <c r="F1006" s="10"/>
      <c r="G1006" s="13">
        <v>0</v>
      </c>
      <c r="H1006" s="13">
        <v>6808</v>
      </c>
      <c r="I1006" s="13">
        <v>14293.4</v>
      </c>
    </row>
    <row r="1007" spans="1:9" x14ac:dyDescent="0.25">
      <c r="A1007" s="37" t="s">
        <v>282</v>
      </c>
      <c r="B1007" s="38"/>
      <c r="C1007" s="15"/>
      <c r="D1007" s="15"/>
      <c r="E1007" s="15"/>
      <c r="F1007" s="15"/>
      <c r="G1007" s="62">
        <f>G11+G212+G538+G651+G990</f>
        <v>1070053.325</v>
      </c>
      <c r="H1007" s="49">
        <f>H11+H212+H538+H651+H990+H1006</f>
        <v>766459.4</v>
      </c>
      <c r="I1007" s="49">
        <f>I11+I212+I538+I651+I990+I1006</f>
        <v>588624.70000000007</v>
      </c>
    </row>
    <row r="1010" spans="1:9" x14ac:dyDescent="0.25">
      <c r="H1010" s="16"/>
      <c r="I1010" s="16"/>
    </row>
    <row r="1011" spans="1:9" x14ac:dyDescent="0.25">
      <c r="E1011" s="16"/>
      <c r="H1011" s="16"/>
      <c r="I1011" s="16"/>
    </row>
    <row r="1012" spans="1:9" x14ac:dyDescent="0.25">
      <c r="H1012" s="16"/>
      <c r="I1012" s="16"/>
    </row>
    <row r="1013" spans="1:9" x14ac:dyDescent="0.25">
      <c r="H1013" s="16"/>
      <c r="I1013" s="16"/>
    </row>
    <row r="1014" spans="1:9" x14ac:dyDescent="0.25">
      <c r="H1014" s="16"/>
      <c r="I1014" s="16"/>
    </row>
    <row r="1015" spans="1:9" x14ac:dyDescent="0.25">
      <c r="A1015" s="1"/>
      <c r="B1015" s="1"/>
      <c r="C1015" s="1"/>
      <c r="D1015" s="1"/>
      <c r="E1015" s="1"/>
      <c r="F1015" s="1"/>
      <c r="G1015" s="2"/>
      <c r="H1015" s="2"/>
      <c r="I1015" s="2"/>
    </row>
    <row r="1016" spans="1:9" x14ac:dyDescent="0.25">
      <c r="A1016" s="1"/>
      <c r="B1016" s="1"/>
      <c r="C1016" s="1"/>
      <c r="D1016" s="1"/>
      <c r="E1016" s="1"/>
      <c r="F1016" s="1"/>
      <c r="G1016" s="2"/>
      <c r="H1016" s="2"/>
      <c r="I1016" s="2"/>
    </row>
    <row r="1017" spans="1:9" x14ac:dyDescent="0.25">
      <c r="A1017" s="1"/>
      <c r="B1017" s="1"/>
      <c r="C1017" s="1"/>
      <c r="D1017" s="1"/>
      <c r="E1017" s="1"/>
      <c r="F1017" s="1"/>
      <c r="G1017" s="2"/>
      <c r="H1017" s="2"/>
      <c r="I1017" s="2"/>
    </row>
    <row r="1018" spans="1:9" x14ac:dyDescent="0.25">
      <c r="A1018" s="1"/>
      <c r="B1018" s="1"/>
      <c r="C1018" s="1"/>
      <c r="D1018" s="1"/>
      <c r="E1018" s="1"/>
      <c r="F1018" s="1"/>
      <c r="G1018" s="2"/>
      <c r="H1018" s="2"/>
      <c r="I1018" s="2"/>
    </row>
    <row r="1019" spans="1:9" x14ac:dyDescent="0.25">
      <c r="H1019" s="16"/>
      <c r="I1019" s="16"/>
    </row>
    <row r="1020" spans="1:9" x14ac:dyDescent="0.25">
      <c r="H1020" s="16"/>
      <c r="I1020" s="16"/>
    </row>
    <row r="1021" spans="1:9" x14ac:dyDescent="0.25">
      <c r="H1021" s="16"/>
      <c r="I1021" s="16"/>
    </row>
    <row r="1022" spans="1:9" x14ac:dyDescent="0.25">
      <c r="H1022" s="16"/>
      <c r="I1022"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35433070866141736" header="0.31496062992125984" footer="0.31496062992125984"/>
  <pageSetup paperSize="9" scale="70" orientation="portrait" r:id="rId1"/>
  <rowBreaks count="10" manualBreakCount="10">
    <brk id="129" max="8" man="1"/>
    <brk id="181" max="8" man="1"/>
    <brk id="238" max="8" man="1"/>
    <brk id="272" max="8" man="1"/>
    <brk id="768" max="8" man="1"/>
    <brk id="798" max="8" man="1"/>
    <brk id="831" max="8" man="1"/>
    <brk id="891" max="8" man="1"/>
    <brk id="946" max="8" man="1"/>
    <brk id="98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7" t="s">
        <v>483</v>
      </c>
      <c r="H1" s="67"/>
      <c r="I1" s="67"/>
    </row>
    <row r="2" spans="1:11" ht="15.75" x14ac:dyDescent="0.25">
      <c r="A2" s="17"/>
      <c r="B2" s="6"/>
      <c r="C2" s="6"/>
      <c r="D2" s="6"/>
      <c r="E2" s="6"/>
      <c r="F2" s="6"/>
      <c r="G2" s="68" t="s">
        <v>354</v>
      </c>
      <c r="H2" s="68"/>
      <c r="I2" s="68"/>
    </row>
    <row r="3" spans="1:11" ht="15.75" x14ac:dyDescent="0.25">
      <c r="A3" s="17"/>
      <c r="B3" s="6"/>
      <c r="C3" s="6"/>
      <c r="D3" s="6"/>
      <c r="E3" s="6"/>
      <c r="F3" s="6"/>
      <c r="G3" s="68" t="s">
        <v>355</v>
      </c>
      <c r="H3" s="68"/>
      <c r="I3" s="68"/>
    </row>
    <row r="4" spans="1:11" ht="15.75" x14ac:dyDescent="0.25">
      <c r="A4" s="17"/>
      <c r="B4" s="6"/>
      <c r="C4" s="6"/>
      <c r="D4" s="6"/>
      <c r="E4" s="6"/>
      <c r="F4" s="6"/>
      <c r="G4" s="68" t="s">
        <v>356</v>
      </c>
      <c r="H4" s="68"/>
      <c r="I4" s="68"/>
    </row>
    <row r="5" spans="1:11" x14ac:dyDescent="0.25">
      <c r="A5" s="17"/>
      <c r="B5" s="6"/>
      <c r="C5" s="6"/>
      <c r="D5" s="6"/>
      <c r="E5" s="6"/>
      <c r="F5" s="6"/>
      <c r="G5" s="7"/>
    </row>
    <row r="6" spans="1:11" ht="18.75" x14ac:dyDescent="0.3">
      <c r="A6" s="66" t="s">
        <v>496</v>
      </c>
      <c r="B6" s="65"/>
      <c r="C6" s="65"/>
      <c r="D6" s="65"/>
      <c r="E6" s="65"/>
      <c r="F6" s="65"/>
      <c r="G6" s="65"/>
      <c r="H6" s="65"/>
      <c r="I6" s="65"/>
    </row>
    <row r="7" spans="1:11" ht="18.75" x14ac:dyDescent="0.3">
      <c r="A7" s="66" t="s">
        <v>669</v>
      </c>
      <c r="B7" s="65"/>
      <c r="C7" s="65"/>
      <c r="D7" s="65"/>
      <c r="E7" s="65"/>
      <c r="F7" s="65"/>
      <c r="G7" s="65"/>
      <c r="H7" s="65"/>
      <c r="I7" s="65"/>
    </row>
    <row r="8" spans="1:11" ht="15.75" x14ac:dyDescent="0.25">
      <c r="A8" s="65"/>
      <c r="B8" s="65"/>
      <c r="C8" s="65"/>
      <c r="D8" s="65"/>
      <c r="E8" s="65"/>
      <c r="F8" s="65"/>
      <c r="G8" s="65"/>
    </row>
    <row r="9" spans="1:11" x14ac:dyDescent="0.25">
      <c r="A9" s="17"/>
      <c r="B9" s="6"/>
      <c r="C9" s="6"/>
      <c r="D9" s="6"/>
      <c r="E9" s="6"/>
      <c r="F9" s="6"/>
      <c r="G9" s="7"/>
      <c r="H9" s="64" t="s">
        <v>165</v>
      </c>
      <c r="I9" s="64"/>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B83E1-D73C-4F1E-8F74-F9A54A185774}">
  <dimension ref="A1:L1022"/>
  <sheetViews>
    <sheetView view="pageBreakPreview" topLeftCell="A167" zoomScaleNormal="100" zoomScaleSheetLayoutView="100" workbookViewId="0">
      <selection activeCell="O184" sqref="O184"/>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67" t="s">
        <v>483</v>
      </c>
      <c r="H1" s="67"/>
      <c r="I1" s="67"/>
    </row>
    <row r="2" spans="1:11" ht="15.75" x14ac:dyDescent="0.25">
      <c r="A2" s="17"/>
      <c r="B2" s="6"/>
      <c r="C2" s="6"/>
      <c r="D2" s="6"/>
      <c r="E2" s="6"/>
      <c r="F2" s="6"/>
      <c r="G2" s="68" t="s">
        <v>354</v>
      </c>
      <c r="H2" s="68"/>
      <c r="I2" s="68"/>
    </row>
    <row r="3" spans="1:11" ht="15.75" x14ac:dyDescent="0.25">
      <c r="A3" s="17"/>
      <c r="B3" s="6"/>
      <c r="C3" s="6"/>
      <c r="D3" s="6"/>
      <c r="E3" s="6"/>
      <c r="F3" s="6"/>
      <c r="G3" s="68" t="s">
        <v>355</v>
      </c>
      <c r="H3" s="68"/>
      <c r="I3" s="68"/>
    </row>
    <row r="4" spans="1:11" ht="15.75" x14ac:dyDescent="0.25">
      <c r="A4" s="17"/>
      <c r="B4" s="6"/>
      <c r="C4" s="6"/>
      <c r="D4" s="6"/>
      <c r="E4" s="6"/>
      <c r="F4" s="6"/>
      <c r="G4" s="68" t="s">
        <v>356</v>
      </c>
      <c r="H4" s="68"/>
      <c r="I4" s="68"/>
    </row>
    <row r="5" spans="1:11" x14ac:dyDescent="0.25">
      <c r="A5" s="17"/>
      <c r="B5" s="6"/>
      <c r="C5" s="6"/>
      <c r="D5" s="6"/>
      <c r="E5" s="6"/>
      <c r="F5" s="6"/>
      <c r="G5" s="7"/>
    </row>
    <row r="6" spans="1:11" ht="18.75" x14ac:dyDescent="0.3">
      <c r="A6" s="66" t="s">
        <v>496</v>
      </c>
      <c r="B6" s="65"/>
      <c r="C6" s="65"/>
      <c r="D6" s="65"/>
      <c r="E6" s="65"/>
      <c r="F6" s="65"/>
      <c r="G6" s="65"/>
      <c r="H6" s="65"/>
      <c r="I6" s="65"/>
    </row>
    <row r="7" spans="1:11" ht="18.75" x14ac:dyDescent="0.3">
      <c r="A7" s="66" t="s">
        <v>669</v>
      </c>
      <c r="B7" s="65"/>
      <c r="C7" s="65"/>
      <c r="D7" s="65"/>
      <c r="E7" s="65"/>
      <c r="F7" s="65"/>
      <c r="G7" s="65"/>
      <c r="H7" s="65"/>
      <c r="I7" s="65"/>
    </row>
    <row r="8" spans="1:11" ht="15.75" x14ac:dyDescent="0.25">
      <c r="A8" s="65"/>
      <c r="B8" s="65"/>
      <c r="C8" s="65"/>
      <c r="D8" s="65"/>
      <c r="E8" s="65"/>
      <c r="F8" s="65"/>
      <c r="G8" s="65"/>
    </row>
    <row r="9" spans="1:11" x14ac:dyDescent="0.25">
      <c r="A9" s="17"/>
      <c r="B9" s="6"/>
      <c r="C9" s="6"/>
      <c r="D9" s="6"/>
      <c r="E9" s="6"/>
      <c r="F9" s="6"/>
      <c r="G9" s="7"/>
      <c r="H9" s="64" t="s">
        <v>165</v>
      </c>
      <c r="I9" s="64"/>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136197.29999999999</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19784.499999999996</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52.6</v>
      </c>
      <c r="H87" s="11">
        <f>H88</f>
        <v>51</v>
      </c>
      <c r="I87" s="11">
        <f>I88</f>
        <v>51</v>
      </c>
    </row>
    <row r="88" spans="1:9" s="4" customFormat="1" ht="39" x14ac:dyDescent="0.25">
      <c r="A88" s="21" t="s">
        <v>674</v>
      </c>
      <c r="B88" s="20" t="s">
        <v>5</v>
      </c>
      <c r="C88" s="12" t="s">
        <v>14</v>
      </c>
      <c r="D88" s="12" t="s">
        <v>95</v>
      </c>
      <c r="E88" s="12" t="s">
        <v>30</v>
      </c>
      <c r="F88" s="10"/>
      <c r="G88" s="11">
        <f>G89+G94</f>
        <v>52.6</v>
      </c>
      <c r="H88" s="11">
        <f>H89</f>
        <v>51</v>
      </c>
      <c r="I88" s="11">
        <f>I89</f>
        <v>51</v>
      </c>
    </row>
    <row r="89" spans="1:9" s="4" customFormat="1" ht="51.75" x14ac:dyDescent="0.25">
      <c r="A89" s="26" t="s">
        <v>31</v>
      </c>
      <c r="B89" s="10" t="s">
        <v>5</v>
      </c>
      <c r="C89" s="10" t="s">
        <v>14</v>
      </c>
      <c r="D89" s="10" t="s">
        <v>95</v>
      </c>
      <c r="E89" s="10" t="s">
        <v>32</v>
      </c>
      <c r="F89" s="10"/>
      <c r="G89" s="13">
        <f>G90</f>
        <v>52.6</v>
      </c>
      <c r="H89" s="13">
        <f>H90</f>
        <v>51</v>
      </c>
      <c r="I89" s="13">
        <f>I90</f>
        <v>51</v>
      </c>
    </row>
    <row r="90" spans="1:9" s="4" customFormat="1" x14ac:dyDescent="0.25">
      <c r="A90" s="22" t="s">
        <v>22</v>
      </c>
      <c r="B90" s="10" t="s">
        <v>5</v>
      </c>
      <c r="C90" s="10" t="s">
        <v>14</v>
      </c>
      <c r="D90" s="10" t="s">
        <v>95</v>
      </c>
      <c r="E90" s="10" t="s">
        <v>32</v>
      </c>
      <c r="F90" s="10" t="s">
        <v>23</v>
      </c>
      <c r="G90" s="59">
        <v>52.6</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84409.099999999977</v>
      </c>
      <c r="H96" s="11">
        <f>H97+H166</f>
        <v>68211.499999999985</v>
      </c>
      <c r="I96" s="11">
        <f>I97+I166</f>
        <v>68217.599999999991</v>
      </c>
    </row>
    <row r="97" spans="1:9" s="4" customFormat="1" x14ac:dyDescent="0.25">
      <c r="A97" s="21" t="s">
        <v>37</v>
      </c>
      <c r="B97" s="20" t="s">
        <v>5</v>
      </c>
      <c r="C97" s="12" t="s">
        <v>36</v>
      </c>
      <c r="D97" s="12" t="s">
        <v>38</v>
      </c>
      <c r="E97" s="12"/>
      <c r="F97" s="12"/>
      <c r="G97" s="11">
        <f>G98+G163</f>
        <v>72370.199999999983</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67389.499999999985</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66657.499999999985</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31961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24563.4</v>
      </c>
      <c r="H101" s="13">
        <f>H102</f>
        <v>24313.4</v>
      </c>
      <c r="I101" s="13">
        <f>I102</f>
        <v>24313.4</v>
      </c>
    </row>
    <row r="102" spans="1:9" s="4" customFormat="1" x14ac:dyDescent="0.25">
      <c r="A102" s="25" t="s">
        <v>11</v>
      </c>
      <c r="B102" s="23" t="s">
        <v>5</v>
      </c>
      <c r="C102" s="10" t="s">
        <v>36</v>
      </c>
      <c r="D102" s="10" t="s">
        <v>38</v>
      </c>
      <c r="E102" s="10" t="s">
        <v>43</v>
      </c>
      <c r="F102" s="10" t="s">
        <v>12</v>
      </c>
      <c r="G102" s="13">
        <v>24563.4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4574.7</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4350.2</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59">
        <v>4350.2</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6058.4999999999991</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5645.4</v>
      </c>
      <c r="H134" s="13">
        <f>H135+H136</f>
        <v>887</v>
      </c>
      <c r="I134" s="13">
        <f>I135+I136</f>
        <v>887</v>
      </c>
    </row>
    <row r="135" spans="1:9" s="4" customFormat="1" x14ac:dyDescent="0.25">
      <c r="A135" s="22" t="s">
        <v>11</v>
      </c>
      <c r="B135" s="23" t="s">
        <v>5</v>
      </c>
      <c r="C135" s="10" t="s">
        <v>36</v>
      </c>
      <c r="D135" s="10" t="s">
        <v>38</v>
      </c>
      <c r="E135" s="10" t="s">
        <v>29</v>
      </c>
      <c r="F135" s="10" t="s">
        <v>12</v>
      </c>
      <c r="G135" s="59">
        <v>5620.4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13">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825</v>
      </c>
      <c r="B164" s="23" t="s">
        <v>5</v>
      </c>
      <c r="C164" s="10" t="s">
        <v>36</v>
      </c>
      <c r="D164" s="10" t="s">
        <v>38</v>
      </c>
      <c r="E164" s="10" t="s">
        <v>823</v>
      </c>
      <c r="F164" s="10"/>
      <c r="G164" s="13">
        <f>G165</f>
        <v>4980.7</v>
      </c>
      <c r="H164" s="13">
        <v>0</v>
      </c>
      <c r="I164" s="13">
        <v>0</v>
      </c>
    </row>
    <row r="165" spans="1:9" s="4" customFormat="1" x14ac:dyDescent="0.25">
      <c r="A165" s="22" t="s">
        <v>11</v>
      </c>
      <c r="B165" s="23" t="s">
        <v>5</v>
      </c>
      <c r="C165" s="10" t="s">
        <v>36</v>
      </c>
      <c r="D165" s="10" t="s">
        <v>38</v>
      </c>
      <c r="E165" s="10" t="s">
        <v>823</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31943.7</v>
      </c>
      <c r="H173" s="11">
        <f>H174+H200</f>
        <v>31805</v>
      </c>
      <c r="I173" s="11">
        <f>I174+I200</f>
        <v>31805</v>
      </c>
    </row>
    <row r="174" spans="1:9" s="4" customFormat="1" x14ac:dyDescent="0.25">
      <c r="A174" s="21" t="s">
        <v>252</v>
      </c>
      <c r="B174" s="20" t="s">
        <v>5</v>
      </c>
      <c r="C174" s="12" t="s">
        <v>53</v>
      </c>
      <c r="D174" s="12" t="s">
        <v>38</v>
      </c>
      <c r="E174" s="12"/>
      <c r="F174" s="12"/>
      <c r="G174" s="11">
        <f>G175+G197+G195</f>
        <v>23103.200000000001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23097.200000000001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23097.200000000001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149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120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8840.5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8840.5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8840.5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13">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140</v>
      </c>
      <c r="H210" s="13">
        <f>H211</f>
        <v>80</v>
      </c>
      <c r="I210" s="13">
        <f>I211</f>
        <v>80</v>
      </c>
    </row>
    <row r="211" spans="1:9" s="4" customFormat="1" x14ac:dyDescent="0.25">
      <c r="A211" s="22" t="s">
        <v>22</v>
      </c>
      <c r="B211" s="23" t="s">
        <v>5</v>
      </c>
      <c r="C211" s="10" t="s">
        <v>53</v>
      </c>
      <c r="D211" s="10" t="s">
        <v>104</v>
      </c>
      <c r="E211" s="10" t="s">
        <v>194</v>
      </c>
      <c r="F211" s="10" t="s">
        <v>23</v>
      </c>
      <c r="G211" s="13">
        <v>140</v>
      </c>
      <c r="H211" s="13">
        <v>80</v>
      </c>
      <c r="I211" s="13">
        <v>80</v>
      </c>
    </row>
    <row r="212" spans="1:9" s="4" customFormat="1" ht="26.25" x14ac:dyDescent="0.25">
      <c r="A212" s="31" t="s">
        <v>253</v>
      </c>
      <c r="B212" s="20" t="s">
        <v>64</v>
      </c>
      <c r="C212" s="12"/>
      <c r="D212" s="12"/>
      <c r="E212" s="12"/>
      <c r="F212" s="12"/>
      <c r="G212" s="11">
        <f>G226+G514+G219+G213</f>
        <v>740604.82500000007</v>
      </c>
      <c r="H212" s="11">
        <f>H226+H514+H219+H213</f>
        <v>588879.80000000016</v>
      </c>
      <c r="I212" s="11">
        <f>I226+I514+I219+I213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G227+G282+G441+G461+G477</f>
        <v>727984.92500000005</v>
      </c>
      <c r="H226" s="11">
        <f>H227+H282+H441+H461+H477</f>
        <v>576469.90000000014</v>
      </c>
      <c r="I226" s="11">
        <f>I227+I282+I441+I461+I477</f>
        <v>318256.7</v>
      </c>
    </row>
    <row r="227" spans="1:9" s="4" customFormat="1" x14ac:dyDescent="0.25">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843</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13">
        <v>10958.8</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826</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827</v>
      </c>
      <c r="B278" s="23" t="s">
        <v>64</v>
      </c>
      <c r="C278" s="10" t="s">
        <v>14</v>
      </c>
      <c r="D278" s="10" t="s">
        <v>38</v>
      </c>
      <c r="E278" s="10" t="s">
        <v>822</v>
      </c>
      <c r="F278" s="10"/>
      <c r="G278" s="13">
        <f>G279</f>
        <v>1000</v>
      </c>
      <c r="H278" s="13">
        <f>H279</f>
        <v>0</v>
      </c>
      <c r="I278" s="13">
        <f>I279</f>
        <v>0</v>
      </c>
    </row>
    <row r="279" spans="1:9" s="4" customFormat="1" ht="115.5" x14ac:dyDescent="0.25">
      <c r="A279" s="22" t="s">
        <v>234</v>
      </c>
      <c r="B279" s="23" t="s">
        <v>64</v>
      </c>
      <c r="C279" s="10" t="s">
        <v>14</v>
      </c>
      <c r="D279" s="10" t="s">
        <v>38</v>
      </c>
      <c r="E279" s="10" t="s">
        <v>822</v>
      </c>
      <c r="F279" s="10" t="s">
        <v>235</v>
      </c>
      <c r="G279" s="13">
        <v>1000</v>
      </c>
      <c r="H279" s="13">
        <v>0</v>
      </c>
      <c r="I279" s="13">
        <v>0</v>
      </c>
    </row>
    <row r="280" spans="1:9" s="4" customFormat="1" ht="51.75" x14ac:dyDescent="0.25">
      <c r="A280" s="22" t="s">
        <v>842</v>
      </c>
      <c r="B280" s="23" t="s">
        <v>64</v>
      </c>
      <c r="C280" s="10" t="s">
        <v>14</v>
      </c>
      <c r="D280" s="10" t="s">
        <v>38</v>
      </c>
      <c r="E280" s="10" t="s">
        <v>828</v>
      </c>
      <c r="F280" s="10"/>
      <c r="G280" s="13">
        <f>G281</f>
        <v>0</v>
      </c>
      <c r="H280" s="13">
        <f>H281</f>
        <v>80299</v>
      </c>
      <c r="I280" s="13">
        <f>I281</f>
        <v>0</v>
      </c>
    </row>
    <row r="281" spans="1:9" s="4" customFormat="1" ht="115.5" x14ac:dyDescent="0.25">
      <c r="A281" s="22" t="s">
        <v>234</v>
      </c>
      <c r="B281" s="23" t="s">
        <v>64</v>
      </c>
      <c r="C281" s="10" t="s">
        <v>14</v>
      </c>
      <c r="D281" s="10" t="s">
        <v>38</v>
      </c>
      <c r="E281" s="10" t="s">
        <v>828</v>
      </c>
      <c r="F281" s="10" t="s">
        <v>235</v>
      </c>
      <c r="G281" s="13">
        <v>0</v>
      </c>
      <c r="H281" s="13">
        <v>80299</v>
      </c>
      <c r="I281" s="13">
        <v>0</v>
      </c>
    </row>
    <row r="282" spans="1:9" s="4" customFormat="1" x14ac:dyDescent="0.25">
      <c r="A282" s="21" t="s">
        <v>15</v>
      </c>
      <c r="B282" s="20" t="s">
        <v>64</v>
      </c>
      <c r="C282" s="12" t="s">
        <v>14</v>
      </c>
      <c r="D282" s="12" t="s">
        <v>16</v>
      </c>
      <c r="E282" s="12"/>
      <c r="F282" s="12"/>
      <c r="G282" s="11">
        <f>G283</f>
        <v>477994.32500000007</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G284+G433</f>
        <v>477994.32500000007</v>
      </c>
      <c r="H283" s="11">
        <f>H284+H433</f>
        <v>292324.80000000005</v>
      </c>
      <c r="I283" s="11">
        <f>I284+I433</f>
        <v>203422.40000000002</v>
      </c>
    </row>
    <row r="284" spans="1:9" s="4" customFormat="1" ht="17.25" customHeight="1" x14ac:dyDescent="0.25">
      <c r="A284" s="21" t="s">
        <v>255</v>
      </c>
      <c r="B284" s="20" t="s">
        <v>64</v>
      </c>
      <c r="C284" s="12" t="s">
        <v>14</v>
      </c>
      <c r="D284" s="12" t="s">
        <v>16</v>
      </c>
      <c r="E284" s="12" t="s">
        <v>80</v>
      </c>
      <c r="F284" s="12"/>
      <c r="G284" s="11">
        <f>G287+G307+G317+G386+G390+G395+G417+G290+G293+G304+G296+G427+G299+G414+G301+G430</f>
        <v>477994.32500000007</v>
      </c>
      <c r="H284" s="11">
        <f>H287+H307+H317+H386+H390+H395+H417+H290+H293+H304+H296+H414+H427</f>
        <v>292244.80000000005</v>
      </c>
      <c r="I284" s="11">
        <f>I287+I307+I317+I386+I390+I395+I417+I290+I293+I304+I296+I428</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919.9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919.9</v>
      </c>
      <c r="H295" s="13">
        <v>0</v>
      </c>
      <c r="I295" s="13">
        <v>0</v>
      </c>
    </row>
    <row r="296" spans="1:9" s="4" customFormat="1" ht="39" x14ac:dyDescent="0.25">
      <c r="A296" s="22" t="s">
        <v>570</v>
      </c>
      <c r="B296" s="23" t="s">
        <v>64</v>
      </c>
      <c r="C296" s="10" t="s">
        <v>14</v>
      </c>
      <c r="D296" s="10" t="s">
        <v>16</v>
      </c>
      <c r="E296" s="10" t="s">
        <v>571</v>
      </c>
      <c r="F296" s="10"/>
      <c r="G296" s="13">
        <f>G297+G298</f>
        <v>503.3</v>
      </c>
      <c r="H296" s="13">
        <f>H297+H298</f>
        <v>0</v>
      </c>
      <c r="I296" s="13">
        <f>I297+I298</f>
        <v>0</v>
      </c>
    </row>
    <row r="297" spans="1:9" s="4" customFormat="1" x14ac:dyDescent="0.25">
      <c r="A297" s="28" t="s">
        <v>11</v>
      </c>
      <c r="B297" s="23" t="s">
        <v>64</v>
      </c>
      <c r="C297" s="10" t="s">
        <v>14</v>
      </c>
      <c r="D297" s="10" t="s">
        <v>16</v>
      </c>
      <c r="E297" s="10" t="s">
        <v>571</v>
      </c>
      <c r="F297" s="10" t="s">
        <v>12</v>
      </c>
      <c r="G297" s="13">
        <v>500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841</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59">
        <v>31.8</v>
      </c>
      <c r="H305" s="13">
        <v>30.5</v>
      </c>
      <c r="I305" s="13">
        <v>30.5</v>
      </c>
    </row>
    <row r="306" spans="1:9" s="4" customFormat="1" x14ac:dyDescent="0.25">
      <c r="A306" s="22" t="s">
        <v>22</v>
      </c>
      <c r="B306" s="23" t="s">
        <v>64</v>
      </c>
      <c r="C306" s="10" t="s">
        <v>14</v>
      </c>
      <c r="D306" s="10" t="s">
        <v>16</v>
      </c>
      <c r="E306" s="10" t="s">
        <v>568</v>
      </c>
      <c r="F306" s="10" t="s">
        <v>23</v>
      </c>
      <c r="G306" s="59">
        <v>151.1</v>
      </c>
      <c r="H306" s="13">
        <v>152.4</v>
      </c>
      <c r="I306" s="13">
        <v>152.4</v>
      </c>
    </row>
    <row r="307" spans="1:9" s="4" customFormat="1" ht="51.75" x14ac:dyDescent="0.25">
      <c r="A307" s="22" t="s">
        <v>256</v>
      </c>
      <c r="B307" s="23" t="s">
        <v>64</v>
      </c>
      <c r="C307" s="10" t="s">
        <v>14</v>
      </c>
      <c r="D307" s="10" t="s">
        <v>16</v>
      </c>
      <c r="E307" s="10" t="s">
        <v>81</v>
      </c>
      <c r="F307" s="10"/>
      <c r="G307" s="13">
        <f>G308+G311+G314</f>
        <v>97616.1</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21845.600000000002</v>
      </c>
      <c r="H308" s="13">
        <f>H309+H310</f>
        <v>21582.6</v>
      </c>
      <c r="I308" s="13">
        <f>I309+I310</f>
        <v>21582.6</v>
      </c>
    </row>
    <row r="309" spans="1:9" s="4" customFormat="1" x14ac:dyDescent="0.25">
      <c r="A309" s="22" t="s">
        <v>11</v>
      </c>
      <c r="B309" s="23" t="s">
        <v>64</v>
      </c>
      <c r="C309" s="10" t="s">
        <v>14</v>
      </c>
      <c r="D309" s="10" t="s">
        <v>16</v>
      </c>
      <c r="E309" s="10" t="s">
        <v>168</v>
      </c>
      <c r="F309" s="10" t="s">
        <v>12</v>
      </c>
      <c r="G309" s="59">
        <v>3770.7</v>
      </c>
      <c r="H309" s="13">
        <v>3646.5</v>
      </c>
      <c r="I309" s="13">
        <v>3646.5</v>
      </c>
    </row>
    <row r="310" spans="1:9" s="4" customFormat="1" x14ac:dyDescent="0.25">
      <c r="A310" s="22" t="s">
        <v>22</v>
      </c>
      <c r="B310" s="23" t="s">
        <v>64</v>
      </c>
      <c r="C310" s="10" t="s">
        <v>14</v>
      </c>
      <c r="D310" s="10" t="s">
        <v>16</v>
      </c>
      <c r="E310" s="10" t="s">
        <v>168</v>
      </c>
      <c r="F310" s="10" t="s">
        <v>23</v>
      </c>
      <c r="G310" s="59">
        <v>18074.900000000001</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349726.30000000005</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57" t="s">
        <v>862</v>
      </c>
      <c r="F323" s="10"/>
      <c r="G323" s="13">
        <f>G324+G325</f>
        <v>8437</v>
      </c>
      <c r="H323" s="13">
        <f>H324+H325</f>
        <v>8437</v>
      </c>
      <c r="I323" s="13">
        <f>I324+I325</f>
        <v>8437</v>
      </c>
    </row>
    <row r="324" spans="1:9" s="4" customFormat="1" x14ac:dyDescent="0.25">
      <c r="A324" s="22" t="s">
        <v>11</v>
      </c>
      <c r="B324" s="23" t="s">
        <v>64</v>
      </c>
      <c r="C324" s="10" t="s">
        <v>14</v>
      </c>
      <c r="D324" s="10" t="s">
        <v>16</v>
      </c>
      <c r="E324" s="57" t="s">
        <v>862</v>
      </c>
      <c r="F324" s="10" t="s">
        <v>12</v>
      </c>
      <c r="G324" s="13">
        <v>1484.28</v>
      </c>
      <c r="H324" s="13">
        <v>1484.28</v>
      </c>
      <c r="I324" s="13">
        <v>1484.28</v>
      </c>
    </row>
    <row r="325" spans="1:9" s="4" customFormat="1" x14ac:dyDescent="0.25">
      <c r="A325" s="22" t="s">
        <v>22</v>
      </c>
      <c r="B325" s="23" t="s">
        <v>64</v>
      </c>
      <c r="C325" s="10" t="s">
        <v>14</v>
      </c>
      <c r="D325" s="10" t="s">
        <v>16</v>
      </c>
      <c r="E325" s="57" t="s">
        <v>862</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2824.7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2298.9</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829</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829</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49.7</v>
      </c>
      <c r="H364" s="13">
        <f>H365</f>
        <v>3.4</v>
      </c>
      <c r="I364" s="13">
        <f>I365</f>
        <v>3.4</v>
      </c>
    </row>
    <row r="365" spans="1:9" s="4" customFormat="1" ht="26.25" x14ac:dyDescent="0.25">
      <c r="A365" s="22" t="s">
        <v>56</v>
      </c>
      <c r="B365" s="23" t="s">
        <v>64</v>
      </c>
      <c r="C365" s="10" t="s">
        <v>14</v>
      </c>
      <c r="D365" s="10" t="s">
        <v>16</v>
      </c>
      <c r="E365" s="10" t="s">
        <v>212</v>
      </c>
      <c r="F365" s="10" t="s">
        <v>57</v>
      </c>
      <c r="G365" s="59">
        <v>49.7</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13">
        <v>3240.3</v>
      </c>
      <c r="H388" s="13">
        <v>3204.3</v>
      </c>
      <c r="I388" s="13">
        <v>3204.3</v>
      </c>
    </row>
    <row r="389" spans="1:10" s="4" customFormat="1" x14ac:dyDescent="0.25">
      <c r="A389" s="22" t="s">
        <v>22</v>
      </c>
      <c r="B389" s="23" t="s">
        <v>64</v>
      </c>
      <c r="C389" s="10" t="s">
        <v>14</v>
      </c>
      <c r="D389" s="10" t="s">
        <v>16</v>
      </c>
      <c r="E389" s="10" t="s">
        <v>206</v>
      </c>
      <c r="F389" s="10" t="s">
        <v>23</v>
      </c>
      <c r="G389" s="13">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G403+G396+G406+G409+G401+G400+G412</f>
        <v>5620.2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51.75" x14ac:dyDescent="0.25">
      <c r="A412" s="56" t="s">
        <v>869</v>
      </c>
      <c r="B412" s="58" t="s">
        <v>64</v>
      </c>
      <c r="C412" s="57" t="s">
        <v>14</v>
      </c>
      <c r="D412" s="57" t="s">
        <v>16</v>
      </c>
      <c r="E412" s="57" t="s">
        <v>868</v>
      </c>
      <c r="F412" s="10"/>
      <c r="G412" s="59">
        <f>G413</f>
        <v>500</v>
      </c>
      <c r="H412" s="13">
        <v>0</v>
      </c>
      <c r="I412" s="13">
        <v>0</v>
      </c>
    </row>
    <row r="413" spans="1:9" s="4" customFormat="1" x14ac:dyDescent="0.25">
      <c r="A413" s="22" t="s">
        <v>11</v>
      </c>
      <c r="B413" s="23" t="s">
        <v>64</v>
      </c>
      <c r="C413" s="10" t="s">
        <v>14</v>
      </c>
      <c r="D413" s="10" t="s">
        <v>16</v>
      </c>
      <c r="E413" s="10" t="s">
        <v>868</v>
      </c>
      <c r="F413" s="10" t="s">
        <v>12</v>
      </c>
      <c r="G413" s="59">
        <v>500</v>
      </c>
      <c r="H413" s="13">
        <v>0</v>
      </c>
      <c r="I413" s="13">
        <v>0</v>
      </c>
    </row>
    <row r="414" spans="1:9" s="4" customFormat="1" ht="18" customHeight="1" x14ac:dyDescent="0.25">
      <c r="A414" s="21" t="s">
        <v>431</v>
      </c>
      <c r="B414" s="20" t="s">
        <v>64</v>
      </c>
      <c r="C414" s="12" t="s">
        <v>14</v>
      </c>
      <c r="D414" s="12" t="s">
        <v>16</v>
      </c>
      <c r="E414" s="12" t="s">
        <v>559</v>
      </c>
      <c r="F414" s="12"/>
      <c r="G414" s="11">
        <f>G415</f>
        <v>2336.3249999999998</v>
      </c>
      <c r="H414" s="11">
        <f>H415</f>
        <v>0</v>
      </c>
      <c r="I414" s="11">
        <v>0</v>
      </c>
    </row>
    <row r="415" spans="1:9" s="4" customFormat="1" ht="90" x14ac:dyDescent="0.25">
      <c r="A415" s="22" t="s">
        <v>765</v>
      </c>
      <c r="B415" s="23" t="s">
        <v>64</v>
      </c>
      <c r="C415" s="10" t="s">
        <v>14</v>
      </c>
      <c r="D415" s="10" t="s">
        <v>16</v>
      </c>
      <c r="E415" s="10" t="s">
        <v>609</v>
      </c>
      <c r="F415" s="10"/>
      <c r="G415" s="13">
        <f>G416</f>
        <v>2336.3249999999998</v>
      </c>
      <c r="H415" s="13">
        <f>H416</f>
        <v>0</v>
      </c>
      <c r="I415" s="13">
        <v>0</v>
      </c>
    </row>
    <row r="416" spans="1:9" s="4" customFormat="1" x14ac:dyDescent="0.25">
      <c r="A416" s="22" t="s">
        <v>22</v>
      </c>
      <c r="B416" s="23" t="s">
        <v>64</v>
      </c>
      <c r="C416" s="10" t="s">
        <v>14</v>
      </c>
      <c r="D416" s="10" t="s">
        <v>16</v>
      </c>
      <c r="E416" s="10" t="s">
        <v>609</v>
      </c>
      <c r="F416" s="10" t="s">
        <v>23</v>
      </c>
      <c r="G416" s="13">
        <v>2336.3249999999998</v>
      </c>
      <c r="H416" s="13">
        <v>0</v>
      </c>
      <c r="I416" s="13">
        <v>0</v>
      </c>
    </row>
    <row r="417" spans="1:9" s="4" customFormat="1" ht="26.25" x14ac:dyDescent="0.25">
      <c r="A417" s="21" t="s">
        <v>296</v>
      </c>
      <c r="B417" s="20" t="s">
        <v>64</v>
      </c>
      <c r="C417" s="12" t="s">
        <v>14</v>
      </c>
      <c r="D417" s="12" t="s">
        <v>16</v>
      </c>
      <c r="E417" s="12" t="s">
        <v>297</v>
      </c>
      <c r="F417" s="10"/>
      <c r="G417" s="11">
        <f>G418+G421+G424</f>
        <v>120</v>
      </c>
      <c r="H417" s="11">
        <f>H421+H424</f>
        <v>120</v>
      </c>
      <c r="I417" s="11">
        <f>I421+I424</f>
        <v>120</v>
      </c>
    </row>
    <row r="418" spans="1:9" s="4" customFormat="1" ht="51.75" hidden="1" x14ac:dyDescent="0.25">
      <c r="A418" s="22" t="s">
        <v>351</v>
      </c>
      <c r="B418" s="23" t="s">
        <v>64</v>
      </c>
      <c r="C418" s="10" t="s">
        <v>14</v>
      </c>
      <c r="D418" s="10" t="s">
        <v>16</v>
      </c>
      <c r="E418" s="10" t="s">
        <v>366</v>
      </c>
      <c r="F418" s="10"/>
      <c r="G418" s="13">
        <f>G420+G419</f>
        <v>0</v>
      </c>
      <c r="H418" s="13">
        <f>H420</f>
        <v>0</v>
      </c>
      <c r="I418" s="13">
        <v>0</v>
      </c>
    </row>
    <row r="419" spans="1:9" s="4" customFormat="1" hidden="1" x14ac:dyDescent="0.25">
      <c r="A419" s="22" t="s">
        <v>11</v>
      </c>
      <c r="B419" s="23" t="s">
        <v>64</v>
      </c>
      <c r="C419" s="10" t="s">
        <v>14</v>
      </c>
      <c r="D419" s="10" t="s">
        <v>16</v>
      </c>
      <c r="E419" s="10" t="s">
        <v>366</v>
      </c>
      <c r="F419" s="10" t="s">
        <v>12</v>
      </c>
      <c r="G419" s="13"/>
      <c r="H419" s="13">
        <v>0</v>
      </c>
      <c r="I419" s="13">
        <v>0</v>
      </c>
    </row>
    <row r="420" spans="1:9" s="4" customFormat="1" hidden="1" x14ac:dyDescent="0.25">
      <c r="A420" s="22" t="s">
        <v>22</v>
      </c>
      <c r="B420" s="23" t="s">
        <v>64</v>
      </c>
      <c r="C420" s="10" t="s">
        <v>14</v>
      </c>
      <c r="D420" s="10" t="s">
        <v>16</v>
      </c>
      <c r="E420" s="10" t="s">
        <v>366</v>
      </c>
      <c r="F420" s="10" t="s">
        <v>23</v>
      </c>
      <c r="G420" s="13"/>
      <c r="H420" s="13">
        <v>0</v>
      </c>
      <c r="I420" s="13">
        <v>0</v>
      </c>
    </row>
    <row r="421" spans="1:9" s="4" customFormat="1" ht="90" x14ac:dyDescent="0.25">
      <c r="A421" s="22" t="s">
        <v>766</v>
      </c>
      <c r="B421" s="23" t="s">
        <v>64</v>
      </c>
      <c r="C421" s="10" t="s">
        <v>14</v>
      </c>
      <c r="D421" s="10" t="s">
        <v>16</v>
      </c>
      <c r="E421" s="10" t="s">
        <v>307</v>
      </c>
      <c r="F421" s="10"/>
      <c r="G421" s="13">
        <f>G423+G422</f>
        <v>90</v>
      </c>
      <c r="H421" s="13">
        <f>H422+H423</f>
        <v>90</v>
      </c>
      <c r="I421" s="13">
        <f>I422+I423</f>
        <v>90</v>
      </c>
    </row>
    <row r="422" spans="1:9" s="4" customFormat="1" x14ac:dyDescent="0.25">
      <c r="A422" s="22" t="s">
        <v>11</v>
      </c>
      <c r="B422" s="23" t="s">
        <v>64</v>
      </c>
      <c r="C422" s="10" t="s">
        <v>14</v>
      </c>
      <c r="D422" s="10" t="s">
        <v>16</v>
      </c>
      <c r="E422" s="10" t="s">
        <v>307</v>
      </c>
      <c r="F422" s="10" t="s">
        <v>12</v>
      </c>
      <c r="G422" s="13">
        <v>30</v>
      </c>
      <c r="H422" s="13">
        <v>30</v>
      </c>
      <c r="I422" s="13">
        <v>30</v>
      </c>
    </row>
    <row r="423" spans="1:9" s="4" customFormat="1" x14ac:dyDescent="0.25">
      <c r="A423" s="22" t="s">
        <v>22</v>
      </c>
      <c r="B423" s="23" t="s">
        <v>64</v>
      </c>
      <c r="C423" s="10" t="s">
        <v>14</v>
      </c>
      <c r="D423" s="10" t="s">
        <v>16</v>
      </c>
      <c r="E423" s="10" t="s">
        <v>307</v>
      </c>
      <c r="F423" s="10" t="s">
        <v>23</v>
      </c>
      <c r="G423" s="13">
        <v>60</v>
      </c>
      <c r="H423" s="13">
        <v>60</v>
      </c>
      <c r="I423" s="13">
        <v>60</v>
      </c>
    </row>
    <row r="424" spans="1:9" s="4" customFormat="1" ht="119.25" customHeight="1" x14ac:dyDescent="0.25">
      <c r="A424" s="22" t="s">
        <v>767</v>
      </c>
      <c r="B424" s="23" t="s">
        <v>64</v>
      </c>
      <c r="C424" s="10" t="s">
        <v>14</v>
      </c>
      <c r="D424" s="10" t="s">
        <v>16</v>
      </c>
      <c r="E424" s="10" t="s">
        <v>490</v>
      </c>
      <c r="F424" s="10"/>
      <c r="G424" s="13">
        <f>G425+G426</f>
        <v>30</v>
      </c>
      <c r="H424" s="13">
        <f>H425+H426</f>
        <v>30</v>
      </c>
      <c r="I424" s="13">
        <f>I425+I426</f>
        <v>30</v>
      </c>
    </row>
    <row r="425" spans="1:9" s="4" customFormat="1" x14ac:dyDescent="0.25">
      <c r="A425" s="22" t="s">
        <v>11</v>
      </c>
      <c r="B425" s="23" t="s">
        <v>64</v>
      </c>
      <c r="C425" s="10" t="s">
        <v>14</v>
      </c>
      <c r="D425" s="10" t="s">
        <v>16</v>
      </c>
      <c r="E425" s="10" t="s">
        <v>490</v>
      </c>
      <c r="F425" s="10" t="s">
        <v>12</v>
      </c>
      <c r="G425" s="13">
        <v>15</v>
      </c>
      <c r="H425" s="13">
        <v>15</v>
      </c>
      <c r="I425" s="13">
        <v>15</v>
      </c>
    </row>
    <row r="426" spans="1:9" s="4" customFormat="1" x14ac:dyDescent="0.25">
      <c r="A426" s="22" t="s">
        <v>22</v>
      </c>
      <c r="B426" s="23" t="s">
        <v>64</v>
      </c>
      <c r="C426" s="10" t="s">
        <v>14</v>
      </c>
      <c r="D426" s="10" t="s">
        <v>16</v>
      </c>
      <c r="E426" s="10" t="s">
        <v>490</v>
      </c>
      <c r="F426" s="10" t="s">
        <v>23</v>
      </c>
      <c r="G426" s="13">
        <v>15</v>
      </c>
      <c r="H426" s="13">
        <v>15</v>
      </c>
      <c r="I426" s="13">
        <v>15</v>
      </c>
    </row>
    <row r="427" spans="1:9" s="4" customFormat="1" ht="26.25" x14ac:dyDescent="0.25">
      <c r="A427" s="21" t="s">
        <v>661</v>
      </c>
      <c r="B427" s="20" t="s">
        <v>64</v>
      </c>
      <c r="C427" s="12" t="s">
        <v>14</v>
      </c>
      <c r="D427" s="12" t="s">
        <v>16</v>
      </c>
      <c r="E427" s="12" t="s">
        <v>642</v>
      </c>
      <c r="F427" s="12"/>
      <c r="G427" s="11">
        <f t="shared" ref="G427:I428" si="7">G428</f>
        <v>798</v>
      </c>
      <c r="H427" s="11">
        <f t="shared" si="7"/>
        <v>798</v>
      </c>
      <c r="I427" s="11">
        <f t="shared" si="7"/>
        <v>964.9</v>
      </c>
    </row>
    <row r="428" spans="1:9" s="4" customFormat="1" ht="115.5" x14ac:dyDescent="0.25">
      <c r="A428" s="22" t="s">
        <v>768</v>
      </c>
      <c r="B428" s="23" t="s">
        <v>64</v>
      </c>
      <c r="C428" s="10" t="s">
        <v>14</v>
      </c>
      <c r="D428" s="10" t="s">
        <v>16</v>
      </c>
      <c r="E428" s="10" t="s">
        <v>641</v>
      </c>
      <c r="F428" s="10"/>
      <c r="G428" s="13">
        <f t="shared" si="7"/>
        <v>798</v>
      </c>
      <c r="H428" s="13">
        <f t="shared" si="7"/>
        <v>798</v>
      </c>
      <c r="I428" s="13">
        <f t="shared" si="7"/>
        <v>964.9</v>
      </c>
    </row>
    <row r="429" spans="1:9" s="4" customFormat="1" x14ac:dyDescent="0.25">
      <c r="A429" s="22" t="s">
        <v>22</v>
      </c>
      <c r="B429" s="23" t="s">
        <v>64</v>
      </c>
      <c r="C429" s="10" t="s">
        <v>14</v>
      </c>
      <c r="D429" s="10" t="s">
        <v>16</v>
      </c>
      <c r="E429" s="10" t="s">
        <v>641</v>
      </c>
      <c r="F429" s="10" t="s">
        <v>23</v>
      </c>
      <c r="G429" s="13">
        <v>798</v>
      </c>
      <c r="H429" s="13">
        <v>798</v>
      </c>
      <c r="I429" s="13">
        <v>964.9</v>
      </c>
    </row>
    <row r="430" spans="1:9" s="4" customFormat="1" ht="39.75" customHeight="1" x14ac:dyDescent="0.25">
      <c r="A430" s="21" t="s">
        <v>865</v>
      </c>
      <c r="B430" s="20" t="s">
        <v>64</v>
      </c>
      <c r="C430" s="12" t="s">
        <v>14</v>
      </c>
      <c r="D430" s="12" t="s">
        <v>16</v>
      </c>
      <c r="E430" s="12" t="s">
        <v>866</v>
      </c>
      <c r="F430" s="12"/>
      <c r="G430" s="11">
        <f>G431</f>
        <v>230.1</v>
      </c>
      <c r="H430" s="11">
        <v>0</v>
      </c>
      <c r="I430" s="11">
        <v>0</v>
      </c>
    </row>
    <row r="431" spans="1:9" s="4" customFormat="1" ht="51.75" x14ac:dyDescent="0.25">
      <c r="A431" s="56" t="s">
        <v>864</v>
      </c>
      <c r="B431" s="58" t="s">
        <v>64</v>
      </c>
      <c r="C431" s="57" t="s">
        <v>14</v>
      </c>
      <c r="D431" s="57" t="s">
        <v>16</v>
      </c>
      <c r="E431" s="57" t="s">
        <v>867</v>
      </c>
      <c r="F431" s="10"/>
      <c r="G431" s="13">
        <f>G432</f>
        <v>230.1</v>
      </c>
      <c r="H431" s="13">
        <v>0</v>
      </c>
      <c r="I431" s="13">
        <v>0</v>
      </c>
    </row>
    <row r="432" spans="1:9" s="4" customFormat="1" x14ac:dyDescent="0.25">
      <c r="A432" s="22" t="s">
        <v>22</v>
      </c>
      <c r="B432" s="23" t="s">
        <v>64</v>
      </c>
      <c r="C432" s="10" t="s">
        <v>14</v>
      </c>
      <c r="D432" s="10" t="s">
        <v>16</v>
      </c>
      <c r="E432" s="10" t="s">
        <v>867</v>
      </c>
      <c r="F432" s="10" t="s">
        <v>23</v>
      </c>
      <c r="G432" s="59">
        <v>230.1</v>
      </c>
      <c r="H432" s="13">
        <v>0</v>
      </c>
      <c r="I432" s="13">
        <v>0</v>
      </c>
    </row>
    <row r="433" spans="1:9" s="4" customFormat="1" ht="51.75" x14ac:dyDescent="0.25">
      <c r="A433" s="21" t="s">
        <v>600</v>
      </c>
      <c r="B433" s="20" t="s">
        <v>64</v>
      </c>
      <c r="C433" s="12" t="s">
        <v>14</v>
      </c>
      <c r="D433" s="12" t="s">
        <v>16</v>
      </c>
      <c r="E433" s="12" t="s">
        <v>597</v>
      </c>
      <c r="F433" s="12"/>
      <c r="G433" s="11">
        <f>G434+G438</f>
        <v>0</v>
      </c>
      <c r="H433" s="11">
        <f>H434+H438</f>
        <v>80</v>
      </c>
      <c r="I433" s="11">
        <f>I434+I438</f>
        <v>80</v>
      </c>
    </row>
    <row r="434" spans="1:9" s="4" customFormat="1" ht="153.75" x14ac:dyDescent="0.25">
      <c r="A434" s="21" t="s">
        <v>808</v>
      </c>
      <c r="B434" s="23" t="s">
        <v>64</v>
      </c>
      <c r="C434" s="10" t="s">
        <v>14</v>
      </c>
      <c r="D434" s="10" t="s">
        <v>16</v>
      </c>
      <c r="E434" s="10" t="s">
        <v>809</v>
      </c>
      <c r="F434" s="12"/>
      <c r="G434" s="13">
        <f>G435+G436</f>
        <v>0</v>
      </c>
      <c r="H434" s="13">
        <f>H436</f>
        <v>80</v>
      </c>
      <c r="I434" s="13">
        <f>I436</f>
        <v>80</v>
      </c>
    </row>
    <row r="435" spans="1:9" s="4" customFormat="1" ht="26.25" hidden="1" x14ac:dyDescent="0.25">
      <c r="A435" s="22" t="s">
        <v>85</v>
      </c>
      <c r="B435" s="23" t="s">
        <v>64</v>
      </c>
      <c r="C435" s="10" t="s">
        <v>14</v>
      </c>
      <c r="D435" s="10" t="s">
        <v>16</v>
      </c>
      <c r="E435" s="10" t="s">
        <v>809</v>
      </c>
      <c r="F435" s="10" t="s">
        <v>86</v>
      </c>
      <c r="G435" s="13"/>
      <c r="H435" s="13">
        <v>0</v>
      </c>
      <c r="I435" s="13">
        <v>0</v>
      </c>
    </row>
    <row r="436" spans="1:9" s="4" customFormat="1" x14ac:dyDescent="0.25">
      <c r="A436" s="22" t="s">
        <v>22</v>
      </c>
      <c r="B436" s="23" t="s">
        <v>64</v>
      </c>
      <c r="C436" s="10" t="s">
        <v>14</v>
      </c>
      <c r="D436" s="10" t="s">
        <v>16</v>
      </c>
      <c r="E436" s="10" t="s">
        <v>809</v>
      </c>
      <c r="F436" s="10" t="s">
        <v>23</v>
      </c>
      <c r="G436" s="13">
        <v>0</v>
      </c>
      <c r="H436" s="13">
        <v>80</v>
      </c>
      <c r="I436" s="13">
        <v>80</v>
      </c>
    </row>
    <row r="437" spans="1:9" s="4" customFormat="1" hidden="1" x14ac:dyDescent="0.25">
      <c r="A437" s="22"/>
      <c r="B437" s="23"/>
      <c r="C437" s="10"/>
      <c r="D437" s="10"/>
      <c r="E437" s="10"/>
      <c r="F437" s="10"/>
      <c r="G437" s="13"/>
      <c r="H437" s="13"/>
      <c r="I437" s="13"/>
    </row>
    <row r="438" spans="1:9" s="4" customFormat="1" ht="39" x14ac:dyDescent="0.25">
      <c r="A438" s="22" t="s">
        <v>598</v>
      </c>
      <c r="B438" s="23" t="s">
        <v>64</v>
      </c>
      <c r="C438" s="10" t="s">
        <v>14</v>
      </c>
      <c r="D438" s="10" t="s">
        <v>16</v>
      </c>
      <c r="E438" s="10" t="s">
        <v>599</v>
      </c>
      <c r="F438" s="10"/>
      <c r="G438" s="13">
        <f>G439+G440</f>
        <v>0</v>
      </c>
      <c r="H438" s="13">
        <f>H439+H440</f>
        <v>0</v>
      </c>
      <c r="I438" s="13">
        <f>I439+I440</f>
        <v>0</v>
      </c>
    </row>
    <row r="439" spans="1:9" s="4" customFormat="1" ht="26.25" x14ac:dyDescent="0.25">
      <c r="A439" s="22" t="s">
        <v>85</v>
      </c>
      <c r="B439" s="23" t="s">
        <v>64</v>
      </c>
      <c r="C439" s="10" t="s">
        <v>14</v>
      </c>
      <c r="D439" s="10" t="s">
        <v>16</v>
      </c>
      <c r="E439" s="10" t="s">
        <v>599</v>
      </c>
      <c r="F439" s="10" t="s">
        <v>86</v>
      </c>
      <c r="G439" s="13">
        <v>0</v>
      </c>
      <c r="H439" s="13">
        <v>0</v>
      </c>
      <c r="I439" s="13">
        <v>0</v>
      </c>
    </row>
    <row r="440" spans="1:9" s="4" customFormat="1" x14ac:dyDescent="0.25">
      <c r="A440" s="22" t="s">
        <v>22</v>
      </c>
      <c r="B440" s="23" t="s">
        <v>64</v>
      </c>
      <c r="C440" s="10" t="s">
        <v>14</v>
      </c>
      <c r="D440" s="10" t="s">
        <v>16</v>
      </c>
      <c r="E440" s="10" t="s">
        <v>599</v>
      </c>
      <c r="F440" s="10" t="s">
        <v>23</v>
      </c>
      <c r="G440" s="13">
        <v>0</v>
      </c>
      <c r="H440" s="13">
        <v>0</v>
      </c>
      <c r="I440" s="13">
        <v>0</v>
      </c>
    </row>
    <row r="441" spans="1:9" s="4" customFormat="1" x14ac:dyDescent="0.25">
      <c r="A441" s="21" t="s">
        <v>172</v>
      </c>
      <c r="B441" s="20" t="s">
        <v>64</v>
      </c>
      <c r="C441" s="12" t="s">
        <v>14</v>
      </c>
      <c r="D441" s="12" t="s">
        <v>104</v>
      </c>
      <c r="E441" s="12"/>
      <c r="F441" s="12"/>
      <c r="G441" s="11">
        <f t="shared" ref="G441:I442" si="8">G442</f>
        <v>6413.9</v>
      </c>
      <c r="H441" s="11">
        <f t="shared" si="8"/>
        <v>6301.9</v>
      </c>
      <c r="I441" s="11">
        <f t="shared" si="8"/>
        <v>6301.9</v>
      </c>
    </row>
    <row r="442" spans="1:9" s="4" customFormat="1" ht="39" x14ac:dyDescent="0.25">
      <c r="A442" s="21" t="s">
        <v>674</v>
      </c>
      <c r="B442" s="20" t="s">
        <v>64</v>
      </c>
      <c r="C442" s="12" t="s">
        <v>14</v>
      </c>
      <c r="D442" s="12" t="s">
        <v>104</v>
      </c>
      <c r="E442" s="12" t="s">
        <v>30</v>
      </c>
      <c r="F442" s="12"/>
      <c r="G442" s="11">
        <f t="shared" si="8"/>
        <v>6413.9</v>
      </c>
      <c r="H442" s="11">
        <f t="shared" si="8"/>
        <v>6301.9</v>
      </c>
      <c r="I442" s="11">
        <f t="shared" si="8"/>
        <v>6301.9</v>
      </c>
    </row>
    <row r="443" spans="1:9" s="4" customFormat="1" ht="26.25" x14ac:dyDescent="0.25">
      <c r="A443" s="21" t="s">
        <v>258</v>
      </c>
      <c r="B443" s="20" t="s">
        <v>64</v>
      </c>
      <c r="C443" s="12" t="s">
        <v>14</v>
      </c>
      <c r="D443" s="12" t="s">
        <v>104</v>
      </c>
      <c r="E443" s="12" t="s">
        <v>88</v>
      </c>
      <c r="F443" s="12"/>
      <c r="G443" s="11">
        <f>G444+G458</f>
        <v>6413.9</v>
      </c>
      <c r="H443" s="11">
        <f>H444+H458</f>
        <v>6301.9</v>
      </c>
      <c r="I443" s="11">
        <f>I444+I458</f>
        <v>6301.9</v>
      </c>
    </row>
    <row r="444" spans="1:9" s="4" customFormat="1" ht="51.75" x14ac:dyDescent="0.25">
      <c r="A444" s="22" t="s">
        <v>259</v>
      </c>
      <c r="B444" s="23" t="s">
        <v>64</v>
      </c>
      <c r="C444" s="10" t="s">
        <v>14</v>
      </c>
      <c r="D444" s="10" t="s">
        <v>104</v>
      </c>
      <c r="E444" s="10" t="s">
        <v>89</v>
      </c>
      <c r="F444" s="10"/>
      <c r="G444" s="13">
        <f>G445</f>
        <v>5591.9</v>
      </c>
      <c r="H444" s="13">
        <f>H445+H450</f>
        <v>5479.9</v>
      </c>
      <c r="I444" s="13">
        <f>I445+I450</f>
        <v>5479.9</v>
      </c>
    </row>
    <row r="445" spans="1:9" s="4" customFormat="1" ht="39" x14ac:dyDescent="0.25">
      <c r="A445" s="22" t="s">
        <v>260</v>
      </c>
      <c r="B445" s="23" t="s">
        <v>64</v>
      </c>
      <c r="C445" s="10" t="s">
        <v>14</v>
      </c>
      <c r="D445" s="10" t="s">
        <v>104</v>
      </c>
      <c r="E445" s="10" t="s">
        <v>90</v>
      </c>
      <c r="F445" s="10"/>
      <c r="G445" s="13">
        <f>G446+G448+G456</f>
        <v>5591.9</v>
      </c>
      <c r="H445" s="13">
        <f>H446+H448</f>
        <v>5479.9</v>
      </c>
      <c r="I445" s="13">
        <f>I446+I448</f>
        <v>5479.9</v>
      </c>
    </row>
    <row r="446" spans="1:9" s="4" customFormat="1" ht="26.25" x14ac:dyDescent="0.25">
      <c r="A446" s="22" t="s">
        <v>24</v>
      </c>
      <c r="B446" s="23" t="s">
        <v>64</v>
      </c>
      <c r="C446" s="10" t="s">
        <v>14</v>
      </c>
      <c r="D446" s="10" t="s">
        <v>104</v>
      </c>
      <c r="E446" s="10" t="s">
        <v>91</v>
      </c>
      <c r="F446" s="10"/>
      <c r="G446" s="13">
        <f>G447</f>
        <v>4230.5</v>
      </c>
      <c r="H446" s="13">
        <f>H447</f>
        <v>4118.5</v>
      </c>
      <c r="I446" s="13">
        <f>I447</f>
        <v>4118.5</v>
      </c>
    </row>
    <row r="447" spans="1:9" s="4" customFormat="1" x14ac:dyDescent="0.25">
      <c r="A447" s="22" t="s">
        <v>22</v>
      </c>
      <c r="B447" s="23" t="s">
        <v>64</v>
      </c>
      <c r="C447" s="10" t="s">
        <v>14</v>
      </c>
      <c r="D447" s="10" t="s">
        <v>104</v>
      </c>
      <c r="E447" s="10" t="s">
        <v>91</v>
      </c>
      <c r="F447" s="10" t="s">
        <v>23</v>
      </c>
      <c r="G447" s="13">
        <v>4230.5</v>
      </c>
      <c r="H447" s="13">
        <v>4118.5</v>
      </c>
      <c r="I447" s="13">
        <v>4118.5</v>
      </c>
    </row>
    <row r="448" spans="1:9" s="4" customFormat="1" ht="77.25" x14ac:dyDescent="0.25">
      <c r="A448" s="22" t="s">
        <v>352</v>
      </c>
      <c r="B448" s="23" t="s">
        <v>64</v>
      </c>
      <c r="C448" s="10" t="s">
        <v>14</v>
      </c>
      <c r="D448" s="10" t="s">
        <v>104</v>
      </c>
      <c r="E448" s="10" t="s">
        <v>230</v>
      </c>
      <c r="F448" s="10"/>
      <c r="G448" s="13">
        <f>G449</f>
        <v>1361.4</v>
      </c>
      <c r="H448" s="13">
        <f>H449</f>
        <v>1361.4</v>
      </c>
      <c r="I448" s="13">
        <f>I449</f>
        <v>1361.4</v>
      </c>
    </row>
    <row r="449" spans="1:9" s="4" customFormat="1" x14ac:dyDescent="0.25">
      <c r="A449" s="22" t="s">
        <v>22</v>
      </c>
      <c r="B449" s="23" t="s">
        <v>64</v>
      </c>
      <c r="C449" s="10" t="s">
        <v>14</v>
      </c>
      <c r="D449" s="10" t="s">
        <v>104</v>
      </c>
      <c r="E449" s="10" t="s">
        <v>230</v>
      </c>
      <c r="F449" s="10" t="s">
        <v>23</v>
      </c>
      <c r="G449" s="13">
        <v>1361.4</v>
      </c>
      <c r="H449" s="13">
        <v>1361.4</v>
      </c>
      <c r="I449" s="13">
        <v>1361.4</v>
      </c>
    </row>
    <row r="450" spans="1:9" s="4" customFormat="1" ht="64.5" hidden="1" x14ac:dyDescent="0.25">
      <c r="A450" s="22" t="s">
        <v>333</v>
      </c>
      <c r="B450" s="23" t="s">
        <v>64</v>
      </c>
      <c r="C450" s="10" t="s">
        <v>14</v>
      </c>
      <c r="D450" s="10" t="s">
        <v>104</v>
      </c>
      <c r="E450" s="10" t="s">
        <v>334</v>
      </c>
      <c r="F450" s="10"/>
      <c r="G450" s="13">
        <f>G451</f>
        <v>0</v>
      </c>
      <c r="H450" s="13">
        <v>0</v>
      </c>
      <c r="I450" s="13">
        <v>0</v>
      </c>
    </row>
    <row r="451" spans="1:9" s="4" customFormat="1" hidden="1" x14ac:dyDescent="0.25">
      <c r="A451" s="22" t="s">
        <v>22</v>
      </c>
      <c r="B451" s="23" t="s">
        <v>64</v>
      </c>
      <c r="C451" s="10" t="s">
        <v>14</v>
      </c>
      <c r="D451" s="10" t="s">
        <v>104</v>
      </c>
      <c r="E451" s="10" t="s">
        <v>334</v>
      </c>
      <c r="F451" s="10" t="s">
        <v>23</v>
      </c>
      <c r="G451" s="13">
        <v>0</v>
      </c>
      <c r="H451" s="13">
        <v>0</v>
      </c>
      <c r="I451" s="13">
        <v>0</v>
      </c>
    </row>
    <row r="452" spans="1:9" s="4" customFormat="1" ht="90" hidden="1" x14ac:dyDescent="0.25">
      <c r="A452" s="28" t="s">
        <v>201</v>
      </c>
      <c r="B452" s="10" t="s">
        <v>64</v>
      </c>
      <c r="C452" s="10" t="s">
        <v>14</v>
      </c>
      <c r="D452" s="10" t="s">
        <v>104</v>
      </c>
      <c r="E452" s="10" t="s">
        <v>203</v>
      </c>
      <c r="F452" s="10"/>
      <c r="G452" s="13">
        <f>G453</f>
        <v>0</v>
      </c>
      <c r="H452" s="13">
        <f>H453</f>
        <v>0</v>
      </c>
      <c r="I452" s="13">
        <f>I453</f>
        <v>0</v>
      </c>
    </row>
    <row r="453" spans="1:9" s="4" customFormat="1" hidden="1" x14ac:dyDescent="0.25">
      <c r="A453" s="22" t="s">
        <v>22</v>
      </c>
      <c r="B453" s="10" t="s">
        <v>64</v>
      </c>
      <c r="C453" s="10" t="s">
        <v>14</v>
      </c>
      <c r="D453" s="10" t="s">
        <v>104</v>
      </c>
      <c r="E453" s="10" t="s">
        <v>203</v>
      </c>
      <c r="F453" s="10" t="s">
        <v>23</v>
      </c>
      <c r="G453" s="13">
        <v>0</v>
      </c>
      <c r="H453" s="13">
        <v>0</v>
      </c>
      <c r="I453" s="13">
        <v>0</v>
      </c>
    </row>
    <row r="454" spans="1:9" s="4" customFormat="1" ht="26.25" hidden="1" x14ac:dyDescent="0.25">
      <c r="A454" s="22" t="s">
        <v>204</v>
      </c>
      <c r="B454" s="10" t="s">
        <v>64</v>
      </c>
      <c r="C454" s="10" t="s">
        <v>14</v>
      </c>
      <c r="D454" s="10" t="s">
        <v>104</v>
      </c>
      <c r="E454" s="10" t="s">
        <v>205</v>
      </c>
      <c r="F454" s="10"/>
      <c r="G454" s="13">
        <f>G455</f>
        <v>0</v>
      </c>
      <c r="H454" s="13">
        <f>H455</f>
        <v>0</v>
      </c>
      <c r="I454" s="13">
        <f>I455</f>
        <v>0</v>
      </c>
    </row>
    <row r="455" spans="1:9" s="4" customFormat="1" hidden="1" x14ac:dyDescent="0.25">
      <c r="A455" s="22" t="s">
        <v>22</v>
      </c>
      <c r="B455" s="10" t="s">
        <v>64</v>
      </c>
      <c r="C455" s="10" t="s">
        <v>14</v>
      </c>
      <c r="D455" s="10" t="s">
        <v>104</v>
      </c>
      <c r="E455" s="10" t="s">
        <v>205</v>
      </c>
      <c r="F455" s="10" t="s">
        <v>23</v>
      </c>
      <c r="G455" s="13">
        <v>0</v>
      </c>
      <c r="H455" s="13">
        <v>0</v>
      </c>
      <c r="I455" s="13">
        <v>0</v>
      </c>
    </row>
    <row r="456" spans="1:9" s="3" customFormat="1" ht="77.25" hidden="1" x14ac:dyDescent="0.25">
      <c r="A456" s="24" t="s">
        <v>747</v>
      </c>
      <c r="B456" s="10" t="s">
        <v>64</v>
      </c>
      <c r="C456" s="10" t="s">
        <v>14</v>
      </c>
      <c r="D456" s="10" t="s">
        <v>104</v>
      </c>
      <c r="E456" s="10" t="s">
        <v>558</v>
      </c>
      <c r="F456" s="10"/>
      <c r="G456" s="13">
        <f>G457</f>
        <v>0</v>
      </c>
      <c r="H456" s="13">
        <v>0</v>
      </c>
      <c r="I456" s="13">
        <v>0</v>
      </c>
    </row>
    <row r="457" spans="1:9" s="4" customFormat="1" ht="15" hidden="1" customHeight="1" x14ac:dyDescent="0.25">
      <c r="A457" s="22" t="s">
        <v>22</v>
      </c>
      <c r="B457" s="10" t="s">
        <v>64</v>
      </c>
      <c r="C457" s="10" t="s">
        <v>14</v>
      </c>
      <c r="D457" s="10" t="s">
        <v>104</v>
      </c>
      <c r="E457" s="10" t="s">
        <v>558</v>
      </c>
      <c r="F457" s="10" t="s">
        <v>23</v>
      </c>
      <c r="G457" s="13"/>
      <c r="H457" s="13"/>
      <c r="I457" s="13"/>
    </row>
    <row r="458" spans="1:9" s="4" customFormat="1" ht="22.5" customHeight="1" x14ac:dyDescent="0.25">
      <c r="A458" s="21" t="s">
        <v>431</v>
      </c>
      <c r="B458" s="12" t="s">
        <v>64</v>
      </c>
      <c r="C458" s="12" t="s">
        <v>14</v>
      </c>
      <c r="D458" s="12" t="s">
        <v>104</v>
      </c>
      <c r="E458" s="12" t="s">
        <v>432</v>
      </c>
      <c r="F458" s="10"/>
      <c r="G458" s="11">
        <f t="shared" ref="G458:I459" si="9">G459</f>
        <v>822</v>
      </c>
      <c r="H458" s="11">
        <f t="shared" si="9"/>
        <v>822</v>
      </c>
      <c r="I458" s="11">
        <f t="shared" si="9"/>
        <v>822</v>
      </c>
    </row>
    <row r="459" spans="1:9" s="4" customFormat="1" ht="102.75" x14ac:dyDescent="0.25">
      <c r="A459" s="22" t="s">
        <v>769</v>
      </c>
      <c r="B459" s="23" t="s">
        <v>64</v>
      </c>
      <c r="C459" s="10" t="s">
        <v>14</v>
      </c>
      <c r="D459" s="10" t="s">
        <v>104</v>
      </c>
      <c r="E459" s="10" t="s">
        <v>428</v>
      </c>
      <c r="F459" s="10"/>
      <c r="G459" s="13">
        <f t="shared" si="9"/>
        <v>822</v>
      </c>
      <c r="H459" s="13">
        <f t="shared" si="9"/>
        <v>822</v>
      </c>
      <c r="I459" s="13">
        <f t="shared" si="9"/>
        <v>822</v>
      </c>
    </row>
    <row r="460" spans="1:9" s="4" customFormat="1" x14ac:dyDescent="0.25">
      <c r="A460" s="22" t="s">
        <v>22</v>
      </c>
      <c r="B460" s="23" t="s">
        <v>64</v>
      </c>
      <c r="C460" s="10" t="s">
        <v>14</v>
      </c>
      <c r="D460" s="10" t="s">
        <v>104</v>
      </c>
      <c r="E460" s="10" t="s">
        <v>428</v>
      </c>
      <c r="F460" s="10" t="s">
        <v>23</v>
      </c>
      <c r="G460" s="13">
        <v>822</v>
      </c>
      <c r="H460" s="13">
        <v>822</v>
      </c>
      <c r="I460" s="13">
        <v>822</v>
      </c>
    </row>
    <row r="461" spans="1:9" s="4" customFormat="1" x14ac:dyDescent="0.25">
      <c r="A461" s="21" t="s">
        <v>592</v>
      </c>
      <c r="B461" s="20" t="s">
        <v>64</v>
      </c>
      <c r="C461" s="12" t="s">
        <v>14</v>
      </c>
      <c r="D461" s="12" t="s">
        <v>14</v>
      </c>
      <c r="E461" s="12"/>
      <c r="F461" s="12"/>
      <c r="G461" s="11">
        <f>G462+G467+G474</f>
        <v>14</v>
      </c>
      <c r="H461" s="11">
        <f>H462+H467+H474</f>
        <v>14</v>
      </c>
      <c r="I461" s="11">
        <f>I462+I467+I474</f>
        <v>14</v>
      </c>
    </row>
    <row r="462" spans="1:9" s="4" customFormat="1" ht="39" hidden="1" x14ac:dyDescent="0.25">
      <c r="A462" s="21" t="s">
        <v>424</v>
      </c>
      <c r="B462" s="20" t="s">
        <v>64</v>
      </c>
      <c r="C462" s="12" t="s">
        <v>14</v>
      </c>
      <c r="D462" s="12" t="s">
        <v>14</v>
      </c>
      <c r="E462" s="12" t="s">
        <v>30</v>
      </c>
      <c r="F462" s="12"/>
      <c r="G462" s="11">
        <f>G463</f>
        <v>0</v>
      </c>
      <c r="H462" s="11">
        <f>H463</f>
        <v>0</v>
      </c>
      <c r="I462" s="11">
        <f>I463</f>
        <v>0</v>
      </c>
    </row>
    <row r="463" spans="1:9" s="4" customFormat="1" ht="51.75" hidden="1" x14ac:dyDescent="0.25">
      <c r="A463" s="22" t="s">
        <v>31</v>
      </c>
      <c r="B463" s="23" t="s">
        <v>64</v>
      </c>
      <c r="C463" s="10" t="s">
        <v>14</v>
      </c>
      <c r="D463" s="10" t="s">
        <v>14</v>
      </c>
      <c r="E463" s="10" t="s">
        <v>32</v>
      </c>
      <c r="F463" s="10"/>
      <c r="G463" s="13">
        <f>G464+G465+G466</f>
        <v>0</v>
      </c>
      <c r="H463" s="13">
        <f>H464</f>
        <v>0</v>
      </c>
      <c r="I463" s="13">
        <f>I464</f>
        <v>0</v>
      </c>
    </row>
    <row r="464" spans="1:9" s="4" customFormat="1" ht="26.25" hidden="1" x14ac:dyDescent="0.25">
      <c r="A464" s="22" t="s">
        <v>56</v>
      </c>
      <c r="B464" s="23" t="s">
        <v>64</v>
      </c>
      <c r="C464" s="10" t="s">
        <v>14</v>
      </c>
      <c r="D464" s="10" t="s">
        <v>14</v>
      </c>
      <c r="E464" s="10" t="s">
        <v>32</v>
      </c>
      <c r="F464" s="10" t="s">
        <v>57</v>
      </c>
      <c r="G464" s="13"/>
      <c r="H464" s="13"/>
      <c r="I464" s="13"/>
    </row>
    <row r="465" spans="1:9" s="4" customFormat="1" hidden="1" x14ac:dyDescent="0.25">
      <c r="A465" s="28" t="s">
        <v>11</v>
      </c>
      <c r="B465" s="10" t="s">
        <v>64</v>
      </c>
      <c r="C465" s="10" t="s">
        <v>14</v>
      </c>
      <c r="D465" s="10" t="s">
        <v>14</v>
      </c>
      <c r="E465" s="10" t="s">
        <v>32</v>
      </c>
      <c r="F465" s="10" t="s">
        <v>12</v>
      </c>
      <c r="G465" s="13"/>
      <c r="H465" s="13">
        <v>0</v>
      </c>
      <c r="I465" s="13">
        <v>0</v>
      </c>
    </row>
    <row r="466" spans="1:9" s="4" customFormat="1" hidden="1" x14ac:dyDescent="0.25">
      <c r="A466" s="22" t="s">
        <v>22</v>
      </c>
      <c r="B466" s="10" t="s">
        <v>64</v>
      </c>
      <c r="C466" s="10" t="s">
        <v>14</v>
      </c>
      <c r="D466" s="10" t="s">
        <v>14</v>
      </c>
      <c r="E466" s="10" t="s">
        <v>32</v>
      </c>
      <c r="F466" s="10" t="s">
        <v>23</v>
      </c>
      <c r="G466" s="13"/>
      <c r="H466" s="13">
        <v>0</v>
      </c>
      <c r="I466" s="13">
        <v>0</v>
      </c>
    </row>
    <row r="467" spans="1:9" s="4" customFormat="1" ht="64.5" x14ac:dyDescent="0.25">
      <c r="A467" s="21" t="s">
        <v>672</v>
      </c>
      <c r="B467" s="20" t="s">
        <v>64</v>
      </c>
      <c r="C467" s="12" t="s">
        <v>14</v>
      </c>
      <c r="D467" s="12" t="s">
        <v>14</v>
      </c>
      <c r="E467" s="12" t="s">
        <v>789</v>
      </c>
      <c r="F467" s="12"/>
      <c r="G467" s="11">
        <f>G468+G471</f>
        <v>9</v>
      </c>
      <c r="H467" s="11">
        <f>H468+H471</f>
        <v>9</v>
      </c>
      <c r="I467" s="11">
        <f>I468+I471</f>
        <v>9</v>
      </c>
    </row>
    <row r="468" spans="1:9" s="4" customFormat="1" ht="39" x14ac:dyDescent="0.25">
      <c r="A468" s="21" t="s">
        <v>247</v>
      </c>
      <c r="B468" s="20" t="s">
        <v>64</v>
      </c>
      <c r="C468" s="12" t="s">
        <v>14</v>
      </c>
      <c r="D468" s="12" t="s">
        <v>14</v>
      </c>
      <c r="E468" s="12" t="s">
        <v>790</v>
      </c>
      <c r="F468" s="12"/>
      <c r="G468" s="11">
        <f t="shared" ref="G468:I469" si="10">G469</f>
        <v>5</v>
      </c>
      <c r="H468" s="11">
        <f t="shared" si="10"/>
        <v>5</v>
      </c>
      <c r="I468" s="11">
        <f t="shared" si="10"/>
        <v>5</v>
      </c>
    </row>
    <row r="469" spans="1:9" s="4" customFormat="1" ht="51.75" customHeight="1" x14ac:dyDescent="0.25">
      <c r="A469" s="22" t="s">
        <v>33</v>
      </c>
      <c r="B469" s="23" t="s">
        <v>64</v>
      </c>
      <c r="C469" s="10" t="s">
        <v>14</v>
      </c>
      <c r="D469" s="10" t="s">
        <v>14</v>
      </c>
      <c r="E469" s="10" t="s">
        <v>791</v>
      </c>
      <c r="F469" s="10"/>
      <c r="G469" s="13">
        <f t="shared" si="10"/>
        <v>5</v>
      </c>
      <c r="H469" s="13">
        <f t="shared" si="10"/>
        <v>5</v>
      </c>
      <c r="I469" s="13">
        <f t="shared" si="10"/>
        <v>5</v>
      </c>
    </row>
    <row r="470" spans="1:9" s="4" customFormat="1" ht="39" x14ac:dyDescent="0.25">
      <c r="A470" s="22" t="s">
        <v>802</v>
      </c>
      <c r="B470" s="23" t="s">
        <v>64</v>
      </c>
      <c r="C470" s="10" t="s">
        <v>14</v>
      </c>
      <c r="D470" s="10" t="s">
        <v>14</v>
      </c>
      <c r="E470" s="10" t="s">
        <v>791</v>
      </c>
      <c r="F470" s="10" t="s">
        <v>57</v>
      </c>
      <c r="G470" s="13">
        <v>5</v>
      </c>
      <c r="H470" s="13">
        <v>5</v>
      </c>
      <c r="I470" s="13">
        <v>5</v>
      </c>
    </row>
    <row r="471" spans="1:9" s="4" customFormat="1" ht="51.75" x14ac:dyDescent="0.25">
      <c r="A471" s="21" t="s">
        <v>248</v>
      </c>
      <c r="B471" s="20" t="s">
        <v>64</v>
      </c>
      <c r="C471" s="12" t="s">
        <v>14</v>
      </c>
      <c r="D471" s="12" t="s">
        <v>14</v>
      </c>
      <c r="E471" s="12" t="s">
        <v>792</v>
      </c>
      <c r="F471" s="12"/>
      <c r="G471" s="11">
        <f t="shared" ref="G471:I472" si="11">G472</f>
        <v>4</v>
      </c>
      <c r="H471" s="11">
        <f t="shared" si="11"/>
        <v>4</v>
      </c>
      <c r="I471" s="11">
        <f t="shared" si="11"/>
        <v>4</v>
      </c>
    </row>
    <row r="472" spans="1:9" s="4" customFormat="1" ht="51.75" x14ac:dyDescent="0.25">
      <c r="A472" s="22" t="s">
        <v>249</v>
      </c>
      <c r="B472" s="23" t="s">
        <v>64</v>
      </c>
      <c r="C472" s="10" t="s">
        <v>14</v>
      </c>
      <c r="D472" s="10" t="s">
        <v>14</v>
      </c>
      <c r="E472" s="10" t="s">
        <v>793</v>
      </c>
      <c r="F472" s="10"/>
      <c r="G472" s="13">
        <f t="shared" si="11"/>
        <v>4</v>
      </c>
      <c r="H472" s="13">
        <f t="shared" si="11"/>
        <v>4</v>
      </c>
      <c r="I472" s="13">
        <f t="shared" si="11"/>
        <v>4</v>
      </c>
    </row>
    <row r="473" spans="1:9" s="4" customFormat="1" ht="26.25" x14ac:dyDescent="0.25">
      <c r="A473" s="22" t="s">
        <v>56</v>
      </c>
      <c r="B473" s="23" t="s">
        <v>64</v>
      </c>
      <c r="C473" s="10" t="s">
        <v>14</v>
      </c>
      <c r="D473" s="10" t="s">
        <v>14</v>
      </c>
      <c r="E473" s="10" t="s">
        <v>793</v>
      </c>
      <c r="F473" s="10" t="s">
        <v>57</v>
      </c>
      <c r="G473" s="13">
        <v>4</v>
      </c>
      <c r="H473" s="13">
        <v>4</v>
      </c>
      <c r="I473" s="13">
        <v>4</v>
      </c>
    </row>
    <row r="474" spans="1:9" s="4" customFormat="1" ht="51.75" x14ac:dyDescent="0.25">
      <c r="A474" s="21" t="s">
        <v>673</v>
      </c>
      <c r="B474" s="20" t="s">
        <v>64</v>
      </c>
      <c r="C474" s="12" t="s">
        <v>92</v>
      </c>
      <c r="D474" s="12" t="s">
        <v>14</v>
      </c>
      <c r="E474" s="12" t="s">
        <v>109</v>
      </c>
      <c r="F474" s="10"/>
      <c r="G474" s="11">
        <f t="shared" ref="G474:I475" si="12">G475</f>
        <v>5</v>
      </c>
      <c r="H474" s="11">
        <f t="shared" si="12"/>
        <v>5</v>
      </c>
      <c r="I474" s="11">
        <f t="shared" si="12"/>
        <v>5</v>
      </c>
    </row>
    <row r="475" spans="1:9" s="4" customFormat="1" ht="39" x14ac:dyDescent="0.25">
      <c r="A475" s="22" t="s">
        <v>261</v>
      </c>
      <c r="B475" s="23" t="s">
        <v>64</v>
      </c>
      <c r="C475" s="10" t="s">
        <v>14</v>
      </c>
      <c r="D475" s="10" t="s">
        <v>14</v>
      </c>
      <c r="E475" s="10" t="s">
        <v>426</v>
      </c>
      <c r="F475" s="10"/>
      <c r="G475" s="13">
        <f t="shared" si="12"/>
        <v>5</v>
      </c>
      <c r="H475" s="13">
        <f t="shared" si="12"/>
        <v>5</v>
      </c>
      <c r="I475" s="13">
        <f t="shared" si="12"/>
        <v>5</v>
      </c>
    </row>
    <row r="476" spans="1:9" s="4" customFormat="1" ht="39" x14ac:dyDescent="0.25">
      <c r="A476" s="22" t="s">
        <v>802</v>
      </c>
      <c r="B476" s="23" t="s">
        <v>64</v>
      </c>
      <c r="C476" s="10" t="s">
        <v>14</v>
      </c>
      <c r="D476" s="10" t="s">
        <v>14</v>
      </c>
      <c r="E476" s="10" t="s">
        <v>426</v>
      </c>
      <c r="F476" s="10" t="s">
        <v>57</v>
      </c>
      <c r="G476" s="13">
        <v>5</v>
      </c>
      <c r="H476" s="13">
        <v>5</v>
      </c>
      <c r="I476" s="13">
        <v>5</v>
      </c>
    </row>
    <row r="477" spans="1:9" s="4" customFormat="1" x14ac:dyDescent="0.25">
      <c r="A477" s="21" t="s">
        <v>94</v>
      </c>
      <c r="B477" s="20" t="s">
        <v>64</v>
      </c>
      <c r="C477" s="12" t="s">
        <v>14</v>
      </c>
      <c r="D477" s="12" t="s">
        <v>95</v>
      </c>
      <c r="E477" s="12"/>
      <c r="F477" s="12"/>
      <c r="G477" s="11">
        <f>G478+G509+G512</f>
        <v>13952.199999999999</v>
      </c>
      <c r="H477" s="11">
        <f>H478+H509+H512</f>
        <v>11892.4</v>
      </c>
      <c r="I477" s="11">
        <f>I478+I509+I512</f>
        <v>12345.3</v>
      </c>
    </row>
    <row r="478" spans="1:9" s="4" customFormat="1" ht="39" x14ac:dyDescent="0.25">
      <c r="A478" s="21" t="s">
        <v>674</v>
      </c>
      <c r="B478" s="20" t="s">
        <v>64</v>
      </c>
      <c r="C478" s="12" t="s">
        <v>14</v>
      </c>
      <c r="D478" s="12" t="s">
        <v>95</v>
      </c>
      <c r="E478" s="12" t="s">
        <v>30</v>
      </c>
      <c r="F478" s="12"/>
      <c r="G478" s="11">
        <f>G479+G489+G497+G500+G505+G487+G485+G481+G493+G495</f>
        <v>13946.199999999999</v>
      </c>
      <c r="H478" s="11">
        <f>H479+H489+H497+H500+H505+H487+H485+H481+H493+H495</f>
        <v>11886.4</v>
      </c>
      <c r="I478" s="11">
        <f>I479+I489+I497+I500+I505+I487+I485+I481+I493+I495</f>
        <v>12339.3</v>
      </c>
    </row>
    <row r="479" spans="1:9" s="4" customFormat="1" ht="39" x14ac:dyDescent="0.25">
      <c r="A479" s="22" t="s">
        <v>96</v>
      </c>
      <c r="B479" s="23" t="s">
        <v>64</v>
      </c>
      <c r="C479" s="10" t="s">
        <v>14</v>
      </c>
      <c r="D479" s="10" t="s">
        <v>95</v>
      </c>
      <c r="E479" s="10" t="s">
        <v>97</v>
      </c>
      <c r="F479" s="10"/>
      <c r="G479" s="13">
        <f>G480</f>
        <v>75</v>
      </c>
      <c r="H479" s="13">
        <f>H480</f>
        <v>0</v>
      </c>
      <c r="I479" s="13">
        <f>I480</f>
        <v>0</v>
      </c>
    </row>
    <row r="480" spans="1:9" s="4" customFormat="1" x14ac:dyDescent="0.25">
      <c r="A480" s="22" t="s">
        <v>98</v>
      </c>
      <c r="B480" s="23" t="s">
        <v>64</v>
      </c>
      <c r="C480" s="10" t="s">
        <v>14</v>
      </c>
      <c r="D480" s="10" t="s">
        <v>95</v>
      </c>
      <c r="E480" s="10" t="s">
        <v>97</v>
      </c>
      <c r="F480" s="10" t="s">
        <v>99</v>
      </c>
      <c r="G480" s="13">
        <v>75</v>
      </c>
      <c r="H480" s="13">
        <v>0</v>
      </c>
      <c r="I480" s="13">
        <v>0</v>
      </c>
    </row>
    <row r="481" spans="1:9" s="4" customFormat="1" ht="51.75" x14ac:dyDescent="0.25">
      <c r="A481" s="22" t="s">
        <v>31</v>
      </c>
      <c r="B481" s="23" t="s">
        <v>64</v>
      </c>
      <c r="C481" s="10" t="s">
        <v>14</v>
      </c>
      <c r="D481" s="10" t="s">
        <v>95</v>
      </c>
      <c r="E481" s="10" t="s">
        <v>32</v>
      </c>
      <c r="F481" s="10"/>
      <c r="G481" s="13">
        <f>G482+G483+G484</f>
        <v>2337.3999999999996</v>
      </c>
      <c r="H481" s="13">
        <f>H482</f>
        <v>587.4</v>
      </c>
      <c r="I481" s="13">
        <f>I482</f>
        <v>1040.3</v>
      </c>
    </row>
    <row r="482" spans="1:9" s="4" customFormat="1" ht="39" x14ac:dyDescent="0.25">
      <c r="A482" s="22" t="s">
        <v>802</v>
      </c>
      <c r="B482" s="23" t="s">
        <v>64</v>
      </c>
      <c r="C482" s="10" t="s">
        <v>14</v>
      </c>
      <c r="D482" s="10" t="s">
        <v>95</v>
      </c>
      <c r="E482" s="10" t="s">
        <v>32</v>
      </c>
      <c r="F482" s="10" t="s">
        <v>57</v>
      </c>
      <c r="G482" s="59">
        <v>547.9</v>
      </c>
      <c r="H482" s="13">
        <v>587.4</v>
      </c>
      <c r="I482" s="13">
        <v>1040.3</v>
      </c>
    </row>
    <row r="483" spans="1:9" s="4" customFormat="1" ht="17.25" customHeight="1" x14ac:dyDescent="0.25">
      <c r="A483" s="22" t="s">
        <v>11</v>
      </c>
      <c r="B483" s="23" t="s">
        <v>64</v>
      </c>
      <c r="C483" s="10" t="s">
        <v>14</v>
      </c>
      <c r="D483" s="10" t="s">
        <v>95</v>
      </c>
      <c r="E483" s="10" t="s">
        <v>32</v>
      </c>
      <c r="F483" s="10" t="s">
        <v>12</v>
      </c>
      <c r="G483" s="59">
        <v>327.9</v>
      </c>
      <c r="H483" s="13">
        <v>0</v>
      </c>
      <c r="I483" s="13">
        <v>0</v>
      </c>
    </row>
    <row r="484" spans="1:9" s="4" customFormat="1" ht="15.75" customHeight="1" x14ac:dyDescent="0.25">
      <c r="A484" s="22" t="s">
        <v>22</v>
      </c>
      <c r="B484" s="23" t="s">
        <v>64</v>
      </c>
      <c r="C484" s="10" t="s">
        <v>14</v>
      </c>
      <c r="D484" s="10" t="s">
        <v>95</v>
      </c>
      <c r="E484" s="10" t="s">
        <v>32</v>
      </c>
      <c r="F484" s="10" t="s">
        <v>23</v>
      </c>
      <c r="G484" s="59">
        <v>1461.6</v>
      </c>
      <c r="H484" s="13">
        <v>0</v>
      </c>
      <c r="I484" s="13">
        <v>0</v>
      </c>
    </row>
    <row r="485" spans="1:9" s="4" customFormat="1" ht="39.75" customHeight="1" x14ac:dyDescent="0.25">
      <c r="A485" s="22" t="s">
        <v>344</v>
      </c>
      <c r="B485" s="23" t="s">
        <v>64</v>
      </c>
      <c r="C485" s="10" t="s">
        <v>14</v>
      </c>
      <c r="D485" s="10" t="s">
        <v>95</v>
      </c>
      <c r="E485" s="10" t="s">
        <v>339</v>
      </c>
      <c r="F485" s="10"/>
      <c r="G485" s="13">
        <f>G486</f>
        <v>9971.7999999999993</v>
      </c>
      <c r="H485" s="13">
        <f>H486</f>
        <v>10083.799999999999</v>
      </c>
      <c r="I485" s="13">
        <f>I486</f>
        <v>10083.799999999999</v>
      </c>
    </row>
    <row r="486" spans="1:9" s="4" customFormat="1" x14ac:dyDescent="0.25">
      <c r="A486" s="22" t="s">
        <v>22</v>
      </c>
      <c r="B486" s="23" t="s">
        <v>64</v>
      </c>
      <c r="C486" s="10" t="s">
        <v>14</v>
      </c>
      <c r="D486" s="10" t="s">
        <v>95</v>
      </c>
      <c r="E486" s="10" t="s">
        <v>339</v>
      </c>
      <c r="F486" s="10" t="s">
        <v>23</v>
      </c>
      <c r="G486" s="13">
        <v>9971.7999999999993</v>
      </c>
      <c r="H486" s="13">
        <v>10083.799999999999</v>
      </c>
      <c r="I486" s="13">
        <v>10083.799999999999</v>
      </c>
    </row>
    <row r="487" spans="1:9" s="4" customFormat="1" ht="77.25" hidden="1" x14ac:dyDescent="0.25">
      <c r="A487" s="22" t="s">
        <v>393</v>
      </c>
      <c r="B487" s="23" t="s">
        <v>64</v>
      </c>
      <c r="C487" s="10" t="s">
        <v>14</v>
      </c>
      <c r="D487" s="10" t="s">
        <v>95</v>
      </c>
      <c r="E487" s="10" t="s">
        <v>394</v>
      </c>
      <c r="F487" s="10"/>
      <c r="G487" s="13">
        <f>G488</f>
        <v>0</v>
      </c>
      <c r="H487" s="13">
        <v>0</v>
      </c>
      <c r="I487" s="13">
        <v>0</v>
      </c>
    </row>
    <row r="488" spans="1:9" s="4" customFormat="1" ht="26.25" hidden="1" x14ac:dyDescent="0.25">
      <c r="A488" s="22" t="s">
        <v>56</v>
      </c>
      <c r="B488" s="23" t="s">
        <v>64</v>
      </c>
      <c r="C488" s="10" t="s">
        <v>14</v>
      </c>
      <c r="D488" s="10" t="s">
        <v>95</v>
      </c>
      <c r="E488" s="10" t="s">
        <v>394</v>
      </c>
      <c r="F488" s="10" t="s">
        <v>57</v>
      </c>
      <c r="G488" s="13"/>
      <c r="H488" s="13">
        <v>0</v>
      </c>
      <c r="I488" s="13">
        <v>0</v>
      </c>
    </row>
    <row r="489" spans="1:9" s="4" customFormat="1" ht="11.25" hidden="1" customHeight="1" x14ac:dyDescent="0.25">
      <c r="A489" s="22" t="s">
        <v>386</v>
      </c>
      <c r="B489" s="23" t="s">
        <v>64</v>
      </c>
      <c r="C489" s="10" t="s">
        <v>14</v>
      </c>
      <c r="D489" s="10" t="s">
        <v>383</v>
      </c>
      <c r="E489" s="10" t="s">
        <v>384</v>
      </c>
      <c r="F489" s="10"/>
      <c r="G489" s="13">
        <f>G490</f>
        <v>0</v>
      </c>
      <c r="H489" s="13">
        <v>0</v>
      </c>
      <c r="I489" s="13">
        <v>0</v>
      </c>
    </row>
    <row r="490" spans="1:9" s="4" customFormat="1" ht="13.5" hidden="1" customHeight="1" x14ac:dyDescent="0.25">
      <c r="A490" s="22" t="s">
        <v>56</v>
      </c>
      <c r="B490" s="23" t="s">
        <v>64</v>
      </c>
      <c r="C490" s="10" t="s">
        <v>14</v>
      </c>
      <c r="D490" s="10" t="s">
        <v>95</v>
      </c>
      <c r="E490" s="10" t="s">
        <v>384</v>
      </c>
      <c r="F490" s="10" t="s">
        <v>57</v>
      </c>
      <c r="G490" s="13"/>
      <c r="H490" s="13">
        <v>0</v>
      </c>
      <c r="I490" s="13">
        <v>0</v>
      </c>
    </row>
    <row r="491" spans="1:9" s="4" customFormat="1" ht="16.5" hidden="1" customHeight="1" x14ac:dyDescent="0.25">
      <c r="A491" s="22" t="s">
        <v>333</v>
      </c>
      <c r="B491" s="23" t="s">
        <v>64</v>
      </c>
      <c r="C491" s="10" t="s">
        <v>14</v>
      </c>
      <c r="D491" s="10" t="s">
        <v>95</v>
      </c>
      <c r="E491" s="10" t="s">
        <v>550</v>
      </c>
      <c r="F491" s="10"/>
      <c r="G491" s="13">
        <f>G492</f>
        <v>0</v>
      </c>
      <c r="H491" s="13">
        <v>0</v>
      </c>
      <c r="I491" s="13">
        <v>0</v>
      </c>
    </row>
    <row r="492" spans="1:9" s="4" customFormat="1" ht="15.75" hidden="1" customHeight="1" x14ac:dyDescent="0.25">
      <c r="A492" s="22" t="s">
        <v>22</v>
      </c>
      <c r="B492" s="23" t="s">
        <v>64</v>
      </c>
      <c r="C492" s="10" t="s">
        <v>14</v>
      </c>
      <c r="D492" s="10" t="s">
        <v>95</v>
      </c>
      <c r="E492" s="10" t="s">
        <v>550</v>
      </c>
      <c r="F492" s="10" t="s">
        <v>23</v>
      </c>
      <c r="G492" s="13"/>
      <c r="H492" s="13">
        <v>0</v>
      </c>
      <c r="I492" s="13">
        <v>0</v>
      </c>
    </row>
    <row r="493" spans="1:9" s="4" customFormat="1" ht="102.75" x14ac:dyDescent="0.25">
      <c r="A493" s="22" t="s">
        <v>666</v>
      </c>
      <c r="B493" s="23" t="s">
        <v>64</v>
      </c>
      <c r="C493" s="10" t="s">
        <v>14</v>
      </c>
      <c r="D493" s="10" t="s">
        <v>95</v>
      </c>
      <c r="E493" s="10" t="s">
        <v>663</v>
      </c>
      <c r="F493" s="10"/>
      <c r="G493" s="13">
        <f>G494</f>
        <v>180</v>
      </c>
      <c r="H493" s="13">
        <f>H494</f>
        <v>180</v>
      </c>
      <c r="I493" s="13">
        <f>I494</f>
        <v>180</v>
      </c>
    </row>
    <row r="494" spans="1:9" s="4" customFormat="1" x14ac:dyDescent="0.25">
      <c r="A494" s="22" t="s">
        <v>98</v>
      </c>
      <c r="B494" s="23" t="s">
        <v>64</v>
      </c>
      <c r="C494" s="10" t="s">
        <v>14</v>
      </c>
      <c r="D494" s="10" t="s">
        <v>95</v>
      </c>
      <c r="E494" s="10" t="s">
        <v>663</v>
      </c>
      <c r="F494" s="10" t="s">
        <v>99</v>
      </c>
      <c r="G494" s="13">
        <v>180</v>
      </c>
      <c r="H494" s="13">
        <v>180</v>
      </c>
      <c r="I494" s="13">
        <v>180</v>
      </c>
    </row>
    <row r="495" spans="1:9" s="4" customFormat="1" ht="64.5" x14ac:dyDescent="0.25">
      <c r="A495" s="22" t="s">
        <v>810</v>
      </c>
      <c r="B495" s="23" t="s">
        <v>64</v>
      </c>
      <c r="C495" s="10" t="s">
        <v>14</v>
      </c>
      <c r="D495" s="10" t="s">
        <v>95</v>
      </c>
      <c r="E495" s="10" t="s">
        <v>811</v>
      </c>
      <c r="F495" s="10"/>
      <c r="G495" s="13">
        <f>G496</f>
        <v>56</v>
      </c>
      <c r="H495" s="13">
        <v>0</v>
      </c>
      <c r="I495" s="13">
        <v>0</v>
      </c>
    </row>
    <row r="496" spans="1:9" s="4" customFormat="1" x14ac:dyDescent="0.25">
      <c r="A496" s="22" t="s">
        <v>98</v>
      </c>
      <c r="B496" s="23" t="s">
        <v>64</v>
      </c>
      <c r="C496" s="10" t="s">
        <v>14</v>
      </c>
      <c r="D496" s="10" t="s">
        <v>95</v>
      </c>
      <c r="E496" s="10" t="s">
        <v>811</v>
      </c>
      <c r="F496" s="10" t="s">
        <v>99</v>
      </c>
      <c r="G496" s="13">
        <v>56</v>
      </c>
      <c r="H496" s="13">
        <v>0</v>
      </c>
      <c r="I496" s="13">
        <v>0</v>
      </c>
    </row>
    <row r="497" spans="1:9" s="4" customFormat="1" ht="14.25" customHeight="1" x14ac:dyDescent="0.25">
      <c r="A497" s="21" t="s">
        <v>255</v>
      </c>
      <c r="B497" s="12" t="s">
        <v>64</v>
      </c>
      <c r="C497" s="12" t="s">
        <v>14</v>
      </c>
      <c r="D497" s="12" t="s">
        <v>95</v>
      </c>
      <c r="E497" s="12" t="s">
        <v>80</v>
      </c>
      <c r="F497" s="12"/>
      <c r="G497" s="11">
        <f t="shared" ref="G497:I498" si="13">G498</f>
        <v>262.3</v>
      </c>
      <c r="H497" s="11">
        <f t="shared" si="13"/>
        <v>0</v>
      </c>
      <c r="I497" s="11">
        <f t="shared" si="13"/>
        <v>0</v>
      </c>
    </row>
    <row r="498" spans="1:9" s="4" customFormat="1" ht="38.25" customHeight="1" x14ac:dyDescent="0.25">
      <c r="A498" s="22" t="s">
        <v>82</v>
      </c>
      <c r="B498" s="10" t="s">
        <v>64</v>
      </c>
      <c r="C498" s="10" t="s">
        <v>14</v>
      </c>
      <c r="D498" s="10" t="s">
        <v>95</v>
      </c>
      <c r="E498" s="10" t="s">
        <v>358</v>
      </c>
      <c r="F498" s="10"/>
      <c r="G498" s="13">
        <f t="shared" si="13"/>
        <v>262.3</v>
      </c>
      <c r="H498" s="13">
        <f t="shared" si="13"/>
        <v>0</v>
      </c>
      <c r="I498" s="13">
        <f t="shared" si="13"/>
        <v>0</v>
      </c>
    </row>
    <row r="499" spans="1:9" s="4" customFormat="1" ht="41.25" customHeight="1" x14ac:dyDescent="0.25">
      <c r="A499" s="22" t="s">
        <v>802</v>
      </c>
      <c r="B499" s="10" t="s">
        <v>64</v>
      </c>
      <c r="C499" s="10" t="s">
        <v>14</v>
      </c>
      <c r="D499" s="10" t="s">
        <v>95</v>
      </c>
      <c r="E499" s="10" t="s">
        <v>358</v>
      </c>
      <c r="F499" s="10" t="s">
        <v>57</v>
      </c>
      <c r="G499" s="13">
        <v>262.3</v>
      </c>
      <c r="H499" s="13">
        <v>0</v>
      </c>
      <c r="I499" s="13">
        <v>0</v>
      </c>
    </row>
    <row r="500" spans="1:9" s="4" customFormat="1" ht="26.25" x14ac:dyDescent="0.25">
      <c r="A500" s="21" t="s">
        <v>258</v>
      </c>
      <c r="B500" s="20" t="s">
        <v>64</v>
      </c>
      <c r="C500" s="12" t="s">
        <v>14</v>
      </c>
      <c r="D500" s="12" t="s">
        <v>95</v>
      </c>
      <c r="E500" s="12" t="s">
        <v>88</v>
      </c>
      <c r="F500" s="10"/>
      <c r="G500" s="11">
        <f>G501</f>
        <v>1058.5</v>
      </c>
      <c r="H500" s="11">
        <f>H501</f>
        <v>1030</v>
      </c>
      <c r="I500" s="11">
        <f>I501</f>
        <v>1030</v>
      </c>
    </row>
    <row r="501" spans="1:9" s="4" customFormat="1" ht="39" x14ac:dyDescent="0.25">
      <c r="A501" s="22" t="s">
        <v>231</v>
      </c>
      <c r="B501" s="23" t="s">
        <v>64</v>
      </c>
      <c r="C501" s="10" t="s">
        <v>14</v>
      </c>
      <c r="D501" s="10" t="s">
        <v>95</v>
      </c>
      <c r="E501" s="10" t="s">
        <v>232</v>
      </c>
      <c r="F501" s="10"/>
      <c r="G501" s="13">
        <f>G502+G503+G504</f>
        <v>1058.5</v>
      </c>
      <c r="H501" s="13">
        <f>H502+H503</f>
        <v>1030</v>
      </c>
      <c r="I501" s="13">
        <f>I502+I503</f>
        <v>1030</v>
      </c>
    </row>
    <row r="502" spans="1:9" s="4" customFormat="1" ht="39" x14ac:dyDescent="0.25">
      <c r="A502" s="22" t="s">
        <v>802</v>
      </c>
      <c r="B502" s="23" t="s">
        <v>64</v>
      </c>
      <c r="C502" s="10" t="s">
        <v>14</v>
      </c>
      <c r="D502" s="10" t="s">
        <v>95</v>
      </c>
      <c r="E502" s="10" t="s">
        <v>232</v>
      </c>
      <c r="F502" s="10" t="s">
        <v>57</v>
      </c>
      <c r="G502" s="59">
        <v>58.5</v>
      </c>
      <c r="H502" s="13">
        <v>30</v>
      </c>
      <c r="I502" s="13">
        <v>30</v>
      </c>
    </row>
    <row r="503" spans="1:9" s="4" customFormat="1" x14ac:dyDescent="0.25">
      <c r="A503" s="22" t="s">
        <v>22</v>
      </c>
      <c r="B503" s="23" t="s">
        <v>64</v>
      </c>
      <c r="C503" s="10" t="s">
        <v>14</v>
      </c>
      <c r="D503" s="10" t="s">
        <v>95</v>
      </c>
      <c r="E503" s="10" t="s">
        <v>232</v>
      </c>
      <c r="F503" s="10" t="s">
        <v>23</v>
      </c>
      <c r="G503" s="13">
        <v>0</v>
      </c>
      <c r="H503" s="13">
        <v>1000</v>
      </c>
      <c r="I503" s="13">
        <v>1000</v>
      </c>
    </row>
    <row r="504" spans="1:9" s="4" customFormat="1" ht="64.5" x14ac:dyDescent="0.25">
      <c r="A504" s="61" t="s">
        <v>506</v>
      </c>
      <c r="B504" s="58" t="s">
        <v>64</v>
      </c>
      <c r="C504" s="57" t="s">
        <v>14</v>
      </c>
      <c r="D504" s="57" t="s">
        <v>14</v>
      </c>
      <c r="E504" s="57" t="s">
        <v>232</v>
      </c>
      <c r="F504" s="57" t="s">
        <v>285</v>
      </c>
      <c r="G504" s="59">
        <v>1000</v>
      </c>
      <c r="H504" s="13">
        <v>0</v>
      </c>
      <c r="I504" s="13">
        <v>0</v>
      </c>
    </row>
    <row r="505" spans="1:9" s="4" customFormat="1" x14ac:dyDescent="0.25">
      <c r="A505" s="21" t="s">
        <v>100</v>
      </c>
      <c r="B505" s="20" t="s">
        <v>64</v>
      </c>
      <c r="C505" s="12" t="s">
        <v>14</v>
      </c>
      <c r="D505" s="12" t="s">
        <v>95</v>
      </c>
      <c r="E505" s="12" t="s">
        <v>34</v>
      </c>
      <c r="F505" s="12"/>
      <c r="G505" s="11">
        <f t="shared" ref="G505:I507" si="14">G506</f>
        <v>5.2</v>
      </c>
      <c r="H505" s="11">
        <f t="shared" si="14"/>
        <v>5.2</v>
      </c>
      <c r="I505" s="11">
        <f t="shared" si="14"/>
        <v>5.2</v>
      </c>
    </row>
    <row r="506" spans="1:9" s="4" customFormat="1" ht="26.25" x14ac:dyDescent="0.25">
      <c r="A506" s="22" t="s">
        <v>262</v>
      </c>
      <c r="B506" s="23" t="s">
        <v>64</v>
      </c>
      <c r="C506" s="10" t="s">
        <v>14</v>
      </c>
      <c r="D506" s="10" t="s">
        <v>95</v>
      </c>
      <c r="E506" s="10" t="s">
        <v>93</v>
      </c>
      <c r="F506" s="10"/>
      <c r="G506" s="13">
        <f t="shared" si="14"/>
        <v>5.2</v>
      </c>
      <c r="H506" s="13">
        <f t="shared" si="14"/>
        <v>5.2</v>
      </c>
      <c r="I506" s="13">
        <f t="shared" si="14"/>
        <v>5.2</v>
      </c>
    </row>
    <row r="507" spans="1:9" s="4" customFormat="1" ht="64.5" x14ac:dyDescent="0.25">
      <c r="A507" s="22" t="s">
        <v>752</v>
      </c>
      <c r="B507" s="23" t="s">
        <v>64</v>
      </c>
      <c r="C507" s="10" t="s">
        <v>14</v>
      </c>
      <c r="D507" s="10" t="s">
        <v>95</v>
      </c>
      <c r="E507" s="10" t="s">
        <v>222</v>
      </c>
      <c r="F507" s="10"/>
      <c r="G507" s="13">
        <f t="shared" si="14"/>
        <v>5.2</v>
      </c>
      <c r="H507" s="13">
        <f t="shared" si="14"/>
        <v>5.2</v>
      </c>
      <c r="I507" s="13">
        <f t="shared" si="14"/>
        <v>5.2</v>
      </c>
    </row>
    <row r="508" spans="1:9" s="4" customFormat="1" ht="39" x14ac:dyDescent="0.25">
      <c r="A508" s="22" t="s">
        <v>802</v>
      </c>
      <c r="B508" s="23" t="s">
        <v>64</v>
      </c>
      <c r="C508" s="10" t="s">
        <v>14</v>
      </c>
      <c r="D508" s="10" t="s">
        <v>95</v>
      </c>
      <c r="E508" s="10" t="s">
        <v>222</v>
      </c>
      <c r="F508" s="10" t="s">
        <v>57</v>
      </c>
      <c r="G508" s="13">
        <v>5.2</v>
      </c>
      <c r="H508" s="13">
        <v>5.2</v>
      </c>
      <c r="I508" s="13">
        <v>5.2</v>
      </c>
    </row>
    <row r="509" spans="1:9" s="4" customFormat="1" ht="51.75" x14ac:dyDescent="0.25">
      <c r="A509" s="21" t="s">
        <v>673</v>
      </c>
      <c r="B509" s="20" t="s">
        <v>64</v>
      </c>
      <c r="C509" s="12" t="s">
        <v>92</v>
      </c>
      <c r="D509" s="12" t="s">
        <v>95</v>
      </c>
      <c r="E509" s="12" t="s">
        <v>109</v>
      </c>
      <c r="F509" s="12"/>
      <c r="G509" s="11">
        <f t="shared" ref="G509:I510" si="15">G510</f>
        <v>6</v>
      </c>
      <c r="H509" s="11">
        <f t="shared" si="15"/>
        <v>6</v>
      </c>
      <c r="I509" s="11">
        <f t="shared" si="15"/>
        <v>6</v>
      </c>
    </row>
    <row r="510" spans="1:9" s="4" customFormat="1" ht="39" x14ac:dyDescent="0.25">
      <c r="A510" s="22" t="s">
        <v>263</v>
      </c>
      <c r="B510" s="23" t="s">
        <v>64</v>
      </c>
      <c r="C510" s="10" t="s">
        <v>14</v>
      </c>
      <c r="D510" s="10" t="s">
        <v>95</v>
      </c>
      <c r="E510" s="10" t="s">
        <v>427</v>
      </c>
      <c r="F510" s="10"/>
      <c r="G510" s="13">
        <f t="shared" si="15"/>
        <v>6</v>
      </c>
      <c r="H510" s="13">
        <f t="shared" si="15"/>
        <v>6</v>
      </c>
      <c r="I510" s="13">
        <f t="shared" si="15"/>
        <v>6</v>
      </c>
    </row>
    <row r="511" spans="1:9" s="4" customFormat="1" ht="26.25" x14ac:dyDescent="0.25">
      <c r="A511" s="22" t="s">
        <v>56</v>
      </c>
      <c r="B511" s="23" t="s">
        <v>64</v>
      </c>
      <c r="C511" s="10" t="s">
        <v>14</v>
      </c>
      <c r="D511" s="10" t="s">
        <v>95</v>
      </c>
      <c r="E511" s="10" t="s">
        <v>427</v>
      </c>
      <c r="F511" s="10" t="s">
        <v>57</v>
      </c>
      <c r="G511" s="13">
        <v>6</v>
      </c>
      <c r="H511" s="13">
        <v>6</v>
      </c>
      <c r="I511" s="13">
        <v>6</v>
      </c>
    </row>
    <row r="512" spans="1:9" s="4" customFormat="1" ht="64.5" hidden="1" x14ac:dyDescent="0.25">
      <c r="A512" s="28" t="s">
        <v>321</v>
      </c>
      <c r="B512" s="10" t="s">
        <v>64</v>
      </c>
      <c r="C512" s="10" t="s">
        <v>14</v>
      </c>
      <c r="D512" s="10" t="s">
        <v>95</v>
      </c>
      <c r="E512" s="10" t="s">
        <v>325</v>
      </c>
      <c r="F512" s="10"/>
      <c r="G512" s="13">
        <f>G513</f>
        <v>0</v>
      </c>
      <c r="H512" s="13">
        <v>0</v>
      </c>
      <c r="I512" s="13">
        <v>0</v>
      </c>
    </row>
    <row r="513" spans="1:9" s="4" customFormat="1" hidden="1" x14ac:dyDescent="0.25">
      <c r="A513" s="22" t="s">
        <v>22</v>
      </c>
      <c r="B513" s="10" t="s">
        <v>64</v>
      </c>
      <c r="C513" s="10" t="s">
        <v>14</v>
      </c>
      <c r="D513" s="10" t="s">
        <v>95</v>
      </c>
      <c r="E513" s="10" t="s">
        <v>325</v>
      </c>
      <c r="F513" s="10" t="s">
        <v>23</v>
      </c>
      <c r="G513" s="13"/>
      <c r="H513" s="13">
        <v>0</v>
      </c>
      <c r="I513" s="13">
        <v>0</v>
      </c>
    </row>
    <row r="514" spans="1:9" s="4" customFormat="1" x14ac:dyDescent="0.25">
      <c r="A514" s="27" t="s">
        <v>101</v>
      </c>
      <c r="B514" s="20" t="s">
        <v>64</v>
      </c>
      <c r="C514" s="12" t="s">
        <v>102</v>
      </c>
      <c r="D514" s="12"/>
      <c r="E514" s="12"/>
      <c r="F514" s="12"/>
      <c r="G514" s="11">
        <f>G515+G525</f>
        <v>12619.9</v>
      </c>
      <c r="H514" s="11">
        <f>H515+H525</f>
        <v>12409.9</v>
      </c>
      <c r="I514" s="11">
        <f>I515+I525</f>
        <v>12409.9</v>
      </c>
    </row>
    <row r="515" spans="1:9" s="4" customFormat="1" ht="15.75" customHeight="1" x14ac:dyDescent="0.25">
      <c r="A515" s="32" t="s">
        <v>103</v>
      </c>
      <c r="B515" s="12" t="s">
        <v>64</v>
      </c>
      <c r="C515" s="12" t="s">
        <v>102</v>
      </c>
      <c r="D515" s="12" t="s">
        <v>104</v>
      </c>
      <c r="E515" s="12"/>
      <c r="F515" s="12"/>
      <c r="G515" s="11">
        <f>G521+G523</f>
        <v>140</v>
      </c>
      <c r="H515" s="11">
        <f t="shared" ref="G515:I516" si="16">H516</f>
        <v>0</v>
      </c>
      <c r="I515" s="11">
        <f t="shared" si="16"/>
        <v>0</v>
      </c>
    </row>
    <row r="516" spans="1:9" s="4" customFormat="1" ht="14.25" hidden="1" customHeight="1" x14ac:dyDescent="0.25">
      <c r="A516" s="21" t="s">
        <v>188</v>
      </c>
      <c r="B516" s="12" t="s">
        <v>64</v>
      </c>
      <c r="C516" s="12" t="s">
        <v>102</v>
      </c>
      <c r="D516" s="12" t="s">
        <v>104</v>
      </c>
      <c r="E516" s="12" t="s">
        <v>30</v>
      </c>
      <c r="F516" s="12"/>
      <c r="G516" s="11">
        <f t="shared" si="16"/>
        <v>0</v>
      </c>
      <c r="H516" s="11">
        <f t="shared" si="16"/>
        <v>0</v>
      </c>
      <c r="I516" s="11">
        <f t="shared" si="16"/>
        <v>0</v>
      </c>
    </row>
    <row r="517" spans="1:9" s="4" customFormat="1" ht="15" hidden="1" customHeight="1" x14ac:dyDescent="0.25">
      <c r="A517" s="21" t="s">
        <v>100</v>
      </c>
      <c r="B517" s="12" t="s">
        <v>64</v>
      </c>
      <c r="C517" s="12" t="s">
        <v>102</v>
      </c>
      <c r="D517" s="12" t="s">
        <v>104</v>
      </c>
      <c r="E517" s="12" t="s">
        <v>34</v>
      </c>
      <c r="F517" s="12"/>
      <c r="G517" s="11">
        <f>G519</f>
        <v>0</v>
      </c>
      <c r="H517" s="11">
        <f>H519</f>
        <v>0</v>
      </c>
      <c r="I517" s="11">
        <f>I519</f>
        <v>0</v>
      </c>
    </row>
    <row r="518" spans="1:9" s="4" customFormat="1" ht="17.25" hidden="1" customHeight="1" x14ac:dyDescent="0.25">
      <c r="A518" s="22" t="s">
        <v>264</v>
      </c>
      <c r="B518" s="10" t="s">
        <v>64</v>
      </c>
      <c r="C518" s="10" t="s">
        <v>102</v>
      </c>
      <c r="D518" s="10" t="s">
        <v>104</v>
      </c>
      <c r="E518" s="10" t="s">
        <v>93</v>
      </c>
      <c r="F518" s="10"/>
      <c r="G518" s="13">
        <f t="shared" ref="G518:I519" si="17">G519</f>
        <v>0</v>
      </c>
      <c r="H518" s="13">
        <f t="shared" si="17"/>
        <v>0</v>
      </c>
      <c r="I518" s="13">
        <f t="shared" si="17"/>
        <v>0</v>
      </c>
    </row>
    <row r="519" spans="1:9" s="4" customFormat="1" ht="18" hidden="1" customHeight="1" x14ac:dyDescent="0.25">
      <c r="A519" s="22" t="s">
        <v>105</v>
      </c>
      <c r="B519" s="10" t="s">
        <v>64</v>
      </c>
      <c r="C519" s="10" t="s">
        <v>102</v>
      </c>
      <c r="D519" s="10" t="s">
        <v>104</v>
      </c>
      <c r="E519" s="10" t="s">
        <v>220</v>
      </c>
      <c r="F519" s="12"/>
      <c r="G519" s="13">
        <f t="shared" si="17"/>
        <v>0</v>
      </c>
      <c r="H519" s="13">
        <f t="shared" si="17"/>
        <v>0</v>
      </c>
      <c r="I519" s="13">
        <f t="shared" si="17"/>
        <v>0</v>
      </c>
    </row>
    <row r="520" spans="1:9" s="4" customFormat="1" ht="18" hidden="1" customHeight="1" x14ac:dyDescent="0.25">
      <c r="A520" s="22" t="s">
        <v>85</v>
      </c>
      <c r="B520" s="10" t="s">
        <v>64</v>
      </c>
      <c r="C520" s="10" t="s">
        <v>102</v>
      </c>
      <c r="D520" s="10" t="s">
        <v>104</v>
      </c>
      <c r="E520" s="10" t="s">
        <v>220</v>
      </c>
      <c r="F520" s="10" t="s">
        <v>86</v>
      </c>
      <c r="G520" s="13">
        <v>0</v>
      </c>
      <c r="H520" s="13">
        <v>0</v>
      </c>
      <c r="I520" s="13">
        <v>0</v>
      </c>
    </row>
    <row r="521" spans="1:9" s="4" customFormat="1" ht="42" customHeight="1" x14ac:dyDescent="0.25">
      <c r="A521" s="22" t="s">
        <v>598</v>
      </c>
      <c r="B521" s="23" t="s">
        <v>64</v>
      </c>
      <c r="C521" s="10" t="s">
        <v>102</v>
      </c>
      <c r="D521" s="10" t="s">
        <v>104</v>
      </c>
      <c r="E521" s="10" t="s">
        <v>599</v>
      </c>
      <c r="F521" s="10"/>
      <c r="G521" s="13">
        <f>G522</f>
        <v>60</v>
      </c>
      <c r="H521" s="13">
        <v>0</v>
      </c>
      <c r="I521" s="13">
        <v>0</v>
      </c>
    </row>
    <row r="522" spans="1:9" s="4" customFormat="1" ht="25.5" customHeight="1" x14ac:dyDescent="0.25">
      <c r="A522" s="22" t="s">
        <v>85</v>
      </c>
      <c r="B522" s="23" t="s">
        <v>64</v>
      </c>
      <c r="C522" s="10" t="s">
        <v>102</v>
      </c>
      <c r="D522" s="10" t="s">
        <v>104</v>
      </c>
      <c r="E522" s="10" t="s">
        <v>599</v>
      </c>
      <c r="F522" s="10" t="s">
        <v>86</v>
      </c>
      <c r="G522" s="13">
        <v>60</v>
      </c>
      <c r="H522" s="13">
        <v>0</v>
      </c>
      <c r="I522" s="13">
        <v>0</v>
      </c>
    </row>
    <row r="523" spans="1:9" s="4" customFormat="1" ht="155.25" customHeight="1" x14ac:dyDescent="0.25">
      <c r="A523" s="22" t="s">
        <v>808</v>
      </c>
      <c r="B523" s="23" t="s">
        <v>64</v>
      </c>
      <c r="C523" s="10" t="s">
        <v>102</v>
      </c>
      <c r="D523" s="10" t="s">
        <v>104</v>
      </c>
      <c r="E523" s="10" t="s">
        <v>809</v>
      </c>
      <c r="F523" s="10"/>
      <c r="G523" s="13">
        <f>G524</f>
        <v>80</v>
      </c>
      <c r="H523" s="13">
        <v>0</v>
      </c>
      <c r="I523" s="13">
        <v>0</v>
      </c>
    </row>
    <row r="524" spans="1:9" s="4" customFormat="1" ht="25.5" customHeight="1" x14ac:dyDescent="0.25">
      <c r="A524" s="22" t="s">
        <v>85</v>
      </c>
      <c r="B524" s="23" t="s">
        <v>64</v>
      </c>
      <c r="C524" s="10" t="s">
        <v>102</v>
      </c>
      <c r="D524" s="10" t="s">
        <v>104</v>
      </c>
      <c r="E524" s="10" t="s">
        <v>809</v>
      </c>
      <c r="F524" s="10" t="s">
        <v>86</v>
      </c>
      <c r="G524" s="13">
        <v>80</v>
      </c>
      <c r="H524" s="13">
        <v>0</v>
      </c>
      <c r="I524" s="13">
        <v>0</v>
      </c>
    </row>
    <row r="525" spans="1:9" s="4" customFormat="1" x14ac:dyDescent="0.25">
      <c r="A525" s="21" t="s">
        <v>106</v>
      </c>
      <c r="B525" s="20" t="s">
        <v>64</v>
      </c>
      <c r="C525" s="12" t="s">
        <v>102</v>
      </c>
      <c r="D525" s="12" t="s">
        <v>6</v>
      </c>
      <c r="E525" s="12"/>
      <c r="F525" s="12"/>
      <c r="G525" s="11">
        <f t="shared" ref="G525:I527" si="18">G526</f>
        <v>12479.9</v>
      </c>
      <c r="H525" s="11">
        <f t="shared" si="18"/>
        <v>12409.9</v>
      </c>
      <c r="I525" s="11">
        <f>I526</f>
        <v>12409.9</v>
      </c>
    </row>
    <row r="526" spans="1:9" s="4" customFormat="1" ht="39" x14ac:dyDescent="0.25">
      <c r="A526" s="21" t="s">
        <v>674</v>
      </c>
      <c r="B526" s="20" t="s">
        <v>64</v>
      </c>
      <c r="C526" s="12" t="s">
        <v>102</v>
      </c>
      <c r="D526" s="12" t="s">
        <v>6</v>
      </c>
      <c r="E526" s="12" t="s">
        <v>30</v>
      </c>
      <c r="F526" s="12"/>
      <c r="G526" s="11">
        <f t="shared" si="18"/>
        <v>12479.9</v>
      </c>
      <c r="H526" s="11">
        <f t="shared" si="18"/>
        <v>12409.9</v>
      </c>
      <c r="I526" s="11">
        <f t="shared" si="18"/>
        <v>12409.9</v>
      </c>
    </row>
    <row r="527" spans="1:9" s="4" customFormat="1" x14ac:dyDescent="0.25">
      <c r="A527" s="21" t="s">
        <v>100</v>
      </c>
      <c r="B527" s="20" t="s">
        <v>64</v>
      </c>
      <c r="C527" s="12" t="s">
        <v>102</v>
      </c>
      <c r="D527" s="12" t="s">
        <v>6</v>
      </c>
      <c r="E527" s="12" t="s">
        <v>34</v>
      </c>
      <c r="F527" s="12"/>
      <c r="G527" s="11">
        <f t="shared" si="18"/>
        <v>12479.9</v>
      </c>
      <c r="H527" s="11">
        <f t="shared" si="18"/>
        <v>12409.9</v>
      </c>
      <c r="I527" s="11">
        <f t="shared" si="18"/>
        <v>12409.9</v>
      </c>
    </row>
    <row r="528" spans="1:9" s="4" customFormat="1" ht="26.25" x14ac:dyDescent="0.25">
      <c r="A528" s="22" t="s">
        <v>262</v>
      </c>
      <c r="B528" s="23" t="s">
        <v>64</v>
      </c>
      <c r="C528" s="10" t="s">
        <v>102</v>
      </c>
      <c r="D528" s="10" t="s">
        <v>6</v>
      </c>
      <c r="E528" s="10" t="s">
        <v>93</v>
      </c>
      <c r="F528" s="10"/>
      <c r="G528" s="13">
        <f>G529+G533+G536+G531</f>
        <v>12479.9</v>
      </c>
      <c r="H528" s="13">
        <f>H529+H533+H536+H531</f>
        <v>12409.9</v>
      </c>
      <c r="I528" s="13">
        <f>I529+I533+I536+I531</f>
        <v>12409.9</v>
      </c>
    </row>
    <row r="529" spans="1:9" s="4" customFormat="1" ht="66" customHeight="1" x14ac:dyDescent="0.25">
      <c r="A529" s="22" t="s">
        <v>770</v>
      </c>
      <c r="B529" s="23" t="s">
        <v>64</v>
      </c>
      <c r="C529" s="10" t="s">
        <v>102</v>
      </c>
      <c r="D529" s="10" t="s">
        <v>6</v>
      </c>
      <c r="E529" s="10" t="s">
        <v>221</v>
      </c>
      <c r="F529" s="10"/>
      <c r="G529" s="13">
        <f>G530</f>
        <v>1476.5</v>
      </c>
      <c r="H529" s="13">
        <f>H530</f>
        <v>1476.5</v>
      </c>
      <c r="I529" s="13">
        <f>I530</f>
        <v>1476.5</v>
      </c>
    </row>
    <row r="530" spans="1:9" s="4" customFormat="1" ht="26.25" x14ac:dyDescent="0.25">
      <c r="A530" s="22" t="s">
        <v>85</v>
      </c>
      <c r="B530" s="23" t="s">
        <v>64</v>
      </c>
      <c r="C530" s="10" t="s">
        <v>102</v>
      </c>
      <c r="D530" s="10" t="s">
        <v>6</v>
      </c>
      <c r="E530" s="10" t="s">
        <v>221</v>
      </c>
      <c r="F530" s="10" t="s">
        <v>86</v>
      </c>
      <c r="G530" s="13">
        <v>1476.5</v>
      </c>
      <c r="H530" s="13">
        <v>1476.5</v>
      </c>
      <c r="I530" s="13">
        <v>1476.5</v>
      </c>
    </row>
    <row r="531" spans="1:9" s="4" customFormat="1" ht="64.5" x14ac:dyDescent="0.25">
      <c r="A531" s="22" t="s">
        <v>752</v>
      </c>
      <c r="B531" s="23" t="s">
        <v>64</v>
      </c>
      <c r="C531" s="10" t="s">
        <v>102</v>
      </c>
      <c r="D531" s="10" t="s">
        <v>6</v>
      </c>
      <c r="E531" s="10" t="s">
        <v>222</v>
      </c>
      <c r="F531" s="10"/>
      <c r="G531" s="13">
        <f>G532</f>
        <v>207.6</v>
      </c>
      <c r="H531" s="13">
        <f>H532</f>
        <v>137.6</v>
      </c>
      <c r="I531" s="13">
        <f>I532</f>
        <v>137.6</v>
      </c>
    </row>
    <row r="532" spans="1:9" s="4" customFormat="1" ht="26.25" x14ac:dyDescent="0.25">
      <c r="A532" s="22" t="s">
        <v>85</v>
      </c>
      <c r="B532" s="23" t="s">
        <v>64</v>
      </c>
      <c r="C532" s="10" t="s">
        <v>102</v>
      </c>
      <c r="D532" s="10" t="s">
        <v>6</v>
      </c>
      <c r="E532" s="10" t="s">
        <v>222</v>
      </c>
      <c r="F532" s="10" t="s">
        <v>86</v>
      </c>
      <c r="G532" s="13">
        <v>207.6</v>
      </c>
      <c r="H532" s="13">
        <v>137.6</v>
      </c>
      <c r="I532" s="13">
        <v>137.6</v>
      </c>
    </row>
    <row r="533" spans="1:9" s="4" customFormat="1" ht="39" x14ac:dyDescent="0.25">
      <c r="A533" s="22" t="s">
        <v>265</v>
      </c>
      <c r="B533" s="23" t="s">
        <v>64</v>
      </c>
      <c r="C533" s="10" t="s">
        <v>102</v>
      </c>
      <c r="D533" s="10" t="s">
        <v>6</v>
      </c>
      <c r="E533" s="10" t="s">
        <v>223</v>
      </c>
      <c r="F533" s="10"/>
      <c r="G533" s="13">
        <f>G534+G535</f>
        <v>10707.8</v>
      </c>
      <c r="H533" s="13">
        <f>H534+H535</f>
        <v>10707.8</v>
      </c>
      <c r="I533" s="13">
        <f>I534+I535</f>
        <v>10707.8</v>
      </c>
    </row>
    <row r="534" spans="1:9" s="4" customFormat="1" ht="26.25" x14ac:dyDescent="0.25">
      <c r="A534" s="22" t="s">
        <v>85</v>
      </c>
      <c r="B534" s="23" t="s">
        <v>64</v>
      </c>
      <c r="C534" s="10" t="s">
        <v>102</v>
      </c>
      <c r="D534" s="10" t="s">
        <v>6</v>
      </c>
      <c r="E534" s="10" t="s">
        <v>223</v>
      </c>
      <c r="F534" s="10" t="s">
        <v>86</v>
      </c>
      <c r="G534" s="13">
        <v>6704</v>
      </c>
      <c r="H534" s="13">
        <v>6704</v>
      </c>
      <c r="I534" s="13">
        <v>6704</v>
      </c>
    </row>
    <row r="535" spans="1:9" s="4" customFormat="1" ht="26.25" x14ac:dyDescent="0.25">
      <c r="A535" s="22" t="s">
        <v>77</v>
      </c>
      <c r="B535" s="23" t="s">
        <v>64</v>
      </c>
      <c r="C535" s="10" t="s">
        <v>102</v>
      </c>
      <c r="D535" s="10" t="s">
        <v>6</v>
      </c>
      <c r="E535" s="10" t="s">
        <v>223</v>
      </c>
      <c r="F535" s="10" t="s">
        <v>78</v>
      </c>
      <c r="G535" s="13">
        <v>4003.8</v>
      </c>
      <c r="H535" s="13">
        <v>4003.8</v>
      </c>
      <c r="I535" s="13">
        <v>4003.8</v>
      </c>
    </row>
    <row r="536" spans="1:9" s="4" customFormat="1" ht="77.25" x14ac:dyDescent="0.25">
      <c r="A536" s="22" t="s">
        <v>780</v>
      </c>
      <c r="B536" s="23" t="s">
        <v>64</v>
      </c>
      <c r="C536" s="10" t="s">
        <v>102</v>
      </c>
      <c r="D536" s="10" t="s">
        <v>6</v>
      </c>
      <c r="E536" s="10" t="s">
        <v>224</v>
      </c>
      <c r="F536" s="10"/>
      <c r="G536" s="13">
        <f>G537</f>
        <v>88</v>
      </c>
      <c r="H536" s="13">
        <f>H537</f>
        <v>88</v>
      </c>
      <c r="I536" s="13">
        <f>I537</f>
        <v>88</v>
      </c>
    </row>
    <row r="537" spans="1:9" s="4" customFormat="1" ht="26.25" x14ac:dyDescent="0.25">
      <c r="A537" s="22" t="s">
        <v>85</v>
      </c>
      <c r="B537" s="23" t="s">
        <v>64</v>
      </c>
      <c r="C537" s="10" t="s">
        <v>102</v>
      </c>
      <c r="D537" s="10" t="s">
        <v>6</v>
      </c>
      <c r="E537" s="10" t="s">
        <v>224</v>
      </c>
      <c r="F537" s="10" t="s">
        <v>86</v>
      </c>
      <c r="G537" s="13">
        <v>88</v>
      </c>
      <c r="H537" s="13">
        <v>88</v>
      </c>
      <c r="I537" s="13">
        <v>88</v>
      </c>
    </row>
    <row r="538" spans="1:9" s="4" customFormat="1" ht="26.25" x14ac:dyDescent="0.25">
      <c r="A538" s="31" t="s">
        <v>266</v>
      </c>
      <c r="B538" s="20" t="s">
        <v>107</v>
      </c>
      <c r="C538" s="12"/>
      <c r="D538" s="12"/>
      <c r="E538" s="12"/>
      <c r="F538" s="12"/>
      <c r="G538" s="11">
        <f>G539+G550+G585+G591+G556+G576</f>
        <v>20743.7</v>
      </c>
      <c r="H538" s="11">
        <f>H539+H550+H585+H591+H556+H576</f>
        <v>11211</v>
      </c>
      <c r="I538" s="11">
        <f>I539+I550+I585+I591+I556+I576</f>
        <v>10823.2</v>
      </c>
    </row>
    <row r="539" spans="1:9" s="4" customFormat="1" x14ac:dyDescent="0.25">
      <c r="A539" s="21" t="s">
        <v>108</v>
      </c>
      <c r="B539" s="20" t="s">
        <v>107</v>
      </c>
      <c r="C539" s="12" t="s">
        <v>38</v>
      </c>
      <c r="D539" s="12"/>
      <c r="E539" s="12"/>
      <c r="F539" s="12"/>
      <c r="G539" s="11">
        <f>G540+G547</f>
        <v>484.2</v>
      </c>
      <c r="H539" s="11">
        <f t="shared" ref="H539:I541" si="19">H540</f>
        <v>484.2</v>
      </c>
      <c r="I539" s="11">
        <f t="shared" si="19"/>
        <v>484.2</v>
      </c>
    </row>
    <row r="540" spans="1:9" s="4" customFormat="1" ht="52.5" customHeight="1" x14ac:dyDescent="0.25">
      <c r="A540" s="21" t="s">
        <v>267</v>
      </c>
      <c r="B540" s="20" t="s">
        <v>107</v>
      </c>
      <c r="C540" s="12" t="s">
        <v>38</v>
      </c>
      <c r="D540" s="12" t="s">
        <v>6</v>
      </c>
      <c r="E540" s="12"/>
      <c r="F540" s="12"/>
      <c r="G540" s="11">
        <f>G541</f>
        <v>484.2</v>
      </c>
      <c r="H540" s="11">
        <f t="shared" si="19"/>
        <v>484.2</v>
      </c>
      <c r="I540" s="11">
        <f t="shared" si="19"/>
        <v>484.2</v>
      </c>
    </row>
    <row r="541" spans="1:9" s="4" customFormat="1" ht="39" x14ac:dyDescent="0.25">
      <c r="A541" s="21" t="s">
        <v>675</v>
      </c>
      <c r="B541" s="20" t="s">
        <v>107</v>
      </c>
      <c r="C541" s="12" t="s">
        <v>38</v>
      </c>
      <c r="D541" s="12" t="s">
        <v>6</v>
      </c>
      <c r="E541" s="12" t="s">
        <v>118</v>
      </c>
      <c r="F541" s="12"/>
      <c r="G541" s="11">
        <f>G542</f>
        <v>484.2</v>
      </c>
      <c r="H541" s="11">
        <f t="shared" si="19"/>
        <v>484.2</v>
      </c>
      <c r="I541" s="11">
        <f t="shared" si="19"/>
        <v>484.2</v>
      </c>
    </row>
    <row r="542" spans="1:9" s="4" customFormat="1" ht="39" x14ac:dyDescent="0.25">
      <c r="A542" s="21" t="s">
        <v>270</v>
      </c>
      <c r="B542" s="20" t="s">
        <v>107</v>
      </c>
      <c r="C542" s="12" t="s">
        <v>38</v>
      </c>
      <c r="D542" s="12" t="s">
        <v>6</v>
      </c>
      <c r="E542" s="12" t="s">
        <v>196</v>
      </c>
      <c r="F542" s="12"/>
      <c r="G542" s="11">
        <f>G543+G545</f>
        <v>484.2</v>
      </c>
      <c r="H542" s="11">
        <f>H543+H545</f>
        <v>484.2</v>
      </c>
      <c r="I542" s="11">
        <f>I543+I545</f>
        <v>484.2</v>
      </c>
    </row>
    <row r="543" spans="1:9" s="4" customFormat="1" ht="39" x14ac:dyDescent="0.25">
      <c r="A543" s="22" t="s">
        <v>771</v>
      </c>
      <c r="B543" s="23" t="s">
        <v>107</v>
      </c>
      <c r="C543" s="10" t="s">
        <v>38</v>
      </c>
      <c r="D543" s="10" t="s">
        <v>6</v>
      </c>
      <c r="E543" s="10" t="s">
        <v>480</v>
      </c>
      <c r="F543" s="10"/>
      <c r="G543" s="13">
        <f>G544</f>
        <v>482.7</v>
      </c>
      <c r="H543" s="13">
        <f>H544</f>
        <v>482.7</v>
      </c>
      <c r="I543" s="13">
        <f>I544</f>
        <v>482.7</v>
      </c>
    </row>
    <row r="544" spans="1:9" s="4" customFormat="1" x14ac:dyDescent="0.25">
      <c r="A544" s="22" t="s">
        <v>113</v>
      </c>
      <c r="B544" s="23" t="s">
        <v>107</v>
      </c>
      <c r="C544" s="10" t="s">
        <v>38</v>
      </c>
      <c r="D544" s="10" t="s">
        <v>6</v>
      </c>
      <c r="E544" s="10" t="s">
        <v>480</v>
      </c>
      <c r="F544" s="10" t="s">
        <v>114</v>
      </c>
      <c r="G544" s="13">
        <v>482.7</v>
      </c>
      <c r="H544" s="13">
        <v>482.7</v>
      </c>
      <c r="I544" s="13">
        <v>482.7</v>
      </c>
    </row>
    <row r="545" spans="1:9" s="4" customFormat="1" ht="129" customHeight="1" x14ac:dyDescent="0.25">
      <c r="A545" s="22" t="s">
        <v>772</v>
      </c>
      <c r="B545" s="23" t="s">
        <v>107</v>
      </c>
      <c r="C545" s="10" t="s">
        <v>38</v>
      </c>
      <c r="D545" s="10" t="s">
        <v>6</v>
      </c>
      <c r="E545" s="10" t="s">
        <v>479</v>
      </c>
      <c r="F545" s="10"/>
      <c r="G545" s="13">
        <f>G546</f>
        <v>1.5</v>
      </c>
      <c r="H545" s="13">
        <f>H546</f>
        <v>1.5</v>
      </c>
      <c r="I545" s="13">
        <f>I546</f>
        <v>1.5</v>
      </c>
    </row>
    <row r="546" spans="1:9" s="4" customFormat="1" x14ac:dyDescent="0.25">
      <c r="A546" s="22" t="s">
        <v>113</v>
      </c>
      <c r="B546" s="23" t="s">
        <v>107</v>
      </c>
      <c r="C546" s="10" t="s">
        <v>38</v>
      </c>
      <c r="D546" s="10" t="s">
        <v>6</v>
      </c>
      <c r="E546" s="10" t="s">
        <v>479</v>
      </c>
      <c r="F546" s="10" t="s">
        <v>114</v>
      </c>
      <c r="G546" s="13">
        <v>1.5</v>
      </c>
      <c r="H546" s="13">
        <v>1.5</v>
      </c>
      <c r="I546" s="13">
        <v>1.5</v>
      </c>
    </row>
    <row r="547" spans="1:9" s="4" customFormat="1" hidden="1" x14ac:dyDescent="0.25">
      <c r="A547" s="21" t="s">
        <v>275</v>
      </c>
      <c r="B547" s="20" t="s">
        <v>107</v>
      </c>
      <c r="C547" s="12" t="s">
        <v>38</v>
      </c>
      <c r="D547" s="12" t="s">
        <v>65</v>
      </c>
      <c r="E547" s="10"/>
      <c r="F547" s="10"/>
      <c r="G547" s="13">
        <f>G548</f>
        <v>0</v>
      </c>
      <c r="H547" s="13">
        <v>0</v>
      </c>
      <c r="I547" s="13">
        <v>0</v>
      </c>
    </row>
    <row r="548" spans="1:9" s="4" customFormat="1" hidden="1" x14ac:dyDescent="0.25">
      <c r="A548" s="22" t="s">
        <v>166</v>
      </c>
      <c r="B548" s="23" t="s">
        <v>107</v>
      </c>
      <c r="C548" s="10" t="s">
        <v>38</v>
      </c>
      <c r="D548" s="10" t="s">
        <v>65</v>
      </c>
      <c r="E548" s="10" t="s">
        <v>167</v>
      </c>
      <c r="F548" s="10"/>
      <c r="G548" s="13">
        <f>G549</f>
        <v>0</v>
      </c>
      <c r="H548" s="13">
        <v>0</v>
      </c>
      <c r="I548" s="13">
        <v>0</v>
      </c>
    </row>
    <row r="549" spans="1:9" s="4" customFormat="1" hidden="1" x14ac:dyDescent="0.25">
      <c r="A549" s="22" t="s">
        <v>286</v>
      </c>
      <c r="B549" s="23" t="s">
        <v>107</v>
      </c>
      <c r="C549" s="10" t="s">
        <v>38</v>
      </c>
      <c r="D549" s="10" t="s">
        <v>65</v>
      </c>
      <c r="E549" s="10" t="s">
        <v>167</v>
      </c>
      <c r="F549" s="10" t="s">
        <v>287</v>
      </c>
      <c r="G549" s="13"/>
      <c r="H549" s="13"/>
      <c r="I549" s="13"/>
    </row>
    <row r="550" spans="1:9" s="4" customFormat="1" hidden="1" x14ac:dyDescent="0.25">
      <c r="A550" s="21" t="s">
        <v>115</v>
      </c>
      <c r="B550" s="20" t="s">
        <v>107</v>
      </c>
      <c r="C550" s="12" t="s">
        <v>16</v>
      </c>
      <c r="D550" s="12"/>
      <c r="E550" s="12"/>
      <c r="F550" s="12"/>
      <c r="G550" s="11">
        <f t="shared" ref="G550:I554" si="20">G551</f>
        <v>621</v>
      </c>
      <c r="H550" s="11">
        <f t="shared" si="20"/>
        <v>683.1</v>
      </c>
      <c r="I550" s="11">
        <f t="shared" si="20"/>
        <v>746.4</v>
      </c>
    </row>
    <row r="551" spans="1:9" s="4" customFormat="1" x14ac:dyDescent="0.25">
      <c r="A551" s="21" t="s">
        <v>116</v>
      </c>
      <c r="B551" s="20" t="s">
        <v>107</v>
      </c>
      <c r="C551" s="12" t="s">
        <v>16</v>
      </c>
      <c r="D551" s="12" t="s">
        <v>104</v>
      </c>
      <c r="E551" s="12"/>
      <c r="F551" s="12"/>
      <c r="G551" s="11">
        <f t="shared" si="20"/>
        <v>621</v>
      </c>
      <c r="H551" s="11">
        <f t="shared" si="20"/>
        <v>683.1</v>
      </c>
      <c r="I551" s="11">
        <f t="shared" si="20"/>
        <v>746.4</v>
      </c>
    </row>
    <row r="552" spans="1:9" s="4" customFormat="1" ht="39" x14ac:dyDescent="0.25">
      <c r="A552" s="21" t="s">
        <v>675</v>
      </c>
      <c r="B552" s="20" t="s">
        <v>107</v>
      </c>
      <c r="C552" s="12" t="s">
        <v>16</v>
      </c>
      <c r="D552" s="12" t="s">
        <v>104</v>
      </c>
      <c r="E552" s="12" t="s">
        <v>118</v>
      </c>
      <c r="F552" s="12"/>
      <c r="G552" s="11">
        <f t="shared" si="20"/>
        <v>621</v>
      </c>
      <c r="H552" s="11">
        <f t="shared" si="20"/>
        <v>683.1</v>
      </c>
      <c r="I552" s="11">
        <f t="shared" si="20"/>
        <v>746.4</v>
      </c>
    </row>
    <row r="553" spans="1:9" s="4" customFormat="1" ht="39" x14ac:dyDescent="0.25">
      <c r="A553" s="21" t="s">
        <v>270</v>
      </c>
      <c r="B553" s="20" t="s">
        <v>107</v>
      </c>
      <c r="C553" s="12" t="s">
        <v>16</v>
      </c>
      <c r="D553" s="12" t="s">
        <v>104</v>
      </c>
      <c r="E553" s="12" t="s">
        <v>196</v>
      </c>
      <c r="F553" s="12"/>
      <c r="G553" s="11">
        <f t="shared" si="20"/>
        <v>621</v>
      </c>
      <c r="H553" s="11">
        <f t="shared" si="20"/>
        <v>683.1</v>
      </c>
      <c r="I553" s="11">
        <f t="shared" si="20"/>
        <v>746.4</v>
      </c>
    </row>
    <row r="554" spans="1:9" s="4" customFormat="1" ht="45" customHeight="1" x14ac:dyDescent="0.25">
      <c r="A554" s="22" t="s">
        <v>773</v>
      </c>
      <c r="B554" s="23" t="s">
        <v>107</v>
      </c>
      <c r="C554" s="10" t="s">
        <v>16</v>
      </c>
      <c r="D554" s="10" t="s">
        <v>104</v>
      </c>
      <c r="E554" s="10" t="s">
        <v>405</v>
      </c>
      <c r="F554" s="10"/>
      <c r="G554" s="13">
        <f t="shared" si="20"/>
        <v>621</v>
      </c>
      <c r="H554" s="13">
        <f t="shared" si="20"/>
        <v>683.1</v>
      </c>
      <c r="I554" s="13">
        <f t="shared" si="20"/>
        <v>746.4</v>
      </c>
    </row>
    <row r="555" spans="1:9" s="4" customFormat="1" x14ac:dyDescent="0.25">
      <c r="A555" s="22" t="s">
        <v>113</v>
      </c>
      <c r="B555" s="23" t="s">
        <v>107</v>
      </c>
      <c r="C555" s="10" t="s">
        <v>16</v>
      </c>
      <c r="D555" s="10" t="s">
        <v>104</v>
      </c>
      <c r="E555" s="10" t="s">
        <v>405</v>
      </c>
      <c r="F555" s="10" t="s">
        <v>114</v>
      </c>
      <c r="G555" s="13">
        <v>621</v>
      </c>
      <c r="H555" s="13">
        <v>683.1</v>
      </c>
      <c r="I555" s="13">
        <v>746.4</v>
      </c>
    </row>
    <row r="556" spans="1:9" s="4" customFormat="1" x14ac:dyDescent="0.25">
      <c r="A556" s="21" t="s">
        <v>117</v>
      </c>
      <c r="B556" s="20" t="s">
        <v>107</v>
      </c>
      <c r="C556" s="12" t="s">
        <v>6</v>
      </c>
      <c r="D556" s="12"/>
      <c r="E556" s="12"/>
      <c r="F556" s="12"/>
      <c r="G556" s="11">
        <f>G557+G565</f>
        <v>445.9</v>
      </c>
      <c r="H556" s="11">
        <f>H557+H565</f>
        <v>473.5</v>
      </c>
      <c r="I556" s="11">
        <f>I557+I565</f>
        <v>487.6</v>
      </c>
    </row>
    <row r="557" spans="1:9" s="4" customFormat="1" x14ac:dyDescent="0.25">
      <c r="A557" s="21" t="s">
        <v>225</v>
      </c>
      <c r="B557" s="20" t="s">
        <v>107</v>
      </c>
      <c r="C557" s="12" t="s">
        <v>6</v>
      </c>
      <c r="D557" s="12" t="s">
        <v>95</v>
      </c>
      <c r="E557" s="12"/>
      <c r="F557" s="12"/>
      <c r="G557" s="11">
        <f>G558</f>
        <v>445.9</v>
      </c>
      <c r="H557" s="11">
        <f>H558</f>
        <v>473.5</v>
      </c>
      <c r="I557" s="11">
        <f>I558</f>
        <v>487.6</v>
      </c>
    </row>
    <row r="558" spans="1:9" s="4" customFormat="1" ht="39" x14ac:dyDescent="0.25">
      <c r="A558" s="21" t="s">
        <v>676</v>
      </c>
      <c r="B558" s="20" t="s">
        <v>107</v>
      </c>
      <c r="C558" s="12" t="s">
        <v>6</v>
      </c>
      <c r="D558" s="12" t="s">
        <v>95</v>
      </c>
      <c r="E558" s="12" t="s">
        <v>197</v>
      </c>
      <c r="F558" s="12"/>
      <c r="G558" s="11">
        <f>G559+G561+G563</f>
        <v>445.9</v>
      </c>
      <c r="H558" s="11">
        <f>H559+H561+H563</f>
        <v>473.5</v>
      </c>
      <c r="I558" s="11">
        <f>I559+I561+I563</f>
        <v>487.6</v>
      </c>
    </row>
    <row r="559" spans="1:9" s="4" customFormat="1" ht="39" x14ac:dyDescent="0.25">
      <c r="A559" s="22" t="s">
        <v>291</v>
      </c>
      <c r="B559" s="23" t="s">
        <v>107</v>
      </c>
      <c r="C559" s="10" t="s">
        <v>6</v>
      </c>
      <c r="D559" s="10" t="s">
        <v>95</v>
      </c>
      <c r="E559" s="10" t="s">
        <v>677</v>
      </c>
      <c r="F559" s="10"/>
      <c r="G559" s="13">
        <f>G560</f>
        <v>281.5</v>
      </c>
      <c r="H559" s="13">
        <f>H560</f>
        <v>298.89999999999998</v>
      </c>
      <c r="I559" s="13">
        <f>I560</f>
        <v>307.8</v>
      </c>
    </row>
    <row r="560" spans="1:9" s="4" customFormat="1" x14ac:dyDescent="0.25">
      <c r="A560" s="22" t="s">
        <v>208</v>
      </c>
      <c r="B560" s="23" t="s">
        <v>107</v>
      </c>
      <c r="C560" s="10" t="s">
        <v>6</v>
      </c>
      <c r="D560" s="10" t="s">
        <v>95</v>
      </c>
      <c r="E560" s="10" t="s">
        <v>677</v>
      </c>
      <c r="F560" s="10" t="s">
        <v>209</v>
      </c>
      <c r="G560" s="13">
        <v>281.5</v>
      </c>
      <c r="H560" s="13">
        <v>298.89999999999998</v>
      </c>
      <c r="I560" s="13">
        <v>307.8</v>
      </c>
    </row>
    <row r="561" spans="1:9" s="4" customFormat="1" ht="39" x14ac:dyDescent="0.25">
      <c r="A561" s="22" t="s">
        <v>462</v>
      </c>
      <c r="B561" s="23" t="s">
        <v>107</v>
      </c>
      <c r="C561" s="10" t="s">
        <v>6</v>
      </c>
      <c r="D561" s="10" t="s">
        <v>95</v>
      </c>
      <c r="E561" s="10" t="s">
        <v>678</v>
      </c>
      <c r="F561" s="10"/>
      <c r="G561" s="13">
        <f>G562</f>
        <v>14.8</v>
      </c>
      <c r="H561" s="13">
        <f>H562</f>
        <v>15.7</v>
      </c>
      <c r="I561" s="13">
        <f>I562</f>
        <v>16.2</v>
      </c>
    </row>
    <row r="562" spans="1:9" s="4" customFormat="1" x14ac:dyDescent="0.25">
      <c r="A562" s="22" t="s">
        <v>208</v>
      </c>
      <c r="B562" s="23" t="s">
        <v>107</v>
      </c>
      <c r="C562" s="10" t="s">
        <v>6</v>
      </c>
      <c r="D562" s="10" t="s">
        <v>95</v>
      </c>
      <c r="E562" s="10" t="s">
        <v>678</v>
      </c>
      <c r="F562" s="10" t="s">
        <v>209</v>
      </c>
      <c r="G562" s="13">
        <v>14.8</v>
      </c>
      <c r="H562" s="13">
        <v>15.7</v>
      </c>
      <c r="I562" s="13">
        <v>16.2</v>
      </c>
    </row>
    <row r="563" spans="1:9" s="4" customFormat="1" ht="39" x14ac:dyDescent="0.25">
      <c r="A563" s="22" t="s">
        <v>292</v>
      </c>
      <c r="B563" s="23" t="s">
        <v>107</v>
      </c>
      <c r="C563" s="10" t="s">
        <v>6</v>
      </c>
      <c r="D563" s="10" t="s">
        <v>95</v>
      </c>
      <c r="E563" s="10" t="s">
        <v>679</v>
      </c>
      <c r="F563" s="10"/>
      <c r="G563" s="13">
        <f>G564</f>
        <v>149.6</v>
      </c>
      <c r="H563" s="13">
        <f>H564</f>
        <v>158.9</v>
      </c>
      <c r="I563" s="13">
        <f>I564</f>
        <v>163.6</v>
      </c>
    </row>
    <row r="564" spans="1:9" s="4" customFormat="1" x14ac:dyDescent="0.25">
      <c r="A564" s="22" t="s">
        <v>208</v>
      </c>
      <c r="B564" s="23" t="s">
        <v>107</v>
      </c>
      <c r="C564" s="10" t="s">
        <v>6</v>
      </c>
      <c r="D564" s="10" t="s">
        <v>95</v>
      </c>
      <c r="E564" s="10" t="s">
        <v>679</v>
      </c>
      <c r="F564" s="10" t="s">
        <v>209</v>
      </c>
      <c r="G564" s="13">
        <v>149.6</v>
      </c>
      <c r="H564" s="13">
        <v>158.9</v>
      </c>
      <c r="I564" s="13">
        <v>163.6</v>
      </c>
    </row>
    <row r="565" spans="1:9" s="4" customFormat="1" ht="26.25" hidden="1" x14ac:dyDescent="0.25">
      <c r="A565" s="21" t="s">
        <v>7</v>
      </c>
      <c r="B565" s="20" t="s">
        <v>107</v>
      </c>
      <c r="C565" s="12" t="s">
        <v>6</v>
      </c>
      <c r="D565" s="12" t="s">
        <v>8</v>
      </c>
      <c r="E565" s="12"/>
      <c r="F565" s="12"/>
      <c r="G565" s="11">
        <f>G568+G571+G574</f>
        <v>0</v>
      </c>
      <c r="H565" s="11">
        <f>H568+H571+H574</f>
        <v>0</v>
      </c>
      <c r="I565" s="11">
        <f>I568+I571+I574</f>
        <v>0</v>
      </c>
    </row>
    <row r="566" spans="1:9" s="4" customFormat="1" ht="39" hidden="1" x14ac:dyDescent="0.25">
      <c r="A566" s="21" t="s">
        <v>680</v>
      </c>
      <c r="B566" s="20" t="s">
        <v>107</v>
      </c>
      <c r="C566" s="12" t="s">
        <v>6</v>
      </c>
      <c r="D566" s="12" t="s">
        <v>8</v>
      </c>
      <c r="E566" s="12" t="s">
        <v>681</v>
      </c>
      <c r="F566" s="12"/>
      <c r="G566" s="11">
        <f>G567+G570+G573</f>
        <v>0</v>
      </c>
      <c r="H566" s="11">
        <f>H567+H570+H573</f>
        <v>0</v>
      </c>
      <c r="I566" s="11">
        <f>I567+I570+I573</f>
        <v>0</v>
      </c>
    </row>
    <row r="567" spans="1:9" s="4" customFormat="1" ht="39" hidden="1" x14ac:dyDescent="0.25">
      <c r="A567" s="21" t="s">
        <v>682</v>
      </c>
      <c r="B567" s="20" t="s">
        <v>107</v>
      </c>
      <c r="C567" s="12" t="s">
        <v>6</v>
      </c>
      <c r="D567" s="12" t="s">
        <v>8</v>
      </c>
      <c r="E567" s="12" t="s">
        <v>683</v>
      </c>
      <c r="F567" s="12"/>
      <c r="G567" s="11">
        <f t="shared" ref="G567:I568" si="21">G568</f>
        <v>0</v>
      </c>
      <c r="H567" s="11">
        <f t="shared" si="21"/>
        <v>0</v>
      </c>
      <c r="I567" s="11">
        <f t="shared" si="21"/>
        <v>0</v>
      </c>
    </row>
    <row r="568" spans="1:9" s="4" customFormat="1" ht="51.75" hidden="1" x14ac:dyDescent="0.25">
      <c r="A568" s="22" t="s">
        <v>360</v>
      </c>
      <c r="B568" s="23" t="s">
        <v>107</v>
      </c>
      <c r="C568" s="10" t="s">
        <v>6</v>
      </c>
      <c r="D568" s="10" t="s">
        <v>8</v>
      </c>
      <c r="E568" s="10" t="s">
        <v>684</v>
      </c>
      <c r="F568" s="10"/>
      <c r="G568" s="13">
        <f t="shared" si="21"/>
        <v>0</v>
      </c>
      <c r="H568" s="13">
        <f t="shared" si="21"/>
        <v>0</v>
      </c>
      <c r="I568" s="13">
        <f t="shared" si="21"/>
        <v>0</v>
      </c>
    </row>
    <row r="569" spans="1:9" s="4" customFormat="1" hidden="1" x14ac:dyDescent="0.25">
      <c r="A569" s="22" t="s">
        <v>208</v>
      </c>
      <c r="B569" s="23" t="s">
        <v>107</v>
      </c>
      <c r="C569" s="10" t="s">
        <v>6</v>
      </c>
      <c r="D569" s="10" t="s">
        <v>8</v>
      </c>
      <c r="E569" s="10" t="s">
        <v>684</v>
      </c>
      <c r="F569" s="10" t="s">
        <v>209</v>
      </c>
      <c r="G569" s="13"/>
      <c r="H569" s="13"/>
      <c r="I569" s="13"/>
    </row>
    <row r="570" spans="1:9" s="4" customFormat="1" ht="39" hidden="1" x14ac:dyDescent="0.25">
      <c r="A570" s="21" t="s">
        <v>685</v>
      </c>
      <c r="B570" s="20" t="s">
        <v>107</v>
      </c>
      <c r="C570" s="12" t="s">
        <v>6</v>
      </c>
      <c r="D570" s="12" t="s">
        <v>8</v>
      </c>
      <c r="E570" s="12" t="s">
        <v>686</v>
      </c>
      <c r="F570" s="12"/>
      <c r="G570" s="11">
        <f t="shared" ref="G570:I571" si="22">G571</f>
        <v>0</v>
      </c>
      <c r="H570" s="11">
        <f t="shared" si="22"/>
        <v>0</v>
      </c>
      <c r="I570" s="11">
        <f t="shared" si="22"/>
        <v>0</v>
      </c>
    </row>
    <row r="571" spans="1:9" s="4" customFormat="1" ht="51.75" hidden="1" x14ac:dyDescent="0.25">
      <c r="A571" s="22" t="s">
        <v>361</v>
      </c>
      <c r="B571" s="23" t="s">
        <v>107</v>
      </c>
      <c r="C571" s="10" t="s">
        <v>6</v>
      </c>
      <c r="D571" s="10" t="s">
        <v>8</v>
      </c>
      <c r="E571" s="10" t="s">
        <v>687</v>
      </c>
      <c r="F571" s="10"/>
      <c r="G571" s="13">
        <f t="shared" si="22"/>
        <v>0</v>
      </c>
      <c r="H571" s="13">
        <f t="shared" si="22"/>
        <v>0</v>
      </c>
      <c r="I571" s="13">
        <f t="shared" si="22"/>
        <v>0</v>
      </c>
    </row>
    <row r="572" spans="1:9" s="4" customFormat="1" hidden="1" x14ac:dyDescent="0.25">
      <c r="A572" s="22" t="s">
        <v>208</v>
      </c>
      <c r="B572" s="23" t="s">
        <v>107</v>
      </c>
      <c r="C572" s="10" t="s">
        <v>6</v>
      </c>
      <c r="D572" s="10" t="s">
        <v>8</v>
      </c>
      <c r="E572" s="10" t="s">
        <v>687</v>
      </c>
      <c r="F572" s="10" t="s">
        <v>209</v>
      </c>
      <c r="G572" s="13"/>
      <c r="H572" s="13"/>
      <c r="I572" s="13"/>
    </row>
    <row r="573" spans="1:9" s="4" customFormat="1" ht="39" hidden="1" x14ac:dyDescent="0.25">
      <c r="A573" s="21" t="s">
        <v>688</v>
      </c>
      <c r="B573" s="20" t="s">
        <v>107</v>
      </c>
      <c r="C573" s="12" t="s">
        <v>6</v>
      </c>
      <c r="D573" s="12" t="s">
        <v>8</v>
      </c>
      <c r="E573" s="12" t="s">
        <v>689</v>
      </c>
      <c r="F573" s="12"/>
      <c r="G573" s="11">
        <f t="shared" ref="G573:I574" si="23">G574</f>
        <v>0</v>
      </c>
      <c r="H573" s="11">
        <f t="shared" si="23"/>
        <v>0</v>
      </c>
      <c r="I573" s="11">
        <f t="shared" si="23"/>
        <v>0</v>
      </c>
    </row>
    <row r="574" spans="1:9" s="4" customFormat="1" ht="42" hidden="1" customHeight="1" x14ac:dyDescent="0.25">
      <c r="A574" s="22" t="s">
        <v>362</v>
      </c>
      <c r="B574" s="23" t="s">
        <v>107</v>
      </c>
      <c r="C574" s="10" t="s">
        <v>6</v>
      </c>
      <c r="D574" s="10" t="s">
        <v>8</v>
      </c>
      <c r="E574" s="10" t="s">
        <v>359</v>
      </c>
      <c r="F574" s="10"/>
      <c r="G574" s="13">
        <f t="shared" si="23"/>
        <v>0</v>
      </c>
      <c r="H574" s="13">
        <f t="shared" si="23"/>
        <v>0</v>
      </c>
      <c r="I574" s="13">
        <f t="shared" si="23"/>
        <v>0</v>
      </c>
    </row>
    <row r="575" spans="1:9" s="4" customFormat="1" hidden="1" x14ac:dyDescent="0.25">
      <c r="A575" s="22" t="s">
        <v>208</v>
      </c>
      <c r="B575" s="23" t="s">
        <v>107</v>
      </c>
      <c r="C575" s="10" t="s">
        <v>6</v>
      </c>
      <c r="D575" s="10" t="s">
        <v>8</v>
      </c>
      <c r="E575" s="10" t="s">
        <v>359</v>
      </c>
      <c r="F575" s="10" t="s">
        <v>209</v>
      </c>
      <c r="G575" s="13"/>
      <c r="H575" s="13"/>
      <c r="I575" s="13"/>
    </row>
    <row r="576" spans="1:9" s="4" customFormat="1" x14ac:dyDescent="0.25">
      <c r="A576" s="21" t="s">
        <v>347</v>
      </c>
      <c r="B576" s="20" t="s">
        <v>107</v>
      </c>
      <c r="C576" s="12" t="s">
        <v>138</v>
      </c>
      <c r="D576" s="12"/>
      <c r="E576" s="12"/>
      <c r="F576" s="12"/>
      <c r="G576" s="11">
        <f t="shared" ref="G576:I577" si="24">G577</f>
        <v>100</v>
      </c>
      <c r="H576" s="11">
        <f t="shared" si="24"/>
        <v>100</v>
      </c>
      <c r="I576" s="11">
        <f t="shared" si="24"/>
        <v>100</v>
      </c>
    </row>
    <row r="577" spans="1:9" s="4" customFormat="1" x14ac:dyDescent="0.25">
      <c r="A577" s="21" t="s">
        <v>173</v>
      </c>
      <c r="B577" s="20" t="s">
        <v>107</v>
      </c>
      <c r="C577" s="12" t="s">
        <v>138</v>
      </c>
      <c r="D577" s="12" t="s">
        <v>16</v>
      </c>
      <c r="E577" s="12"/>
      <c r="F577" s="12"/>
      <c r="G577" s="11">
        <f t="shared" si="24"/>
        <v>100</v>
      </c>
      <c r="H577" s="11">
        <f t="shared" si="24"/>
        <v>100</v>
      </c>
      <c r="I577" s="11">
        <f t="shared" si="24"/>
        <v>100</v>
      </c>
    </row>
    <row r="578" spans="1:9" s="4" customFormat="1" ht="64.5" x14ac:dyDescent="0.25">
      <c r="A578" s="21" t="s">
        <v>602</v>
      </c>
      <c r="B578" s="20" t="s">
        <v>107</v>
      </c>
      <c r="C578" s="12" t="s">
        <v>138</v>
      </c>
      <c r="D578" s="12" t="s">
        <v>16</v>
      </c>
      <c r="E578" s="12" t="s">
        <v>153</v>
      </c>
      <c r="F578" s="12"/>
      <c r="G578" s="11">
        <f>G580+G582+G584</f>
        <v>100</v>
      </c>
      <c r="H578" s="11">
        <f>H579+H581+H583</f>
        <v>100</v>
      </c>
      <c r="I578" s="11">
        <f>I579+I581+I583</f>
        <v>100</v>
      </c>
    </row>
    <row r="579" spans="1:9" s="4" customFormat="1" ht="39" x14ac:dyDescent="0.25">
      <c r="A579" s="22" t="s">
        <v>288</v>
      </c>
      <c r="B579" s="23" t="s">
        <v>107</v>
      </c>
      <c r="C579" s="10" t="s">
        <v>138</v>
      </c>
      <c r="D579" s="10" t="s">
        <v>16</v>
      </c>
      <c r="E579" s="10" t="s">
        <v>511</v>
      </c>
      <c r="F579" s="10"/>
      <c r="G579" s="13">
        <f>G580</f>
        <v>18.399999999999999</v>
      </c>
      <c r="H579" s="13">
        <f>H580</f>
        <v>18.399999999999999</v>
      </c>
      <c r="I579" s="13">
        <f>I580</f>
        <v>18.399999999999999</v>
      </c>
    </row>
    <row r="580" spans="1:9" s="4" customFormat="1" x14ac:dyDescent="0.25">
      <c r="A580" s="22" t="s">
        <v>208</v>
      </c>
      <c r="B580" s="23" t="s">
        <v>107</v>
      </c>
      <c r="C580" s="10" t="s">
        <v>138</v>
      </c>
      <c r="D580" s="10" t="s">
        <v>16</v>
      </c>
      <c r="E580" s="10" t="s">
        <v>511</v>
      </c>
      <c r="F580" s="10" t="s">
        <v>209</v>
      </c>
      <c r="G580" s="13">
        <v>18.399999999999999</v>
      </c>
      <c r="H580" s="13">
        <v>18.399999999999999</v>
      </c>
      <c r="I580" s="13">
        <v>18.399999999999999</v>
      </c>
    </row>
    <row r="581" spans="1:9" s="4" customFormat="1" ht="39" x14ac:dyDescent="0.25">
      <c r="A581" s="22" t="s">
        <v>289</v>
      </c>
      <c r="B581" s="23" t="s">
        <v>107</v>
      </c>
      <c r="C581" s="10" t="s">
        <v>138</v>
      </c>
      <c r="D581" s="10" t="s">
        <v>16</v>
      </c>
      <c r="E581" s="10" t="s">
        <v>512</v>
      </c>
      <c r="F581" s="10"/>
      <c r="G581" s="13">
        <f>G582</f>
        <v>38.799999999999997</v>
      </c>
      <c r="H581" s="13">
        <f>H582</f>
        <v>38.799999999999997</v>
      </c>
      <c r="I581" s="13">
        <f>I582</f>
        <v>38.799999999999997</v>
      </c>
    </row>
    <row r="582" spans="1:9" s="4" customFormat="1" x14ac:dyDescent="0.25">
      <c r="A582" s="22" t="s">
        <v>208</v>
      </c>
      <c r="B582" s="23" t="s">
        <v>107</v>
      </c>
      <c r="C582" s="10" t="s">
        <v>138</v>
      </c>
      <c r="D582" s="10" t="s">
        <v>16</v>
      </c>
      <c r="E582" s="10" t="s">
        <v>512</v>
      </c>
      <c r="F582" s="10" t="s">
        <v>209</v>
      </c>
      <c r="G582" s="13">
        <v>38.799999999999997</v>
      </c>
      <c r="H582" s="13">
        <v>38.799999999999997</v>
      </c>
      <c r="I582" s="13">
        <v>38.799999999999997</v>
      </c>
    </row>
    <row r="583" spans="1:9" s="4" customFormat="1" ht="39" x14ac:dyDescent="0.25">
      <c r="A583" s="22" t="s">
        <v>290</v>
      </c>
      <c r="B583" s="23" t="s">
        <v>107</v>
      </c>
      <c r="C583" s="10" t="s">
        <v>138</v>
      </c>
      <c r="D583" s="10" t="s">
        <v>16</v>
      </c>
      <c r="E583" s="10" t="s">
        <v>513</v>
      </c>
      <c r="F583" s="10"/>
      <c r="G583" s="13">
        <f>G584</f>
        <v>42.8</v>
      </c>
      <c r="H583" s="13">
        <f>H584</f>
        <v>42.8</v>
      </c>
      <c r="I583" s="13">
        <f>I584</f>
        <v>42.8</v>
      </c>
    </row>
    <row r="584" spans="1:9" s="4" customFormat="1" x14ac:dyDescent="0.25">
      <c r="A584" s="22" t="s">
        <v>208</v>
      </c>
      <c r="B584" s="23" t="s">
        <v>107</v>
      </c>
      <c r="C584" s="10" t="s">
        <v>138</v>
      </c>
      <c r="D584" s="10" t="s">
        <v>16</v>
      </c>
      <c r="E584" s="10" t="s">
        <v>513</v>
      </c>
      <c r="F584" s="10" t="s">
        <v>209</v>
      </c>
      <c r="G584" s="13">
        <v>42.8</v>
      </c>
      <c r="H584" s="13">
        <v>42.8</v>
      </c>
      <c r="I584" s="13">
        <v>42.8</v>
      </c>
    </row>
    <row r="585" spans="1:9" s="4" customFormat="1" ht="26.25" x14ac:dyDescent="0.25">
      <c r="A585" s="21" t="s">
        <v>595</v>
      </c>
      <c r="B585" s="20" t="s">
        <v>107</v>
      </c>
      <c r="C585" s="12" t="s">
        <v>65</v>
      </c>
      <c r="D585" s="12"/>
      <c r="E585" s="12"/>
      <c r="F585" s="12"/>
      <c r="G585" s="11">
        <f t="shared" ref="G585:I589" si="25">G586</f>
        <v>155</v>
      </c>
      <c r="H585" s="11">
        <f t="shared" si="25"/>
        <v>134</v>
      </c>
      <c r="I585" s="11">
        <f t="shared" si="25"/>
        <v>100</v>
      </c>
    </row>
    <row r="586" spans="1:9" s="4" customFormat="1" ht="26.25" x14ac:dyDescent="0.25">
      <c r="A586" s="21" t="s">
        <v>596</v>
      </c>
      <c r="B586" s="20" t="s">
        <v>107</v>
      </c>
      <c r="C586" s="12" t="s">
        <v>65</v>
      </c>
      <c r="D586" s="12" t="s">
        <v>38</v>
      </c>
      <c r="E586" s="12"/>
      <c r="F586" s="12"/>
      <c r="G586" s="11">
        <f t="shared" si="25"/>
        <v>155</v>
      </c>
      <c r="H586" s="11">
        <f t="shared" si="25"/>
        <v>134</v>
      </c>
      <c r="I586" s="11">
        <f t="shared" si="25"/>
        <v>100</v>
      </c>
    </row>
    <row r="587" spans="1:9" s="4" customFormat="1" ht="39" x14ac:dyDescent="0.25">
      <c r="A587" s="21" t="s">
        <v>675</v>
      </c>
      <c r="B587" s="20" t="s">
        <v>107</v>
      </c>
      <c r="C587" s="12" t="s">
        <v>65</v>
      </c>
      <c r="D587" s="12" t="s">
        <v>38</v>
      </c>
      <c r="E587" s="12" t="s">
        <v>118</v>
      </c>
      <c r="F587" s="12"/>
      <c r="G587" s="11">
        <f t="shared" si="25"/>
        <v>155</v>
      </c>
      <c r="H587" s="11">
        <f t="shared" si="25"/>
        <v>134</v>
      </c>
      <c r="I587" s="11">
        <f t="shared" si="25"/>
        <v>100</v>
      </c>
    </row>
    <row r="588" spans="1:9" s="4" customFormat="1" ht="51.75" x14ac:dyDescent="0.25">
      <c r="A588" s="21" t="s">
        <v>269</v>
      </c>
      <c r="B588" s="20" t="s">
        <v>107</v>
      </c>
      <c r="C588" s="12" t="s">
        <v>65</v>
      </c>
      <c r="D588" s="12" t="s">
        <v>38</v>
      </c>
      <c r="E588" s="12" t="s">
        <v>119</v>
      </c>
      <c r="F588" s="12"/>
      <c r="G588" s="11">
        <f t="shared" si="25"/>
        <v>155</v>
      </c>
      <c r="H588" s="11">
        <f t="shared" si="25"/>
        <v>134</v>
      </c>
      <c r="I588" s="11">
        <f t="shared" si="25"/>
        <v>100</v>
      </c>
    </row>
    <row r="589" spans="1:9" s="4" customFormat="1" ht="26.25" x14ac:dyDescent="0.25">
      <c r="A589" s="22" t="s">
        <v>121</v>
      </c>
      <c r="B589" s="23" t="s">
        <v>107</v>
      </c>
      <c r="C589" s="10" t="s">
        <v>65</v>
      </c>
      <c r="D589" s="10" t="s">
        <v>38</v>
      </c>
      <c r="E589" s="10" t="s">
        <v>406</v>
      </c>
      <c r="F589" s="10"/>
      <c r="G589" s="13">
        <f t="shared" si="25"/>
        <v>155</v>
      </c>
      <c r="H589" s="13">
        <f t="shared" si="25"/>
        <v>134</v>
      </c>
      <c r="I589" s="13">
        <f t="shared" si="25"/>
        <v>100</v>
      </c>
    </row>
    <row r="590" spans="1:9" s="4" customFormat="1" x14ac:dyDescent="0.25">
      <c r="A590" s="22" t="s">
        <v>271</v>
      </c>
      <c r="B590" s="23" t="s">
        <v>107</v>
      </c>
      <c r="C590" s="10" t="s">
        <v>65</v>
      </c>
      <c r="D590" s="10" t="s">
        <v>38</v>
      </c>
      <c r="E590" s="10" t="s">
        <v>406</v>
      </c>
      <c r="F590" s="10" t="s">
        <v>122</v>
      </c>
      <c r="G590" s="13">
        <v>155</v>
      </c>
      <c r="H590" s="13">
        <v>134</v>
      </c>
      <c r="I590" s="13">
        <v>100</v>
      </c>
    </row>
    <row r="591" spans="1:9" s="4" customFormat="1" ht="39" x14ac:dyDescent="0.25">
      <c r="A591" s="21" t="s">
        <v>593</v>
      </c>
      <c r="B591" s="20" t="s">
        <v>107</v>
      </c>
      <c r="C591" s="12" t="s">
        <v>123</v>
      </c>
      <c r="D591" s="12"/>
      <c r="E591" s="12"/>
      <c r="F591" s="12"/>
      <c r="G591" s="11">
        <f>G592+G597</f>
        <v>18937.599999999999</v>
      </c>
      <c r="H591" s="11">
        <f>H592+H597</f>
        <v>9336.2000000000007</v>
      </c>
      <c r="I591" s="11">
        <f>I592+I597</f>
        <v>8905</v>
      </c>
    </row>
    <row r="592" spans="1:9" s="4" customFormat="1" ht="39" x14ac:dyDescent="0.25">
      <c r="A592" s="21" t="s">
        <v>124</v>
      </c>
      <c r="B592" s="20" t="s">
        <v>107</v>
      </c>
      <c r="C592" s="12" t="s">
        <v>123</v>
      </c>
      <c r="D592" s="12" t="s">
        <v>38</v>
      </c>
      <c r="E592" s="12"/>
      <c r="F592" s="12"/>
      <c r="G592" s="11">
        <f t="shared" ref="G592:I595" si="26">G593</f>
        <v>11293.6</v>
      </c>
      <c r="H592" s="11">
        <f t="shared" si="26"/>
        <v>9192.2000000000007</v>
      </c>
      <c r="I592" s="11">
        <f t="shared" si="26"/>
        <v>8761</v>
      </c>
    </row>
    <row r="593" spans="1:9" s="4" customFormat="1" ht="39" x14ac:dyDescent="0.25">
      <c r="A593" s="21" t="s">
        <v>675</v>
      </c>
      <c r="B593" s="20" t="s">
        <v>107</v>
      </c>
      <c r="C593" s="12" t="s">
        <v>123</v>
      </c>
      <c r="D593" s="12" t="s">
        <v>38</v>
      </c>
      <c r="E593" s="12" t="s">
        <v>118</v>
      </c>
      <c r="F593" s="12"/>
      <c r="G593" s="11">
        <f t="shared" si="26"/>
        <v>11293.6</v>
      </c>
      <c r="H593" s="11">
        <f t="shared" si="26"/>
        <v>9192.2000000000007</v>
      </c>
      <c r="I593" s="11">
        <f t="shared" si="26"/>
        <v>8761</v>
      </c>
    </row>
    <row r="594" spans="1:9" s="4" customFormat="1" ht="39" x14ac:dyDescent="0.25">
      <c r="A594" s="21" t="s">
        <v>270</v>
      </c>
      <c r="B594" s="20" t="s">
        <v>107</v>
      </c>
      <c r="C594" s="12" t="s">
        <v>123</v>
      </c>
      <c r="D594" s="12" t="s">
        <v>38</v>
      </c>
      <c r="E594" s="12" t="s">
        <v>196</v>
      </c>
      <c r="F594" s="12"/>
      <c r="G594" s="11">
        <f t="shared" si="26"/>
        <v>11293.6</v>
      </c>
      <c r="H594" s="11">
        <f t="shared" si="26"/>
        <v>9192.2000000000007</v>
      </c>
      <c r="I594" s="11">
        <f t="shared" si="26"/>
        <v>8761</v>
      </c>
    </row>
    <row r="595" spans="1:9" s="4" customFormat="1" ht="51.75" x14ac:dyDescent="0.25">
      <c r="A595" s="50" t="s">
        <v>774</v>
      </c>
      <c r="B595" s="23" t="s">
        <v>107</v>
      </c>
      <c r="C595" s="10" t="s">
        <v>123</v>
      </c>
      <c r="D595" s="10" t="s">
        <v>38</v>
      </c>
      <c r="E595" s="10" t="s">
        <v>407</v>
      </c>
      <c r="F595" s="10"/>
      <c r="G595" s="13">
        <f t="shared" si="26"/>
        <v>11293.6</v>
      </c>
      <c r="H595" s="13">
        <f t="shared" si="26"/>
        <v>9192.2000000000007</v>
      </c>
      <c r="I595" s="13">
        <f t="shared" si="26"/>
        <v>8761</v>
      </c>
    </row>
    <row r="596" spans="1:9" s="4" customFormat="1" x14ac:dyDescent="0.25">
      <c r="A596" s="22" t="s">
        <v>125</v>
      </c>
      <c r="B596" s="23" t="s">
        <v>107</v>
      </c>
      <c r="C596" s="10" t="s">
        <v>123</v>
      </c>
      <c r="D596" s="10" t="s">
        <v>38</v>
      </c>
      <c r="E596" s="10" t="s">
        <v>407</v>
      </c>
      <c r="F596" s="10" t="s">
        <v>126</v>
      </c>
      <c r="G596" s="13">
        <v>11293.6</v>
      </c>
      <c r="H596" s="13">
        <v>9192.2000000000007</v>
      </c>
      <c r="I596" s="13">
        <v>8761</v>
      </c>
    </row>
    <row r="597" spans="1:9" s="4" customFormat="1" ht="28.5" customHeight="1" x14ac:dyDescent="0.25">
      <c r="A597" s="21" t="s">
        <v>455</v>
      </c>
      <c r="B597" s="20" t="s">
        <v>107</v>
      </c>
      <c r="C597" s="12" t="s">
        <v>123</v>
      </c>
      <c r="D597" s="12" t="s">
        <v>104</v>
      </c>
      <c r="E597" s="12"/>
      <c r="F597" s="12"/>
      <c r="G597" s="11">
        <f>G600+G603+G606+G609+G622+G631+G636+G649</f>
        <v>7644</v>
      </c>
      <c r="H597" s="11">
        <f>H598</f>
        <v>144</v>
      </c>
      <c r="I597" s="11">
        <f>I598</f>
        <v>144</v>
      </c>
    </row>
    <row r="598" spans="1:9" s="4" customFormat="1" ht="39" x14ac:dyDescent="0.25">
      <c r="A598" s="21" t="s">
        <v>680</v>
      </c>
      <c r="B598" s="20" t="s">
        <v>107</v>
      </c>
      <c r="C598" s="12" t="s">
        <v>123</v>
      </c>
      <c r="D598" s="12" t="s">
        <v>104</v>
      </c>
      <c r="E598" s="12" t="s">
        <v>681</v>
      </c>
      <c r="F598" s="12"/>
      <c r="G598" s="11">
        <f>G599+G602+G605+G608+G649</f>
        <v>7644</v>
      </c>
      <c r="H598" s="11">
        <f>H599+H602+H605+H608</f>
        <v>144</v>
      </c>
      <c r="I598" s="11">
        <f>I599+I602+I605+I608</f>
        <v>144</v>
      </c>
    </row>
    <row r="599" spans="1:9" s="4" customFormat="1" ht="39" x14ac:dyDescent="0.25">
      <c r="A599" s="21" t="s">
        <v>682</v>
      </c>
      <c r="B599" s="20" t="s">
        <v>107</v>
      </c>
      <c r="C599" s="12" t="s">
        <v>123</v>
      </c>
      <c r="D599" s="12" t="s">
        <v>104</v>
      </c>
      <c r="E599" s="10" t="s">
        <v>683</v>
      </c>
      <c r="F599" s="12"/>
      <c r="G599" s="11">
        <f t="shared" ref="G599:I600" si="27">G600</f>
        <v>36</v>
      </c>
      <c r="H599" s="11">
        <f t="shared" si="27"/>
        <v>36</v>
      </c>
      <c r="I599" s="11">
        <f t="shared" si="27"/>
        <v>36</v>
      </c>
    </row>
    <row r="600" spans="1:9" s="4" customFormat="1" ht="51.75" x14ac:dyDescent="0.25">
      <c r="A600" s="22" t="s">
        <v>620</v>
      </c>
      <c r="B600" s="23" t="s">
        <v>107</v>
      </c>
      <c r="C600" s="10" t="s">
        <v>123</v>
      </c>
      <c r="D600" s="10" t="s">
        <v>104</v>
      </c>
      <c r="E600" s="10" t="s">
        <v>690</v>
      </c>
      <c r="F600" s="10"/>
      <c r="G600" s="13">
        <f t="shared" si="27"/>
        <v>36</v>
      </c>
      <c r="H600" s="13">
        <f t="shared" si="27"/>
        <v>36</v>
      </c>
      <c r="I600" s="13">
        <f t="shared" si="27"/>
        <v>36</v>
      </c>
    </row>
    <row r="601" spans="1:9" s="4" customFormat="1" x14ac:dyDescent="0.25">
      <c r="A601" s="22" t="s">
        <v>208</v>
      </c>
      <c r="B601" s="23" t="s">
        <v>107</v>
      </c>
      <c r="C601" s="10" t="s">
        <v>123</v>
      </c>
      <c r="D601" s="10" t="s">
        <v>104</v>
      </c>
      <c r="E601" s="10" t="s">
        <v>690</v>
      </c>
      <c r="F601" s="10" t="s">
        <v>209</v>
      </c>
      <c r="G601" s="13">
        <v>36</v>
      </c>
      <c r="H601" s="13">
        <v>36</v>
      </c>
      <c r="I601" s="13">
        <v>36</v>
      </c>
    </row>
    <row r="602" spans="1:9" s="4" customFormat="1" ht="39" x14ac:dyDescent="0.25">
      <c r="A602" s="22" t="s">
        <v>685</v>
      </c>
      <c r="B602" s="23" t="s">
        <v>107</v>
      </c>
      <c r="C602" s="10" t="s">
        <v>123</v>
      </c>
      <c r="D602" s="10" t="s">
        <v>104</v>
      </c>
      <c r="E602" s="10" t="s">
        <v>686</v>
      </c>
      <c r="F602" s="10"/>
      <c r="G602" s="13">
        <f t="shared" ref="G602:I603" si="28">G603</f>
        <v>36</v>
      </c>
      <c r="H602" s="13">
        <f t="shared" si="28"/>
        <v>36</v>
      </c>
      <c r="I602" s="13">
        <f t="shared" si="28"/>
        <v>36</v>
      </c>
    </row>
    <row r="603" spans="1:9" s="4" customFormat="1" ht="51.75" x14ac:dyDescent="0.25">
      <c r="A603" s="22" t="s">
        <v>622</v>
      </c>
      <c r="B603" s="23" t="s">
        <v>107</v>
      </c>
      <c r="C603" s="10" t="s">
        <v>123</v>
      </c>
      <c r="D603" s="10" t="s">
        <v>104</v>
      </c>
      <c r="E603" s="10" t="s">
        <v>691</v>
      </c>
      <c r="F603" s="10"/>
      <c r="G603" s="13">
        <f t="shared" si="28"/>
        <v>36</v>
      </c>
      <c r="H603" s="13">
        <f t="shared" si="28"/>
        <v>36</v>
      </c>
      <c r="I603" s="13">
        <f t="shared" si="28"/>
        <v>36</v>
      </c>
    </row>
    <row r="604" spans="1:9" s="4" customFormat="1" x14ac:dyDescent="0.25">
      <c r="A604" s="22" t="s">
        <v>208</v>
      </c>
      <c r="B604" s="23" t="s">
        <v>107</v>
      </c>
      <c r="C604" s="10" t="s">
        <v>123</v>
      </c>
      <c r="D604" s="10" t="s">
        <v>104</v>
      </c>
      <c r="E604" s="10" t="s">
        <v>691</v>
      </c>
      <c r="F604" s="10" t="s">
        <v>209</v>
      </c>
      <c r="G604" s="13">
        <v>36</v>
      </c>
      <c r="H604" s="13">
        <v>36</v>
      </c>
      <c r="I604" s="13">
        <v>36</v>
      </c>
    </row>
    <row r="605" spans="1:9" s="4" customFormat="1" ht="39" x14ac:dyDescent="0.25">
      <c r="A605" s="22" t="s">
        <v>688</v>
      </c>
      <c r="B605" s="23" t="s">
        <v>107</v>
      </c>
      <c r="C605" s="10" t="s">
        <v>123</v>
      </c>
      <c r="D605" s="10" t="s">
        <v>104</v>
      </c>
      <c r="E605" s="10" t="s">
        <v>689</v>
      </c>
      <c r="F605" s="10"/>
      <c r="G605" s="13">
        <f t="shared" ref="G605:I606" si="29">G606</f>
        <v>36</v>
      </c>
      <c r="H605" s="13">
        <f t="shared" si="29"/>
        <v>36</v>
      </c>
      <c r="I605" s="13">
        <f t="shared" si="29"/>
        <v>36</v>
      </c>
    </row>
    <row r="606" spans="1:9" s="4" customFormat="1" ht="51.75" x14ac:dyDescent="0.25">
      <c r="A606" s="22" t="s">
        <v>624</v>
      </c>
      <c r="B606" s="23" t="s">
        <v>107</v>
      </c>
      <c r="C606" s="10" t="s">
        <v>123</v>
      </c>
      <c r="D606" s="10" t="s">
        <v>104</v>
      </c>
      <c r="E606" s="10" t="s">
        <v>621</v>
      </c>
      <c r="F606" s="10"/>
      <c r="G606" s="13">
        <f t="shared" si="29"/>
        <v>36</v>
      </c>
      <c r="H606" s="13">
        <f t="shared" si="29"/>
        <v>36</v>
      </c>
      <c r="I606" s="13">
        <f t="shared" si="29"/>
        <v>36</v>
      </c>
    </row>
    <row r="607" spans="1:9" s="4" customFormat="1" x14ac:dyDescent="0.25">
      <c r="A607" s="22" t="s">
        <v>208</v>
      </c>
      <c r="B607" s="23" t="s">
        <v>107</v>
      </c>
      <c r="C607" s="10" t="s">
        <v>123</v>
      </c>
      <c r="D607" s="10" t="s">
        <v>104</v>
      </c>
      <c r="E607" s="10" t="s">
        <v>621</v>
      </c>
      <c r="F607" s="10" t="s">
        <v>209</v>
      </c>
      <c r="G607" s="13">
        <v>36</v>
      </c>
      <c r="H607" s="13">
        <v>36</v>
      </c>
      <c r="I607" s="13">
        <v>36</v>
      </c>
    </row>
    <row r="608" spans="1:9" s="4" customFormat="1" ht="26.25" x14ac:dyDescent="0.25">
      <c r="A608" s="22" t="s">
        <v>692</v>
      </c>
      <c r="B608" s="23" t="s">
        <v>107</v>
      </c>
      <c r="C608" s="10" t="s">
        <v>123</v>
      </c>
      <c r="D608" s="10" t="s">
        <v>104</v>
      </c>
      <c r="E608" s="10" t="s">
        <v>693</v>
      </c>
      <c r="F608" s="10"/>
      <c r="G608" s="13">
        <f t="shared" ref="G608:I609" si="30">G609</f>
        <v>36</v>
      </c>
      <c r="H608" s="13">
        <f t="shared" si="30"/>
        <v>36</v>
      </c>
      <c r="I608" s="13">
        <f t="shared" si="30"/>
        <v>36</v>
      </c>
    </row>
    <row r="609" spans="1:9" s="4" customFormat="1" ht="39" x14ac:dyDescent="0.25">
      <c r="A609" s="22" t="s">
        <v>625</v>
      </c>
      <c r="B609" s="23" t="s">
        <v>107</v>
      </c>
      <c r="C609" s="10" t="s">
        <v>123</v>
      </c>
      <c r="D609" s="10" t="s">
        <v>104</v>
      </c>
      <c r="E609" s="10" t="s">
        <v>623</v>
      </c>
      <c r="F609" s="10"/>
      <c r="G609" s="13">
        <f t="shared" si="30"/>
        <v>36</v>
      </c>
      <c r="H609" s="13">
        <f t="shared" si="30"/>
        <v>36</v>
      </c>
      <c r="I609" s="13">
        <f t="shared" si="30"/>
        <v>36</v>
      </c>
    </row>
    <row r="610" spans="1:9" s="4" customFormat="1" x14ac:dyDescent="0.25">
      <c r="A610" s="22" t="s">
        <v>208</v>
      </c>
      <c r="B610" s="23" t="s">
        <v>107</v>
      </c>
      <c r="C610" s="10" t="s">
        <v>123</v>
      </c>
      <c r="D610" s="10" t="s">
        <v>104</v>
      </c>
      <c r="E610" s="10" t="s">
        <v>623</v>
      </c>
      <c r="F610" s="10" t="s">
        <v>209</v>
      </c>
      <c r="G610" s="13">
        <v>36</v>
      </c>
      <c r="H610" s="13">
        <v>36</v>
      </c>
      <c r="I610" s="13">
        <v>36</v>
      </c>
    </row>
    <row r="611" spans="1:9" s="4" customFormat="1" hidden="1" x14ac:dyDescent="0.25">
      <c r="A611" s="22" t="s">
        <v>208</v>
      </c>
      <c r="B611" s="23" t="s">
        <v>107</v>
      </c>
      <c r="C611" s="10" t="s">
        <v>123</v>
      </c>
      <c r="D611" s="10" t="s">
        <v>104</v>
      </c>
      <c r="E611" s="10" t="s">
        <v>543</v>
      </c>
      <c r="F611" s="10" t="s">
        <v>209</v>
      </c>
      <c r="G611" s="13">
        <v>0</v>
      </c>
      <c r="H611" s="13">
        <v>0</v>
      </c>
      <c r="I611" s="13">
        <v>0</v>
      </c>
    </row>
    <row r="612" spans="1:9" s="4" customFormat="1" ht="51.75" hidden="1" x14ac:dyDescent="0.25">
      <c r="A612" s="22" t="s">
        <v>532</v>
      </c>
      <c r="B612" s="23" t="s">
        <v>107</v>
      </c>
      <c r="C612" s="10" t="s">
        <v>123</v>
      </c>
      <c r="D612" s="10" t="s">
        <v>104</v>
      </c>
      <c r="E612" s="10" t="s">
        <v>530</v>
      </c>
      <c r="F612" s="10"/>
      <c r="G612" s="13">
        <f>G613</f>
        <v>0</v>
      </c>
      <c r="H612" s="13">
        <v>0</v>
      </c>
      <c r="I612" s="13">
        <v>0</v>
      </c>
    </row>
    <row r="613" spans="1:9" s="4" customFormat="1" hidden="1" x14ac:dyDescent="0.25">
      <c r="A613" s="22" t="s">
        <v>208</v>
      </c>
      <c r="B613" s="23" t="s">
        <v>107</v>
      </c>
      <c r="C613" s="10" t="s">
        <v>123</v>
      </c>
      <c r="D613" s="10" t="s">
        <v>104</v>
      </c>
      <c r="E613" s="10" t="s">
        <v>530</v>
      </c>
      <c r="F613" s="10" t="s">
        <v>209</v>
      </c>
      <c r="G613" s="13">
        <v>0</v>
      </c>
      <c r="H613" s="13">
        <v>0</v>
      </c>
      <c r="I613" s="13">
        <v>0</v>
      </c>
    </row>
    <row r="614" spans="1:9" s="42" customFormat="1" ht="39" hidden="1" x14ac:dyDescent="0.25">
      <c r="A614" s="22" t="s">
        <v>459</v>
      </c>
      <c r="B614" s="23" t="s">
        <v>107</v>
      </c>
      <c r="C614" s="10" t="s">
        <v>123</v>
      </c>
      <c r="D614" s="10" t="s">
        <v>104</v>
      </c>
      <c r="E614" s="10" t="s">
        <v>458</v>
      </c>
      <c r="F614" s="10"/>
      <c r="G614" s="13">
        <f>G615</f>
        <v>0</v>
      </c>
      <c r="H614" s="13">
        <v>0</v>
      </c>
      <c r="I614" s="13">
        <v>0</v>
      </c>
    </row>
    <row r="615" spans="1:9" s="42" customFormat="1" hidden="1" x14ac:dyDescent="0.25">
      <c r="A615" s="22" t="s">
        <v>208</v>
      </c>
      <c r="B615" s="23" t="s">
        <v>107</v>
      </c>
      <c r="C615" s="10" t="s">
        <v>123</v>
      </c>
      <c r="D615" s="10" t="s">
        <v>104</v>
      </c>
      <c r="E615" s="10" t="s">
        <v>458</v>
      </c>
      <c r="F615" s="10" t="s">
        <v>209</v>
      </c>
      <c r="G615" s="13"/>
      <c r="H615" s="13">
        <v>0</v>
      </c>
      <c r="I615" s="13">
        <v>0</v>
      </c>
    </row>
    <row r="616" spans="1:9" s="42" customFormat="1" ht="39" hidden="1" x14ac:dyDescent="0.25">
      <c r="A616" s="22" t="s">
        <v>460</v>
      </c>
      <c r="B616" s="23" t="s">
        <v>107</v>
      </c>
      <c r="C616" s="10" t="s">
        <v>123</v>
      </c>
      <c r="D616" s="10" t="s">
        <v>104</v>
      </c>
      <c r="E616" s="10" t="s">
        <v>461</v>
      </c>
      <c r="F616" s="10"/>
      <c r="G616" s="13">
        <f>G617</f>
        <v>0</v>
      </c>
      <c r="H616" s="13">
        <v>0</v>
      </c>
      <c r="I616" s="13">
        <v>0</v>
      </c>
    </row>
    <row r="617" spans="1:9" s="42" customFormat="1" hidden="1" x14ac:dyDescent="0.25">
      <c r="A617" s="22" t="s">
        <v>208</v>
      </c>
      <c r="B617" s="23" t="s">
        <v>107</v>
      </c>
      <c r="C617" s="10" t="s">
        <v>123</v>
      </c>
      <c r="D617" s="10" t="s">
        <v>104</v>
      </c>
      <c r="E617" s="10" t="s">
        <v>461</v>
      </c>
      <c r="F617" s="10" t="s">
        <v>209</v>
      </c>
      <c r="G617" s="13"/>
      <c r="H617" s="13">
        <v>0</v>
      </c>
      <c r="I617" s="13">
        <v>0</v>
      </c>
    </row>
    <row r="618" spans="1:9" s="1" customFormat="1" ht="51.75" hidden="1" customHeight="1" x14ac:dyDescent="0.25">
      <c r="A618" s="22" t="s">
        <v>531</v>
      </c>
      <c r="B618" s="23" t="s">
        <v>107</v>
      </c>
      <c r="C618" s="10" t="s">
        <v>123</v>
      </c>
      <c r="D618" s="10" t="s">
        <v>104</v>
      </c>
      <c r="E618" s="10" t="s">
        <v>529</v>
      </c>
      <c r="F618" s="10"/>
      <c r="G618" s="13">
        <f>G619</f>
        <v>0</v>
      </c>
      <c r="H618" s="13">
        <v>0</v>
      </c>
      <c r="I618" s="13">
        <v>0</v>
      </c>
    </row>
    <row r="619" spans="1:9" s="1" customFormat="1" ht="15" hidden="1" customHeight="1" x14ac:dyDescent="0.25">
      <c r="A619" s="22" t="s">
        <v>208</v>
      </c>
      <c r="B619" s="23" t="s">
        <v>107</v>
      </c>
      <c r="C619" s="10" t="s">
        <v>123</v>
      </c>
      <c r="D619" s="10" t="s">
        <v>104</v>
      </c>
      <c r="E619" s="10" t="s">
        <v>529</v>
      </c>
      <c r="F619" s="10" t="s">
        <v>209</v>
      </c>
      <c r="G619" s="13">
        <v>0</v>
      </c>
      <c r="H619" s="13">
        <v>0</v>
      </c>
      <c r="I619" s="13">
        <v>0</v>
      </c>
    </row>
    <row r="620" spans="1:9" s="1" customFormat="1" ht="77.25" hidden="1" customHeight="1" x14ac:dyDescent="0.25">
      <c r="A620" s="22" t="s">
        <v>537</v>
      </c>
      <c r="B620" s="23" t="s">
        <v>107</v>
      </c>
      <c r="C620" s="10" t="s">
        <v>123</v>
      </c>
      <c r="D620" s="10" t="s">
        <v>104</v>
      </c>
      <c r="E620" s="10" t="s">
        <v>538</v>
      </c>
      <c r="F620" s="10"/>
      <c r="G620" s="13">
        <f>G621</f>
        <v>0</v>
      </c>
      <c r="H620" s="13">
        <v>0</v>
      </c>
      <c r="I620" s="13">
        <v>0</v>
      </c>
    </row>
    <row r="621" spans="1:9" s="1" customFormat="1" ht="15" hidden="1" customHeight="1" x14ac:dyDescent="0.25">
      <c r="A621" s="22" t="s">
        <v>208</v>
      </c>
      <c r="B621" s="23" t="s">
        <v>107</v>
      </c>
      <c r="C621" s="10" t="s">
        <v>123</v>
      </c>
      <c r="D621" s="10" t="s">
        <v>104</v>
      </c>
      <c r="E621" s="10" t="s">
        <v>538</v>
      </c>
      <c r="F621" s="10" t="s">
        <v>209</v>
      </c>
      <c r="G621" s="13">
        <v>0</v>
      </c>
      <c r="H621" s="13">
        <v>0</v>
      </c>
      <c r="I621" s="13">
        <v>0</v>
      </c>
    </row>
    <row r="622" spans="1:9" s="1" customFormat="1" ht="39" hidden="1" x14ac:dyDescent="0.25">
      <c r="A622" s="21" t="s">
        <v>675</v>
      </c>
      <c r="B622" s="20" t="s">
        <v>107</v>
      </c>
      <c r="C622" s="12" t="s">
        <v>123</v>
      </c>
      <c r="D622" s="12" t="s">
        <v>104</v>
      </c>
      <c r="E622" s="12" t="s">
        <v>118</v>
      </c>
      <c r="F622" s="12"/>
      <c r="G622" s="11">
        <f>G623</f>
        <v>0</v>
      </c>
      <c r="H622" s="11">
        <v>0</v>
      </c>
      <c r="I622" s="11">
        <v>0</v>
      </c>
    </row>
    <row r="623" spans="1:9" s="1" customFormat="1" ht="39" hidden="1" x14ac:dyDescent="0.25">
      <c r="A623" s="21" t="s">
        <v>270</v>
      </c>
      <c r="B623" s="20" t="s">
        <v>107</v>
      </c>
      <c r="C623" s="12" t="s">
        <v>123</v>
      </c>
      <c r="D623" s="12" t="s">
        <v>104</v>
      </c>
      <c r="E623" s="12" t="s">
        <v>196</v>
      </c>
      <c r="F623" s="10"/>
      <c r="G623" s="11">
        <f>G624</f>
        <v>0</v>
      </c>
      <c r="H623" s="11">
        <v>0</v>
      </c>
      <c r="I623" s="11">
        <v>0</v>
      </c>
    </row>
    <row r="624" spans="1:9" s="1" customFormat="1" ht="26.25" hidden="1" customHeight="1" x14ac:dyDescent="0.25">
      <c r="A624" s="22" t="s">
        <v>633</v>
      </c>
      <c r="B624" s="23" t="s">
        <v>107</v>
      </c>
      <c r="C624" s="10" t="s">
        <v>123</v>
      </c>
      <c r="D624" s="10" t="s">
        <v>104</v>
      </c>
      <c r="E624" s="23" t="s">
        <v>634</v>
      </c>
      <c r="F624" s="10"/>
      <c r="G624" s="13">
        <f>G625</f>
        <v>0</v>
      </c>
      <c r="H624" s="13">
        <v>0</v>
      </c>
      <c r="I624" s="13">
        <v>0</v>
      </c>
    </row>
    <row r="625" spans="1:9" s="1" customFormat="1" ht="15" hidden="1" customHeight="1" x14ac:dyDescent="0.25">
      <c r="A625" s="22" t="s">
        <v>208</v>
      </c>
      <c r="B625" s="23" t="s">
        <v>107</v>
      </c>
      <c r="C625" s="10" t="s">
        <v>123</v>
      </c>
      <c r="D625" s="10" t="s">
        <v>104</v>
      </c>
      <c r="E625" s="23" t="s">
        <v>634</v>
      </c>
      <c r="F625" s="10" t="s">
        <v>209</v>
      </c>
      <c r="G625" s="13"/>
      <c r="H625" s="13"/>
      <c r="I625" s="13"/>
    </row>
    <row r="626" spans="1:9" s="1" customFormat="1" ht="15" hidden="1" customHeight="1" x14ac:dyDescent="0.25">
      <c r="A626" s="22"/>
      <c r="B626" s="23"/>
      <c r="C626" s="10"/>
      <c r="D626" s="10"/>
      <c r="E626" s="10"/>
      <c r="F626" s="10"/>
      <c r="G626" s="13"/>
      <c r="H626" s="13"/>
      <c r="I626" s="13"/>
    </row>
    <row r="627" spans="1:9" s="1" customFormat="1" ht="15" hidden="1" customHeight="1" x14ac:dyDescent="0.25">
      <c r="A627" s="22"/>
      <c r="B627" s="23"/>
      <c r="C627" s="10"/>
      <c r="D627" s="10"/>
      <c r="E627" s="10"/>
      <c r="F627" s="10"/>
      <c r="G627" s="13"/>
      <c r="H627" s="13"/>
      <c r="I627" s="13"/>
    </row>
    <row r="628" spans="1:9" s="1" customFormat="1" ht="51.75" hidden="1" customHeight="1" x14ac:dyDescent="0.25">
      <c r="A628" s="21" t="s">
        <v>420</v>
      </c>
      <c r="B628" s="20" t="s">
        <v>107</v>
      </c>
      <c r="C628" s="12" t="s">
        <v>123</v>
      </c>
      <c r="D628" s="12" t="s">
        <v>104</v>
      </c>
      <c r="E628" s="12" t="s">
        <v>197</v>
      </c>
      <c r="F628" s="12"/>
      <c r="G628" s="11">
        <f>G629</f>
        <v>0</v>
      </c>
      <c r="H628" s="11">
        <v>0</v>
      </c>
      <c r="I628" s="11">
        <v>0</v>
      </c>
    </row>
    <row r="629" spans="1:9" s="1" customFormat="1" ht="64.5" hidden="1" customHeight="1" x14ac:dyDescent="0.25">
      <c r="A629" s="22" t="s">
        <v>542</v>
      </c>
      <c r="B629" s="23" t="s">
        <v>107</v>
      </c>
      <c r="C629" s="10" t="s">
        <v>123</v>
      </c>
      <c r="D629" s="10" t="s">
        <v>104</v>
      </c>
      <c r="E629" s="10" t="s">
        <v>544</v>
      </c>
      <c r="F629" s="10"/>
      <c r="G629" s="13">
        <f>G630</f>
        <v>0</v>
      </c>
      <c r="H629" s="13">
        <v>0</v>
      </c>
      <c r="I629" s="13">
        <v>0</v>
      </c>
    </row>
    <row r="630" spans="1:9" s="1" customFormat="1" ht="15" hidden="1" customHeight="1" x14ac:dyDescent="0.25">
      <c r="A630" s="22" t="s">
        <v>208</v>
      </c>
      <c r="B630" s="23" t="s">
        <v>107</v>
      </c>
      <c r="C630" s="10" t="s">
        <v>123</v>
      </c>
      <c r="D630" s="10" t="s">
        <v>104</v>
      </c>
      <c r="E630" s="10" t="s">
        <v>544</v>
      </c>
      <c r="F630" s="10" t="s">
        <v>209</v>
      </c>
      <c r="G630" s="13">
        <v>0</v>
      </c>
      <c r="H630" s="13">
        <v>0</v>
      </c>
      <c r="I630" s="13">
        <v>0</v>
      </c>
    </row>
    <row r="631" spans="1:9" s="1" customFormat="1" ht="64.5" hidden="1" customHeight="1" x14ac:dyDescent="0.25">
      <c r="A631" s="21" t="s">
        <v>602</v>
      </c>
      <c r="B631" s="23" t="s">
        <v>107</v>
      </c>
      <c r="C631" s="10" t="s">
        <v>123</v>
      </c>
      <c r="D631" s="10" t="s">
        <v>104</v>
      </c>
      <c r="E631" s="10" t="s">
        <v>153</v>
      </c>
      <c r="F631" s="10"/>
      <c r="G631" s="13">
        <f>G633+G634</f>
        <v>0</v>
      </c>
      <c r="H631" s="13">
        <v>0</v>
      </c>
      <c r="I631" s="13">
        <v>0</v>
      </c>
    </row>
    <row r="632" spans="1:9" s="1" customFormat="1" ht="51.75" hidden="1" customHeight="1" x14ac:dyDescent="0.25">
      <c r="A632" s="22" t="s">
        <v>657</v>
      </c>
      <c r="B632" s="23" t="s">
        <v>107</v>
      </c>
      <c r="C632" s="10" t="s">
        <v>123</v>
      </c>
      <c r="D632" s="10" t="s">
        <v>104</v>
      </c>
      <c r="E632" s="10" t="s">
        <v>658</v>
      </c>
      <c r="F632" s="10"/>
      <c r="G632" s="13"/>
      <c r="H632" s="13">
        <v>0</v>
      </c>
      <c r="I632" s="13">
        <v>0</v>
      </c>
    </row>
    <row r="633" spans="1:9" s="1" customFormat="1" ht="15" hidden="1" customHeight="1" x14ac:dyDescent="0.25">
      <c r="A633" s="22" t="s">
        <v>656</v>
      </c>
      <c r="B633" s="23" t="s">
        <v>107</v>
      </c>
      <c r="C633" s="10" t="s">
        <v>123</v>
      </c>
      <c r="D633" s="10" t="s">
        <v>104</v>
      </c>
      <c r="E633" s="10" t="s">
        <v>658</v>
      </c>
      <c r="F633" s="10" t="s">
        <v>209</v>
      </c>
      <c r="G633" s="13"/>
      <c r="H633" s="13"/>
      <c r="I633" s="13"/>
    </row>
    <row r="634" spans="1:9" s="1" customFormat="1" ht="51.75" hidden="1" x14ac:dyDescent="0.25">
      <c r="A634" s="22" t="s">
        <v>668</v>
      </c>
      <c r="B634" s="23" t="s">
        <v>107</v>
      </c>
      <c r="C634" s="10" t="s">
        <v>123</v>
      </c>
      <c r="D634" s="10" t="s">
        <v>104</v>
      </c>
      <c r="E634" s="10" t="s">
        <v>667</v>
      </c>
      <c r="F634" s="10"/>
      <c r="G634" s="13">
        <f>G635</f>
        <v>0</v>
      </c>
      <c r="H634" s="13">
        <f>H635</f>
        <v>0</v>
      </c>
      <c r="I634" s="13">
        <f>I635</f>
        <v>0</v>
      </c>
    </row>
    <row r="635" spans="1:9" s="1" customFormat="1" ht="15" hidden="1" customHeight="1" x14ac:dyDescent="0.25">
      <c r="A635" s="22" t="s">
        <v>656</v>
      </c>
      <c r="B635" s="23" t="s">
        <v>107</v>
      </c>
      <c r="C635" s="10" t="s">
        <v>123</v>
      </c>
      <c r="D635" s="10" t="s">
        <v>104</v>
      </c>
      <c r="E635" s="10" t="s">
        <v>667</v>
      </c>
      <c r="F635" s="10" t="s">
        <v>209</v>
      </c>
      <c r="G635" s="13"/>
      <c r="H635" s="13"/>
      <c r="I635" s="13"/>
    </row>
    <row r="636" spans="1:9" s="1" customFormat="1" ht="51.75" hidden="1" customHeight="1" x14ac:dyDescent="0.25">
      <c r="A636" s="21" t="s">
        <v>694</v>
      </c>
      <c r="B636" s="23" t="s">
        <v>107</v>
      </c>
      <c r="C636" s="10" t="s">
        <v>123</v>
      </c>
      <c r="D636" s="10" t="s">
        <v>104</v>
      </c>
      <c r="E636" s="10" t="s">
        <v>195</v>
      </c>
      <c r="F636" s="10"/>
      <c r="G636" s="13">
        <f>G637+G639+G641+G643+G645+G647</f>
        <v>0</v>
      </c>
      <c r="H636" s="13">
        <v>0</v>
      </c>
      <c r="I636" s="13">
        <v>0</v>
      </c>
    </row>
    <row r="637" spans="1:9" s="1" customFormat="1" ht="102.75" hidden="1" customHeight="1" x14ac:dyDescent="0.25">
      <c r="A637" s="50" t="s">
        <v>652</v>
      </c>
      <c r="B637" s="23" t="s">
        <v>107</v>
      </c>
      <c r="C637" s="10" t="s">
        <v>123</v>
      </c>
      <c r="D637" s="10" t="s">
        <v>104</v>
      </c>
      <c r="E637" s="10" t="s">
        <v>695</v>
      </c>
      <c r="F637" s="10"/>
      <c r="G637" s="13">
        <f>G638</f>
        <v>0</v>
      </c>
      <c r="H637" s="13">
        <v>0</v>
      </c>
      <c r="I637" s="13">
        <v>0</v>
      </c>
    </row>
    <row r="638" spans="1:9" s="1" customFormat="1" ht="15" hidden="1" customHeight="1" x14ac:dyDescent="0.25">
      <c r="A638" s="22" t="s">
        <v>208</v>
      </c>
      <c r="B638" s="23" t="s">
        <v>107</v>
      </c>
      <c r="C638" s="10" t="s">
        <v>123</v>
      </c>
      <c r="D638" s="10" t="s">
        <v>644</v>
      </c>
      <c r="E638" s="10" t="s">
        <v>695</v>
      </c>
      <c r="F638" s="10" t="s">
        <v>209</v>
      </c>
      <c r="G638" s="13"/>
      <c r="H638" s="13"/>
      <c r="I638" s="13"/>
    </row>
    <row r="639" spans="1:9" s="1" customFormat="1" ht="18.75" hidden="1" customHeight="1" x14ac:dyDescent="0.25">
      <c r="A639" s="22" t="s">
        <v>647</v>
      </c>
      <c r="B639" s="23" t="s">
        <v>107</v>
      </c>
      <c r="C639" s="10" t="s">
        <v>123</v>
      </c>
      <c r="D639" s="10" t="s">
        <v>644</v>
      </c>
      <c r="E639" s="10" t="s">
        <v>696</v>
      </c>
      <c r="F639" s="10"/>
      <c r="G639" s="13">
        <f>G640</f>
        <v>0</v>
      </c>
      <c r="H639" s="13">
        <v>0</v>
      </c>
      <c r="I639" s="13">
        <v>0</v>
      </c>
    </row>
    <row r="640" spans="1:9" s="1" customFormat="1" ht="12.75" hidden="1" customHeight="1" x14ac:dyDescent="0.25">
      <c r="A640" s="22" t="s">
        <v>208</v>
      </c>
      <c r="B640" s="23" t="s">
        <v>107</v>
      </c>
      <c r="C640" s="10" t="s">
        <v>123</v>
      </c>
      <c r="D640" s="10" t="s">
        <v>644</v>
      </c>
      <c r="E640" s="10" t="s">
        <v>696</v>
      </c>
      <c r="F640" s="10" t="s">
        <v>209</v>
      </c>
      <c r="G640" s="13"/>
      <c r="H640" s="13"/>
      <c r="I640" s="13"/>
    </row>
    <row r="641" spans="1:9" s="1" customFormat="1" ht="18" hidden="1" customHeight="1" x14ac:dyDescent="0.25">
      <c r="A641" s="50" t="s">
        <v>653</v>
      </c>
      <c r="B641" s="23" t="s">
        <v>107</v>
      </c>
      <c r="C641" s="10" t="s">
        <v>123</v>
      </c>
      <c r="D641" s="10" t="s">
        <v>104</v>
      </c>
      <c r="E641" s="10" t="s">
        <v>697</v>
      </c>
      <c r="F641" s="10"/>
      <c r="G641" s="13">
        <f>G642</f>
        <v>0</v>
      </c>
      <c r="H641" s="13">
        <v>0</v>
      </c>
      <c r="I641" s="13">
        <v>0</v>
      </c>
    </row>
    <row r="642" spans="1:9" s="1" customFormat="1" ht="18.75" hidden="1" customHeight="1" x14ac:dyDescent="0.25">
      <c r="A642" s="22" t="s">
        <v>208</v>
      </c>
      <c r="B642" s="23" t="s">
        <v>107</v>
      </c>
      <c r="C642" s="10" t="s">
        <v>123</v>
      </c>
      <c r="D642" s="10" t="s">
        <v>104</v>
      </c>
      <c r="E642" s="10" t="s">
        <v>699</v>
      </c>
      <c r="F642" s="10" t="s">
        <v>209</v>
      </c>
      <c r="G642" s="13"/>
      <c r="H642" s="13"/>
      <c r="I642" s="13"/>
    </row>
    <row r="643" spans="1:9" s="1" customFormat="1" ht="24" hidden="1" customHeight="1" x14ac:dyDescent="0.25">
      <c r="A643" s="22" t="s">
        <v>645</v>
      </c>
      <c r="B643" s="23" t="s">
        <v>107</v>
      </c>
      <c r="C643" s="10" t="s">
        <v>123</v>
      </c>
      <c r="D643" s="10" t="s">
        <v>104</v>
      </c>
      <c r="E643" s="10" t="s">
        <v>698</v>
      </c>
      <c r="F643" s="10"/>
      <c r="G643" s="13">
        <f>G644</f>
        <v>0</v>
      </c>
      <c r="H643" s="13">
        <v>0</v>
      </c>
      <c r="I643" s="13">
        <v>0</v>
      </c>
    </row>
    <row r="644" spans="1:9" s="1" customFormat="1" ht="20.25" hidden="1" customHeight="1" x14ac:dyDescent="0.25">
      <c r="A644" s="22" t="s">
        <v>208</v>
      </c>
      <c r="B644" s="23" t="s">
        <v>107</v>
      </c>
      <c r="C644" s="10" t="s">
        <v>123</v>
      </c>
      <c r="D644" s="10" t="s">
        <v>104</v>
      </c>
      <c r="E644" s="10" t="s">
        <v>698</v>
      </c>
      <c r="F644" s="10" t="s">
        <v>209</v>
      </c>
      <c r="G644" s="13"/>
      <c r="H644" s="13"/>
      <c r="I644" s="13"/>
    </row>
    <row r="645" spans="1:9" s="1" customFormat="1" ht="16.5" hidden="1" customHeight="1" x14ac:dyDescent="0.25">
      <c r="A645" s="50" t="s">
        <v>654</v>
      </c>
      <c r="B645" s="23" t="s">
        <v>107</v>
      </c>
      <c r="C645" s="10" t="s">
        <v>123</v>
      </c>
      <c r="D645" s="10" t="s">
        <v>104</v>
      </c>
      <c r="E645" s="10" t="s">
        <v>700</v>
      </c>
      <c r="F645" s="10"/>
      <c r="G645" s="13">
        <f>G646</f>
        <v>0</v>
      </c>
      <c r="H645" s="13">
        <v>0</v>
      </c>
      <c r="I645" s="13">
        <v>0</v>
      </c>
    </row>
    <row r="646" spans="1:9" s="1" customFormat="1" ht="15.75" hidden="1" customHeight="1" x14ac:dyDescent="0.25">
      <c r="A646" s="22" t="s">
        <v>208</v>
      </c>
      <c r="B646" s="23" t="s">
        <v>107</v>
      </c>
      <c r="C646" s="10" t="s">
        <v>123</v>
      </c>
      <c r="D646" s="10" t="s">
        <v>104</v>
      </c>
      <c r="E646" s="10" t="s">
        <v>700</v>
      </c>
      <c r="F646" s="10" t="s">
        <v>209</v>
      </c>
      <c r="G646" s="13"/>
      <c r="H646" s="13"/>
      <c r="I646" s="13"/>
    </row>
    <row r="647" spans="1:9" s="1" customFormat="1" ht="16.5" hidden="1" customHeight="1" x14ac:dyDescent="0.25">
      <c r="A647" s="22" t="s">
        <v>646</v>
      </c>
      <c r="B647" s="23" t="s">
        <v>107</v>
      </c>
      <c r="C647" s="10" t="s">
        <v>123</v>
      </c>
      <c r="D647" s="10" t="s">
        <v>104</v>
      </c>
      <c r="E647" s="10" t="s">
        <v>701</v>
      </c>
      <c r="F647" s="10"/>
      <c r="G647" s="13">
        <f>G648</f>
        <v>0</v>
      </c>
      <c r="H647" s="13">
        <v>0</v>
      </c>
      <c r="I647" s="13">
        <v>0</v>
      </c>
    </row>
    <row r="648" spans="1:9" s="1" customFormat="1" ht="19.5" hidden="1" customHeight="1" x14ac:dyDescent="0.25">
      <c r="A648" s="22" t="s">
        <v>208</v>
      </c>
      <c r="B648" s="23" t="s">
        <v>107</v>
      </c>
      <c r="C648" s="10" t="s">
        <v>123</v>
      </c>
      <c r="D648" s="10" t="s">
        <v>104</v>
      </c>
      <c r="E648" s="10" t="s">
        <v>701</v>
      </c>
      <c r="F648" s="10" t="s">
        <v>209</v>
      </c>
      <c r="G648" s="13"/>
      <c r="H648" s="13"/>
      <c r="I648" s="13"/>
    </row>
    <row r="649" spans="1:9" s="1" customFormat="1" ht="39" x14ac:dyDescent="0.25">
      <c r="A649" s="22" t="s">
        <v>848</v>
      </c>
      <c r="B649" s="23" t="s">
        <v>107</v>
      </c>
      <c r="C649" s="10" t="s">
        <v>123</v>
      </c>
      <c r="D649" s="10" t="s">
        <v>104</v>
      </c>
      <c r="E649" s="10" t="s">
        <v>849</v>
      </c>
      <c r="F649" s="10"/>
      <c r="G649" s="13">
        <f>G650</f>
        <v>7500</v>
      </c>
      <c r="H649" s="13">
        <v>0</v>
      </c>
      <c r="I649" s="13">
        <v>0</v>
      </c>
    </row>
    <row r="650" spans="1:9" s="1" customFormat="1" ht="19.5" customHeight="1" x14ac:dyDescent="0.25">
      <c r="A650" s="22" t="s">
        <v>208</v>
      </c>
      <c r="B650" s="23" t="s">
        <v>107</v>
      </c>
      <c r="C650" s="10" t="s">
        <v>123</v>
      </c>
      <c r="D650" s="10" t="s">
        <v>104</v>
      </c>
      <c r="E650" s="10" t="s">
        <v>849</v>
      </c>
      <c r="F650" s="10" t="s">
        <v>209</v>
      </c>
      <c r="G650" s="13">
        <v>7500</v>
      </c>
      <c r="H650" s="13">
        <v>0</v>
      </c>
      <c r="I650" s="13">
        <v>0</v>
      </c>
    </row>
    <row r="651" spans="1:9" s="4" customFormat="1" ht="26.25" x14ac:dyDescent="0.25">
      <c r="A651" s="31" t="s">
        <v>272</v>
      </c>
      <c r="B651" s="20" t="s">
        <v>127</v>
      </c>
      <c r="C651" s="10"/>
      <c r="D651" s="10"/>
      <c r="E651" s="10"/>
      <c r="F651" s="10"/>
      <c r="G651" s="11">
        <f>G652+G760+G832+G896+G914+G970+G755</f>
        <v>143636.5</v>
      </c>
      <c r="H651" s="11">
        <f>H652+H760+H832+H914+H970+H896</f>
        <v>37044.699999999997</v>
      </c>
      <c r="I651" s="11">
        <f>I652+I760+I832+I896+I914+I970</f>
        <v>110319.5</v>
      </c>
    </row>
    <row r="652" spans="1:9" s="4" customFormat="1" x14ac:dyDescent="0.25">
      <c r="A652" s="21" t="s">
        <v>128</v>
      </c>
      <c r="B652" s="20" t="s">
        <v>127</v>
      </c>
      <c r="C652" s="12" t="s">
        <v>38</v>
      </c>
      <c r="D652" s="12"/>
      <c r="E652" s="12"/>
      <c r="F652" s="12"/>
      <c r="G652" s="11">
        <f>G653+G659+G676+G680+G684</f>
        <v>90819.700000000012</v>
      </c>
      <c r="H652" s="11">
        <f>H653+H659+H676+H680+H684</f>
        <v>12950.5</v>
      </c>
      <c r="I652" s="11">
        <f>I653+I659+I676+I680+I684</f>
        <v>87321.3</v>
      </c>
    </row>
    <row r="653" spans="1:9" s="4" customFormat="1" ht="39" x14ac:dyDescent="0.25">
      <c r="A653" s="21" t="s">
        <v>273</v>
      </c>
      <c r="B653" s="20" t="s">
        <v>127</v>
      </c>
      <c r="C653" s="12" t="s">
        <v>38</v>
      </c>
      <c r="D653" s="12" t="s">
        <v>16</v>
      </c>
      <c r="E653" s="12"/>
      <c r="F653" s="12"/>
      <c r="G653" s="11">
        <f>G655+G657</f>
        <v>3041.5</v>
      </c>
      <c r="H653" s="11">
        <f>H655</f>
        <v>3041.5</v>
      </c>
      <c r="I653" s="11">
        <f>I655</f>
        <v>3041.5</v>
      </c>
    </row>
    <row r="654" spans="1:9" s="4" customFormat="1" x14ac:dyDescent="0.25">
      <c r="A654" s="21" t="s">
        <v>129</v>
      </c>
      <c r="B654" s="20" t="s">
        <v>127</v>
      </c>
      <c r="C654" s="12" t="s">
        <v>38</v>
      </c>
      <c r="D654" s="12" t="s">
        <v>16</v>
      </c>
      <c r="E654" s="12" t="s">
        <v>702</v>
      </c>
      <c r="F654" s="12"/>
      <c r="G654" s="11">
        <f t="shared" ref="G654:I655" si="31">G655</f>
        <v>3041.5</v>
      </c>
      <c r="H654" s="11">
        <f t="shared" si="31"/>
        <v>3041.5</v>
      </c>
      <c r="I654" s="11">
        <f t="shared" si="31"/>
        <v>3041.5</v>
      </c>
    </row>
    <row r="655" spans="1:9" s="4" customFormat="1" ht="26.25" x14ac:dyDescent="0.25">
      <c r="A655" s="22" t="s">
        <v>133</v>
      </c>
      <c r="B655" s="23" t="s">
        <v>127</v>
      </c>
      <c r="C655" s="10" t="s">
        <v>38</v>
      </c>
      <c r="D655" s="10" t="s">
        <v>16</v>
      </c>
      <c r="E655" s="10" t="s">
        <v>130</v>
      </c>
      <c r="F655" s="10"/>
      <c r="G655" s="13">
        <f t="shared" si="31"/>
        <v>3041.5</v>
      </c>
      <c r="H655" s="13">
        <f t="shared" si="31"/>
        <v>3041.5</v>
      </c>
      <c r="I655" s="13">
        <f t="shared" si="31"/>
        <v>3041.5</v>
      </c>
    </row>
    <row r="656" spans="1:9" s="4" customFormat="1" ht="26.25" x14ac:dyDescent="0.25">
      <c r="A656" s="22" t="s">
        <v>781</v>
      </c>
      <c r="B656" s="23" t="s">
        <v>127</v>
      </c>
      <c r="C656" s="10" t="s">
        <v>38</v>
      </c>
      <c r="D656" s="10" t="s">
        <v>16</v>
      </c>
      <c r="E656" s="10" t="s">
        <v>130</v>
      </c>
      <c r="F656" s="10" t="s">
        <v>132</v>
      </c>
      <c r="G656" s="13">
        <v>3041.5</v>
      </c>
      <c r="H656" s="13">
        <v>3041.5</v>
      </c>
      <c r="I656" s="13">
        <v>3041.5</v>
      </c>
    </row>
    <row r="657" spans="1:12" s="4" customFormat="1" ht="64.5" hidden="1" x14ac:dyDescent="0.25">
      <c r="A657" s="22" t="s">
        <v>333</v>
      </c>
      <c r="B657" s="23" t="s">
        <v>127</v>
      </c>
      <c r="C657" s="10" t="s">
        <v>38</v>
      </c>
      <c r="D657" s="10" t="s">
        <v>16</v>
      </c>
      <c r="E657" s="10" t="s">
        <v>560</v>
      </c>
      <c r="F657" s="10"/>
      <c r="G657" s="13">
        <f>G658</f>
        <v>0</v>
      </c>
      <c r="H657" s="13">
        <f>H658</f>
        <v>0</v>
      </c>
      <c r="I657" s="13">
        <f>I658</f>
        <v>0</v>
      </c>
    </row>
    <row r="658" spans="1:12" s="4" customFormat="1" ht="26.25" hidden="1" x14ac:dyDescent="0.25">
      <c r="A658" s="22" t="s">
        <v>131</v>
      </c>
      <c r="B658" s="23" t="s">
        <v>127</v>
      </c>
      <c r="C658" s="10" t="s">
        <v>38</v>
      </c>
      <c r="D658" s="10" t="s">
        <v>16</v>
      </c>
      <c r="E658" s="10" t="s">
        <v>560</v>
      </c>
      <c r="F658" s="10" t="s">
        <v>132</v>
      </c>
      <c r="G658" s="13">
        <v>0</v>
      </c>
      <c r="H658" s="13">
        <v>0</v>
      </c>
      <c r="I658" s="13">
        <v>0</v>
      </c>
    </row>
    <row r="659" spans="1:12" s="4" customFormat="1" ht="52.5" customHeight="1" x14ac:dyDescent="0.25">
      <c r="A659" s="21" t="s">
        <v>274</v>
      </c>
      <c r="B659" s="20" t="s">
        <v>127</v>
      </c>
      <c r="C659" s="12" t="s">
        <v>38</v>
      </c>
      <c r="D659" s="12" t="s">
        <v>6</v>
      </c>
      <c r="E659" s="10"/>
      <c r="F659" s="10"/>
      <c r="G659" s="11">
        <f>G660+G665+G674+G672</f>
        <v>69190.600000000006</v>
      </c>
      <c r="H659" s="11">
        <f>H660+H666+H674</f>
        <v>4559.3</v>
      </c>
      <c r="I659" s="11">
        <f>I660+I666+I674</f>
        <v>68715.7</v>
      </c>
      <c r="L659" s="5"/>
    </row>
    <row r="660" spans="1:12" s="4" customFormat="1" ht="39" x14ac:dyDescent="0.25">
      <c r="A660" s="21" t="s">
        <v>675</v>
      </c>
      <c r="B660" s="20" t="s">
        <v>127</v>
      </c>
      <c r="C660" s="12" t="s">
        <v>38</v>
      </c>
      <c r="D660" s="12" t="s">
        <v>6</v>
      </c>
      <c r="E660" s="12" t="s">
        <v>118</v>
      </c>
      <c r="F660" s="12"/>
      <c r="G660" s="11">
        <f t="shared" ref="G660:I661" si="32">G661</f>
        <v>4557.3</v>
      </c>
      <c r="H660" s="11">
        <f t="shared" si="32"/>
        <v>4557.3</v>
      </c>
      <c r="I660" s="11">
        <f t="shared" si="32"/>
        <v>4557.3</v>
      </c>
    </row>
    <row r="661" spans="1:12" s="4" customFormat="1" ht="39" x14ac:dyDescent="0.25">
      <c r="A661" s="21" t="s">
        <v>270</v>
      </c>
      <c r="B661" s="20" t="s">
        <v>127</v>
      </c>
      <c r="C661" s="12" t="s">
        <v>38</v>
      </c>
      <c r="D661" s="12" t="s">
        <v>6</v>
      </c>
      <c r="E661" s="12" t="s">
        <v>196</v>
      </c>
      <c r="F661" s="12"/>
      <c r="G661" s="11">
        <f t="shared" si="32"/>
        <v>4557.3</v>
      </c>
      <c r="H661" s="11">
        <f t="shared" si="32"/>
        <v>4557.3</v>
      </c>
      <c r="I661" s="11">
        <f t="shared" si="32"/>
        <v>4557.3</v>
      </c>
    </row>
    <row r="662" spans="1:12" s="4" customFormat="1" ht="39" x14ac:dyDescent="0.25">
      <c r="A662" s="22" t="s">
        <v>771</v>
      </c>
      <c r="B662" s="23" t="s">
        <v>127</v>
      </c>
      <c r="C662" s="10" t="s">
        <v>38</v>
      </c>
      <c r="D662" s="10" t="s">
        <v>6</v>
      </c>
      <c r="E662" s="10" t="s">
        <v>480</v>
      </c>
      <c r="F662" s="10"/>
      <c r="G662" s="13">
        <f>G663+G664</f>
        <v>4557.3</v>
      </c>
      <c r="H662" s="13">
        <f>H663+H664</f>
        <v>4557.3</v>
      </c>
      <c r="I662" s="13">
        <f>I663+I664</f>
        <v>4557.3</v>
      </c>
    </row>
    <row r="663" spans="1:12" s="4" customFormat="1" ht="26.25" x14ac:dyDescent="0.25">
      <c r="A663" s="22" t="s">
        <v>781</v>
      </c>
      <c r="B663" s="23" t="s">
        <v>127</v>
      </c>
      <c r="C663" s="10" t="s">
        <v>38</v>
      </c>
      <c r="D663" s="10" t="s">
        <v>6</v>
      </c>
      <c r="E663" s="10" t="s">
        <v>480</v>
      </c>
      <c r="F663" s="10" t="s">
        <v>132</v>
      </c>
      <c r="G663" s="13">
        <v>4532.3</v>
      </c>
      <c r="H663" s="13">
        <v>4532.3</v>
      </c>
      <c r="I663" s="13">
        <v>4532.3</v>
      </c>
    </row>
    <row r="664" spans="1:12" s="4" customFormat="1" ht="39" x14ac:dyDescent="0.25">
      <c r="A664" s="22" t="s">
        <v>802</v>
      </c>
      <c r="B664" s="23" t="s">
        <v>127</v>
      </c>
      <c r="C664" s="10" t="s">
        <v>38</v>
      </c>
      <c r="D664" s="10" t="s">
        <v>6</v>
      </c>
      <c r="E664" s="10" t="s">
        <v>480</v>
      </c>
      <c r="F664" s="10" t="s">
        <v>57</v>
      </c>
      <c r="G664" s="13">
        <v>25</v>
      </c>
      <c r="H664" s="13">
        <v>25</v>
      </c>
      <c r="I664" s="13">
        <v>25</v>
      </c>
    </row>
    <row r="665" spans="1:12" s="4" customFormat="1" ht="26.25" x14ac:dyDescent="0.25">
      <c r="A665" s="21" t="s">
        <v>703</v>
      </c>
      <c r="B665" s="20" t="s">
        <v>127</v>
      </c>
      <c r="C665" s="12" t="s">
        <v>38</v>
      </c>
      <c r="D665" s="12" t="s">
        <v>6</v>
      </c>
      <c r="E665" s="12" t="s">
        <v>704</v>
      </c>
      <c r="F665" s="12"/>
      <c r="G665" s="11">
        <f>G666+G669</f>
        <v>64631.3</v>
      </c>
      <c r="H665" s="11">
        <f>H666</f>
        <v>0</v>
      </c>
      <c r="I665" s="11">
        <f>I666</f>
        <v>64156.4</v>
      </c>
    </row>
    <row r="666" spans="1:12" s="4" customFormat="1" ht="26.25" x14ac:dyDescent="0.25">
      <c r="A666" s="22" t="s">
        <v>133</v>
      </c>
      <c r="B666" s="23" t="s">
        <v>127</v>
      </c>
      <c r="C666" s="10" t="s">
        <v>38</v>
      </c>
      <c r="D666" s="10" t="s">
        <v>6</v>
      </c>
      <c r="E666" s="10" t="s">
        <v>134</v>
      </c>
      <c r="F666" s="10"/>
      <c r="G666" s="13">
        <f>G667+G668</f>
        <v>64481.3</v>
      </c>
      <c r="H666" s="13">
        <f>H667+H668+H673</f>
        <v>0</v>
      </c>
      <c r="I666" s="13">
        <f>I667+I668+I673</f>
        <v>64156.4</v>
      </c>
    </row>
    <row r="667" spans="1:12" s="4" customFormat="1" ht="26.25" x14ac:dyDescent="0.25">
      <c r="A667" s="22" t="s">
        <v>781</v>
      </c>
      <c r="B667" s="23" t="s">
        <v>127</v>
      </c>
      <c r="C667" s="10" t="s">
        <v>38</v>
      </c>
      <c r="D667" s="10" t="s">
        <v>6</v>
      </c>
      <c r="E667" s="10" t="s">
        <v>134</v>
      </c>
      <c r="F667" s="10" t="s">
        <v>132</v>
      </c>
      <c r="G667" s="59">
        <v>64101.4</v>
      </c>
      <c r="H667" s="13">
        <v>0</v>
      </c>
      <c r="I667" s="13">
        <v>64001.4</v>
      </c>
    </row>
    <row r="668" spans="1:12" s="4" customFormat="1" ht="39" x14ac:dyDescent="0.25">
      <c r="A668" s="22" t="s">
        <v>802</v>
      </c>
      <c r="B668" s="23" t="s">
        <v>127</v>
      </c>
      <c r="C668" s="10" t="s">
        <v>38</v>
      </c>
      <c r="D668" s="10" t="s">
        <v>6</v>
      </c>
      <c r="E668" s="10" t="s">
        <v>134</v>
      </c>
      <c r="F668" s="10" t="s">
        <v>57</v>
      </c>
      <c r="G668" s="59">
        <v>379.9</v>
      </c>
      <c r="H668" s="13">
        <v>0</v>
      </c>
      <c r="I668" s="13">
        <v>155</v>
      </c>
    </row>
    <row r="669" spans="1:12" s="4" customFormat="1" ht="64.5" x14ac:dyDescent="0.25">
      <c r="A669" s="56" t="s">
        <v>859</v>
      </c>
      <c r="B669" s="23" t="s">
        <v>127</v>
      </c>
      <c r="C669" s="10" t="s">
        <v>38</v>
      </c>
      <c r="D669" s="10" t="s">
        <v>6</v>
      </c>
      <c r="E669" s="57" t="s">
        <v>860</v>
      </c>
      <c r="F669" s="10"/>
      <c r="G669" s="59">
        <f>G670</f>
        <v>150</v>
      </c>
      <c r="H669" s="13">
        <v>0</v>
      </c>
      <c r="I669" s="13">
        <v>0</v>
      </c>
    </row>
    <row r="670" spans="1:12" s="4" customFormat="1" ht="26.25" x14ac:dyDescent="0.25">
      <c r="A670" s="22" t="s">
        <v>781</v>
      </c>
      <c r="B670" s="23" t="s">
        <v>127</v>
      </c>
      <c r="C670" s="10" t="s">
        <v>38</v>
      </c>
      <c r="D670" s="10" t="s">
        <v>6</v>
      </c>
      <c r="E670" s="57" t="s">
        <v>860</v>
      </c>
      <c r="F670" s="10" t="s">
        <v>132</v>
      </c>
      <c r="G670" s="59">
        <v>150</v>
      </c>
      <c r="H670" s="13">
        <v>0</v>
      </c>
      <c r="I670" s="13">
        <v>0</v>
      </c>
    </row>
    <row r="671" spans="1:12" s="4" customFormat="1" ht="39" x14ac:dyDescent="0.25">
      <c r="A671" s="21" t="s">
        <v>706</v>
      </c>
      <c r="B671" s="20" t="s">
        <v>127</v>
      </c>
      <c r="C671" s="12" t="s">
        <v>38</v>
      </c>
      <c r="D671" s="12" t="s">
        <v>6</v>
      </c>
      <c r="E671" s="12" t="s">
        <v>705</v>
      </c>
      <c r="F671" s="10"/>
      <c r="G671" s="11">
        <f>G672+G674</f>
        <v>2</v>
      </c>
      <c r="H671" s="11">
        <f>H672+H674</f>
        <v>2</v>
      </c>
      <c r="I671" s="11">
        <f>I672+I674</f>
        <v>2</v>
      </c>
    </row>
    <row r="672" spans="1:12" s="4" customFormat="1" ht="51.75" hidden="1" x14ac:dyDescent="0.25">
      <c r="A672" s="22" t="s">
        <v>640</v>
      </c>
      <c r="B672" s="23" t="s">
        <v>127</v>
      </c>
      <c r="C672" s="10" t="s">
        <v>38</v>
      </c>
      <c r="D672" s="10" t="s">
        <v>6</v>
      </c>
      <c r="E672" s="10" t="s">
        <v>708</v>
      </c>
      <c r="F672" s="10"/>
      <c r="G672" s="13">
        <f>G673</f>
        <v>0</v>
      </c>
      <c r="H672" s="13">
        <v>0</v>
      </c>
      <c r="I672" s="13">
        <v>0</v>
      </c>
    </row>
    <row r="673" spans="1:9" s="4" customFormat="1" ht="26.25" hidden="1" customHeight="1" x14ac:dyDescent="0.25">
      <c r="A673" s="22" t="s">
        <v>781</v>
      </c>
      <c r="B673" s="10" t="s">
        <v>127</v>
      </c>
      <c r="C673" s="10" t="s">
        <v>38</v>
      </c>
      <c r="D673" s="10" t="s">
        <v>6</v>
      </c>
      <c r="E673" s="10" t="s">
        <v>708</v>
      </c>
      <c r="F673" s="10" t="s">
        <v>132</v>
      </c>
      <c r="G673" s="13"/>
      <c r="H673" s="13"/>
      <c r="I673" s="13"/>
    </row>
    <row r="674" spans="1:9" s="4" customFormat="1" ht="127.5" customHeight="1" x14ac:dyDescent="0.25">
      <c r="A674" s="22" t="s">
        <v>772</v>
      </c>
      <c r="B674" s="23" t="s">
        <v>127</v>
      </c>
      <c r="C674" s="10" t="s">
        <v>38</v>
      </c>
      <c r="D674" s="10" t="s">
        <v>6</v>
      </c>
      <c r="E674" s="10" t="s">
        <v>709</v>
      </c>
      <c r="F674" s="10"/>
      <c r="G674" s="13">
        <f>G675</f>
        <v>2</v>
      </c>
      <c r="H674" s="13">
        <f>H675</f>
        <v>2</v>
      </c>
      <c r="I674" s="13">
        <f>I675</f>
        <v>2</v>
      </c>
    </row>
    <row r="675" spans="1:9" s="4" customFormat="1" ht="39" x14ac:dyDescent="0.25">
      <c r="A675" s="22" t="s">
        <v>802</v>
      </c>
      <c r="B675" s="23" t="s">
        <v>127</v>
      </c>
      <c r="C675" s="10" t="s">
        <v>38</v>
      </c>
      <c r="D675" s="10" t="s">
        <v>6</v>
      </c>
      <c r="E675" s="10" t="s">
        <v>709</v>
      </c>
      <c r="F675" s="10" t="s">
        <v>57</v>
      </c>
      <c r="G675" s="13">
        <v>2</v>
      </c>
      <c r="H675" s="13">
        <v>2</v>
      </c>
      <c r="I675" s="13">
        <v>2</v>
      </c>
    </row>
    <row r="676" spans="1:9" s="4" customFormat="1" x14ac:dyDescent="0.25">
      <c r="A676" s="21" t="s">
        <v>137</v>
      </c>
      <c r="B676" s="20" t="s">
        <v>127</v>
      </c>
      <c r="C676" s="12" t="s">
        <v>38</v>
      </c>
      <c r="D676" s="12" t="s">
        <v>138</v>
      </c>
      <c r="E676" s="12"/>
      <c r="F676" s="12"/>
      <c r="G676" s="11">
        <f>G678</f>
        <v>12.3</v>
      </c>
      <c r="H676" s="11">
        <f>H678</f>
        <v>12.7</v>
      </c>
      <c r="I676" s="11">
        <f>I678</f>
        <v>174.1</v>
      </c>
    </row>
    <row r="677" spans="1:9" s="4" customFormat="1" ht="39" x14ac:dyDescent="0.25">
      <c r="A677" s="21" t="s">
        <v>706</v>
      </c>
      <c r="B677" s="20" t="s">
        <v>127</v>
      </c>
      <c r="C677" s="12" t="s">
        <v>38</v>
      </c>
      <c r="D677" s="12" t="s">
        <v>138</v>
      </c>
      <c r="E677" s="12" t="s">
        <v>705</v>
      </c>
      <c r="F677" s="12"/>
      <c r="G677" s="11">
        <f t="shared" ref="G677:I678" si="33">G678</f>
        <v>12.3</v>
      </c>
      <c r="H677" s="11">
        <f t="shared" si="33"/>
        <v>12.7</v>
      </c>
      <c r="I677" s="11">
        <f t="shared" si="33"/>
        <v>174.1</v>
      </c>
    </row>
    <row r="678" spans="1:9" s="4" customFormat="1" ht="51.75" x14ac:dyDescent="0.25">
      <c r="A678" s="22" t="s">
        <v>783</v>
      </c>
      <c r="B678" s="23" t="s">
        <v>127</v>
      </c>
      <c r="C678" s="10" t="s">
        <v>38</v>
      </c>
      <c r="D678" s="10" t="s">
        <v>138</v>
      </c>
      <c r="E678" s="10" t="s">
        <v>707</v>
      </c>
      <c r="F678" s="10"/>
      <c r="G678" s="13">
        <f t="shared" si="33"/>
        <v>12.3</v>
      </c>
      <c r="H678" s="13">
        <f t="shared" si="33"/>
        <v>12.7</v>
      </c>
      <c r="I678" s="13">
        <f t="shared" si="33"/>
        <v>174.1</v>
      </c>
    </row>
    <row r="679" spans="1:9" s="4" customFormat="1" ht="39" x14ac:dyDescent="0.25">
      <c r="A679" s="22" t="s">
        <v>802</v>
      </c>
      <c r="B679" s="23" t="s">
        <v>127</v>
      </c>
      <c r="C679" s="10" t="s">
        <v>38</v>
      </c>
      <c r="D679" s="10" t="s">
        <v>138</v>
      </c>
      <c r="E679" s="10" t="s">
        <v>707</v>
      </c>
      <c r="F679" s="10" t="s">
        <v>57</v>
      </c>
      <c r="G679" s="13">
        <v>12.3</v>
      </c>
      <c r="H679" s="13">
        <v>12.7</v>
      </c>
      <c r="I679" s="13">
        <v>174.1</v>
      </c>
    </row>
    <row r="680" spans="1:9" s="4" customFormat="1" x14ac:dyDescent="0.25">
      <c r="A680" s="21" t="s">
        <v>139</v>
      </c>
      <c r="B680" s="20" t="s">
        <v>127</v>
      </c>
      <c r="C680" s="12" t="s">
        <v>38</v>
      </c>
      <c r="D680" s="12" t="s">
        <v>53</v>
      </c>
      <c r="E680" s="12"/>
      <c r="F680" s="12"/>
      <c r="G680" s="11">
        <f>G682</f>
        <v>50</v>
      </c>
      <c r="H680" s="11">
        <f>H682</f>
        <v>50</v>
      </c>
      <c r="I680" s="11">
        <f>I682</f>
        <v>50</v>
      </c>
    </row>
    <row r="681" spans="1:9" s="4" customFormat="1" ht="39" x14ac:dyDescent="0.25">
      <c r="A681" s="21" t="s">
        <v>706</v>
      </c>
      <c r="B681" s="20" t="s">
        <v>127</v>
      </c>
      <c r="C681" s="12" t="s">
        <v>38</v>
      </c>
      <c r="D681" s="12" t="s">
        <v>53</v>
      </c>
      <c r="E681" s="12" t="s">
        <v>705</v>
      </c>
      <c r="F681" s="12"/>
      <c r="G681" s="11">
        <f t="shared" ref="G681:I682" si="34">G682</f>
        <v>50</v>
      </c>
      <c r="H681" s="11">
        <f t="shared" si="34"/>
        <v>50</v>
      </c>
      <c r="I681" s="11">
        <f t="shared" si="34"/>
        <v>50</v>
      </c>
    </row>
    <row r="682" spans="1:9" s="4" customFormat="1" x14ac:dyDescent="0.25">
      <c r="A682" s="22" t="s">
        <v>140</v>
      </c>
      <c r="B682" s="23" t="s">
        <v>127</v>
      </c>
      <c r="C682" s="10" t="s">
        <v>38</v>
      </c>
      <c r="D682" s="10" t="s">
        <v>53</v>
      </c>
      <c r="E682" s="10" t="s">
        <v>710</v>
      </c>
      <c r="F682" s="10"/>
      <c r="G682" s="13">
        <f t="shared" si="34"/>
        <v>50</v>
      </c>
      <c r="H682" s="13">
        <f t="shared" si="34"/>
        <v>50</v>
      </c>
      <c r="I682" s="13">
        <f t="shared" si="34"/>
        <v>50</v>
      </c>
    </row>
    <row r="683" spans="1:9" s="4" customFormat="1" x14ac:dyDescent="0.25">
      <c r="A683" s="22" t="s">
        <v>141</v>
      </c>
      <c r="B683" s="23" t="s">
        <v>127</v>
      </c>
      <c r="C683" s="10" t="s">
        <v>38</v>
      </c>
      <c r="D683" s="10" t="s">
        <v>53</v>
      </c>
      <c r="E683" s="10" t="s">
        <v>710</v>
      </c>
      <c r="F683" s="10" t="s">
        <v>142</v>
      </c>
      <c r="G683" s="13">
        <v>50</v>
      </c>
      <c r="H683" s="13">
        <v>50</v>
      </c>
      <c r="I683" s="13">
        <v>50</v>
      </c>
    </row>
    <row r="684" spans="1:9" s="4" customFormat="1" x14ac:dyDescent="0.25">
      <c r="A684" s="21" t="s">
        <v>275</v>
      </c>
      <c r="B684" s="20" t="s">
        <v>127</v>
      </c>
      <c r="C684" s="12" t="s">
        <v>38</v>
      </c>
      <c r="D684" s="12" t="s">
        <v>65</v>
      </c>
      <c r="E684" s="12"/>
      <c r="F684" s="12"/>
      <c r="G684" s="11">
        <f>G685+G697+G706+G718+G700+G703</f>
        <v>18525.3</v>
      </c>
      <c r="H684" s="11">
        <f>H685+H697+H706+H718+H700</f>
        <v>5287</v>
      </c>
      <c r="I684" s="11">
        <f>I685+I697+I706+I718+I700</f>
        <v>15340</v>
      </c>
    </row>
    <row r="685" spans="1:9" s="4" customFormat="1" ht="51.75" x14ac:dyDescent="0.25">
      <c r="A685" s="21" t="s">
        <v>779</v>
      </c>
      <c r="B685" s="20" t="s">
        <v>127</v>
      </c>
      <c r="C685" s="12" t="s">
        <v>38</v>
      </c>
      <c r="D685" s="12" t="s">
        <v>65</v>
      </c>
      <c r="E685" s="12" t="s">
        <v>370</v>
      </c>
      <c r="F685" s="12"/>
      <c r="G685" s="11">
        <f>G686+G692+G690</f>
        <v>1221.5</v>
      </c>
      <c r="H685" s="11">
        <f>H686+H692</f>
        <v>669.5</v>
      </c>
      <c r="I685" s="11">
        <f>I686+I692</f>
        <v>669.5</v>
      </c>
    </row>
    <row r="686" spans="1:9" s="4" customFormat="1" ht="26.25" x14ac:dyDescent="0.25">
      <c r="A686" s="21" t="s">
        <v>144</v>
      </c>
      <c r="B686" s="20" t="s">
        <v>127</v>
      </c>
      <c r="C686" s="12" t="s">
        <v>38</v>
      </c>
      <c r="D686" s="12" t="s">
        <v>65</v>
      </c>
      <c r="E686" s="12" t="s">
        <v>408</v>
      </c>
      <c r="F686" s="12"/>
      <c r="G686" s="11">
        <f t="shared" ref="G686:I687" si="35">G687</f>
        <v>69.5</v>
      </c>
      <c r="H686" s="11">
        <f t="shared" si="35"/>
        <v>69.5</v>
      </c>
      <c r="I686" s="11">
        <f t="shared" si="35"/>
        <v>69.5</v>
      </c>
    </row>
    <row r="687" spans="1:9" s="4" customFormat="1" ht="39" x14ac:dyDescent="0.25">
      <c r="A687" s="22" t="s">
        <v>146</v>
      </c>
      <c r="B687" s="23" t="s">
        <v>127</v>
      </c>
      <c r="C687" s="10" t="s">
        <v>38</v>
      </c>
      <c r="D687" s="10" t="s">
        <v>65</v>
      </c>
      <c r="E687" s="10" t="s">
        <v>409</v>
      </c>
      <c r="F687" s="10"/>
      <c r="G687" s="13">
        <f t="shared" si="35"/>
        <v>69.5</v>
      </c>
      <c r="H687" s="13">
        <f t="shared" si="35"/>
        <v>69.5</v>
      </c>
      <c r="I687" s="13">
        <f t="shared" si="35"/>
        <v>69.5</v>
      </c>
    </row>
    <row r="688" spans="1:9" s="4" customFormat="1" ht="39" x14ac:dyDescent="0.25">
      <c r="A688" s="22" t="s">
        <v>802</v>
      </c>
      <c r="B688" s="23" t="s">
        <v>127</v>
      </c>
      <c r="C688" s="10" t="s">
        <v>38</v>
      </c>
      <c r="D688" s="10" t="s">
        <v>65</v>
      </c>
      <c r="E688" s="10" t="s">
        <v>409</v>
      </c>
      <c r="F688" s="10" t="s">
        <v>57</v>
      </c>
      <c r="G688" s="13">
        <v>69.5</v>
      </c>
      <c r="H688" s="13">
        <v>69.5</v>
      </c>
      <c r="I688" s="13">
        <v>69.5</v>
      </c>
    </row>
    <row r="689" spans="1:9" s="4" customFormat="1" ht="39" x14ac:dyDescent="0.25">
      <c r="A689" s="32" t="s">
        <v>616</v>
      </c>
      <c r="B689" s="20" t="s">
        <v>127</v>
      </c>
      <c r="C689" s="12" t="s">
        <v>38</v>
      </c>
      <c r="D689" s="12" t="s">
        <v>65</v>
      </c>
      <c r="E689" s="12" t="s">
        <v>617</v>
      </c>
      <c r="F689" s="12"/>
      <c r="G689" s="11">
        <f>G690</f>
        <v>30</v>
      </c>
      <c r="H689" s="11">
        <v>0</v>
      </c>
      <c r="I689" s="11">
        <v>0</v>
      </c>
    </row>
    <row r="690" spans="1:9" s="4" customFormat="1" ht="39" x14ac:dyDescent="0.25">
      <c r="A690" s="22" t="s">
        <v>854</v>
      </c>
      <c r="B690" s="23" t="s">
        <v>127</v>
      </c>
      <c r="C690" s="10" t="s">
        <v>38</v>
      </c>
      <c r="D690" s="10" t="s">
        <v>65</v>
      </c>
      <c r="E690" s="10" t="s">
        <v>855</v>
      </c>
      <c r="F690" s="10"/>
      <c r="G690" s="13">
        <f>G691</f>
        <v>30</v>
      </c>
      <c r="H690" s="13">
        <v>0</v>
      </c>
      <c r="I690" s="13">
        <v>0</v>
      </c>
    </row>
    <row r="691" spans="1:9" s="4" customFormat="1" ht="39" x14ac:dyDescent="0.25">
      <c r="A691" s="22" t="s">
        <v>802</v>
      </c>
      <c r="B691" s="23" t="s">
        <v>127</v>
      </c>
      <c r="C691" s="10" t="s">
        <v>38</v>
      </c>
      <c r="D691" s="10" t="s">
        <v>65</v>
      </c>
      <c r="E691" s="10" t="s">
        <v>855</v>
      </c>
      <c r="F691" s="10" t="s">
        <v>57</v>
      </c>
      <c r="G691" s="13">
        <v>30</v>
      </c>
      <c r="H691" s="13">
        <v>0</v>
      </c>
      <c r="I691" s="13">
        <v>0</v>
      </c>
    </row>
    <row r="692" spans="1:9" s="4" customFormat="1" ht="39" x14ac:dyDescent="0.25">
      <c r="A692" s="21" t="s">
        <v>581</v>
      </c>
      <c r="B692" s="20" t="s">
        <v>127</v>
      </c>
      <c r="C692" s="12" t="s">
        <v>38</v>
      </c>
      <c r="D692" s="12" t="s">
        <v>65</v>
      </c>
      <c r="E692" s="12" t="s">
        <v>579</v>
      </c>
      <c r="F692" s="12"/>
      <c r="G692" s="11">
        <f t="shared" ref="G692:I693" si="36">G693</f>
        <v>1122</v>
      </c>
      <c r="H692" s="11">
        <f t="shared" si="36"/>
        <v>600</v>
      </c>
      <c r="I692" s="11">
        <f t="shared" si="36"/>
        <v>600</v>
      </c>
    </row>
    <row r="693" spans="1:9" s="4" customFormat="1" ht="39" x14ac:dyDescent="0.25">
      <c r="A693" s="22" t="s">
        <v>591</v>
      </c>
      <c r="B693" s="23" t="s">
        <v>127</v>
      </c>
      <c r="C693" s="10" t="s">
        <v>38</v>
      </c>
      <c r="D693" s="10" t="s">
        <v>65</v>
      </c>
      <c r="E693" s="10" t="s">
        <v>580</v>
      </c>
      <c r="F693" s="10"/>
      <c r="G693" s="13">
        <f t="shared" si="36"/>
        <v>1122</v>
      </c>
      <c r="H693" s="13">
        <f t="shared" si="36"/>
        <v>600</v>
      </c>
      <c r="I693" s="13">
        <f t="shared" si="36"/>
        <v>600</v>
      </c>
    </row>
    <row r="694" spans="1:9" s="4" customFormat="1" ht="39" x14ac:dyDescent="0.25">
      <c r="A694" s="22" t="s">
        <v>802</v>
      </c>
      <c r="B694" s="23" t="s">
        <v>127</v>
      </c>
      <c r="C694" s="10" t="s">
        <v>38</v>
      </c>
      <c r="D694" s="10" t="s">
        <v>65</v>
      </c>
      <c r="E694" s="10" t="s">
        <v>580</v>
      </c>
      <c r="F694" s="10" t="s">
        <v>57</v>
      </c>
      <c r="G694" s="59">
        <v>1122</v>
      </c>
      <c r="H694" s="13">
        <v>600</v>
      </c>
      <c r="I694" s="13">
        <v>600</v>
      </c>
    </row>
    <row r="695" spans="1:9" s="4" customFormat="1" ht="102.75" hidden="1" customHeight="1" x14ac:dyDescent="0.25">
      <c r="A695" s="22" t="s">
        <v>471</v>
      </c>
      <c r="B695" s="23" t="s">
        <v>127</v>
      </c>
      <c r="C695" s="10" t="s">
        <v>38</v>
      </c>
      <c r="D695" s="10" t="s">
        <v>65</v>
      </c>
      <c r="E695" s="10" t="s">
        <v>551</v>
      </c>
      <c r="F695" s="10"/>
      <c r="G695" s="13">
        <f>G696</f>
        <v>0</v>
      </c>
      <c r="H695" s="13">
        <v>0</v>
      </c>
      <c r="I695" s="13">
        <v>0</v>
      </c>
    </row>
    <row r="696" spans="1:9" s="4" customFormat="1" ht="26.25" hidden="1" x14ac:dyDescent="0.25">
      <c r="A696" s="22" t="s">
        <v>56</v>
      </c>
      <c r="B696" s="23" t="s">
        <v>127</v>
      </c>
      <c r="C696" s="10" t="s">
        <v>38</v>
      </c>
      <c r="D696" s="10" t="s">
        <v>65</v>
      </c>
      <c r="E696" s="10" t="s">
        <v>551</v>
      </c>
      <c r="F696" s="10" t="s">
        <v>57</v>
      </c>
      <c r="G696" s="13">
        <v>0</v>
      </c>
      <c r="H696" s="13">
        <v>0</v>
      </c>
      <c r="I696" s="13">
        <v>0</v>
      </c>
    </row>
    <row r="697" spans="1:9" s="4" customFormat="1" ht="39" hidden="1" x14ac:dyDescent="0.25">
      <c r="A697" s="21" t="s">
        <v>676</v>
      </c>
      <c r="B697" s="20" t="s">
        <v>127</v>
      </c>
      <c r="C697" s="12" t="s">
        <v>38</v>
      </c>
      <c r="D697" s="12" t="s">
        <v>65</v>
      </c>
      <c r="E697" s="12" t="s">
        <v>197</v>
      </c>
      <c r="F697" s="12"/>
      <c r="G697" s="11">
        <f>G698</f>
        <v>0</v>
      </c>
      <c r="H697" s="11">
        <v>0</v>
      </c>
      <c r="I697" s="11">
        <v>0</v>
      </c>
    </row>
    <row r="698" spans="1:9" s="4" customFormat="1" hidden="1" x14ac:dyDescent="0.25">
      <c r="A698" s="22" t="s">
        <v>628</v>
      </c>
      <c r="B698" s="23" t="s">
        <v>127</v>
      </c>
      <c r="C698" s="10" t="s">
        <v>38</v>
      </c>
      <c r="D698" s="10" t="s">
        <v>65</v>
      </c>
      <c r="E698" s="10" t="s">
        <v>804</v>
      </c>
      <c r="F698" s="10"/>
      <c r="G698" s="13">
        <f>G699</f>
        <v>0</v>
      </c>
      <c r="H698" s="13">
        <v>0</v>
      </c>
      <c r="I698" s="13">
        <v>0</v>
      </c>
    </row>
    <row r="699" spans="1:9" s="4" customFormat="1" ht="39" hidden="1" x14ac:dyDescent="0.25">
      <c r="A699" s="22" t="s">
        <v>802</v>
      </c>
      <c r="B699" s="23" t="s">
        <v>127</v>
      </c>
      <c r="C699" s="10" t="s">
        <v>38</v>
      </c>
      <c r="D699" s="10" t="s">
        <v>65</v>
      </c>
      <c r="E699" s="10" t="s">
        <v>804</v>
      </c>
      <c r="F699" s="10" t="s">
        <v>57</v>
      </c>
      <c r="G699" s="13"/>
      <c r="H699" s="13"/>
      <c r="I699" s="13"/>
    </row>
    <row r="700" spans="1:9" s="4" customFormat="1" ht="51.75" x14ac:dyDescent="0.25">
      <c r="A700" s="21" t="s">
        <v>805</v>
      </c>
      <c r="B700" s="20" t="s">
        <v>127</v>
      </c>
      <c r="C700" s="12" t="s">
        <v>38</v>
      </c>
      <c r="D700" s="12" t="s">
        <v>65</v>
      </c>
      <c r="E700" s="12" t="s">
        <v>238</v>
      </c>
      <c r="F700" s="12"/>
      <c r="G700" s="11">
        <f t="shared" ref="G700:I701" si="37">G701</f>
        <v>99.2</v>
      </c>
      <c r="H700" s="11">
        <f t="shared" si="37"/>
        <v>99.2</v>
      </c>
      <c r="I700" s="11">
        <f t="shared" si="37"/>
        <v>99.2</v>
      </c>
    </row>
    <row r="701" spans="1:9" s="4" customFormat="1" ht="26.25" x14ac:dyDescent="0.25">
      <c r="A701" s="22" t="s">
        <v>806</v>
      </c>
      <c r="B701" s="23" t="s">
        <v>127</v>
      </c>
      <c r="C701" s="10" t="s">
        <v>38</v>
      </c>
      <c r="D701" s="10" t="s">
        <v>65</v>
      </c>
      <c r="E701" s="10" t="s">
        <v>807</v>
      </c>
      <c r="F701" s="10"/>
      <c r="G701" s="13">
        <f t="shared" si="37"/>
        <v>99.2</v>
      </c>
      <c r="H701" s="13">
        <f t="shared" si="37"/>
        <v>99.2</v>
      </c>
      <c r="I701" s="13">
        <f t="shared" si="37"/>
        <v>99.2</v>
      </c>
    </row>
    <row r="702" spans="1:9" s="4" customFormat="1" ht="39" x14ac:dyDescent="0.25">
      <c r="A702" s="22" t="s">
        <v>802</v>
      </c>
      <c r="B702" s="23" t="s">
        <v>127</v>
      </c>
      <c r="C702" s="10" t="s">
        <v>38</v>
      </c>
      <c r="D702" s="10" t="s">
        <v>65</v>
      </c>
      <c r="E702" s="10" t="s">
        <v>807</v>
      </c>
      <c r="F702" s="10" t="s">
        <v>57</v>
      </c>
      <c r="G702" s="13">
        <v>99.2</v>
      </c>
      <c r="H702" s="13">
        <v>99.2</v>
      </c>
      <c r="I702" s="13">
        <v>99.2</v>
      </c>
    </row>
    <row r="703" spans="1:9" s="4" customFormat="1" ht="39" x14ac:dyDescent="0.25">
      <c r="A703" s="21" t="s">
        <v>850</v>
      </c>
      <c r="B703" s="20" t="s">
        <v>127</v>
      </c>
      <c r="C703" s="12" t="s">
        <v>38</v>
      </c>
      <c r="D703" s="12" t="s">
        <v>65</v>
      </c>
      <c r="E703" s="12" t="s">
        <v>851</v>
      </c>
      <c r="F703" s="12"/>
      <c r="G703" s="11">
        <f>G704</f>
        <v>22</v>
      </c>
      <c r="H703" s="11">
        <v>0</v>
      </c>
      <c r="I703" s="11">
        <v>0</v>
      </c>
    </row>
    <row r="704" spans="1:9" s="4" customFormat="1" ht="51" customHeight="1" x14ac:dyDescent="0.25">
      <c r="A704" s="22" t="s">
        <v>852</v>
      </c>
      <c r="B704" s="23" t="s">
        <v>127</v>
      </c>
      <c r="C704" s="10" t="s">
        <v>38</v>
      </c>
      <c r="D704" s="10" t="s">
        <v>150</v>
      </c>
      <c r="E704" s="10" t="s">
        <v>853</v>
      </c>
      <c r="F704" s="10"/>
      <c r="G704" s="13">
        <f>G705</f>
        <v>22</v>
      </c>
      <c r="H704" s="13">
        <v>0</v>
      </c>
      <c r="I704" s="13">
        <v>0</v>
      </c>
    </row>
    <row r="705" spans="1:9" s="4" customFormat="1" ht="25.5" customHeight="1" x14ac:dyDescent="0.25">
      <c r="A705" s="22" t="s">
        <v>802</v>
      </c>
      <c r="B705" s="23" t="s">
        <v>127</v>
      </c>
      <c r="C705" s="10" t="s">
        <v>38</v>
      </c>
      <c r="D705" s="10" t="s">
        <v>150</v>
      </c>
      <c r="E705" s="10" t="s">
        <v>853</v>
      </c>
      <c r="F705" s="10" t="s">
        <v>57</v>
      </c>
      <c r="G705" s="13">
        <v>22</v>
      </c>
      <c r="H705" s="13">
        <v>0</v>
      </c>
      <c r="I705" s="13">
        <v>0</v>
      </c>
    </row>
    <row r="706" spans="1:9" s="4" customFormat="1" ht="39" x14ac:dyDescent="0.25">
      <c r="A706" s="21" t="s">
        <v>706</v>
      </c>
      <c r="B706" s="20" t="s">
        <v>127</v>
      </c>
      <c r="C706" s="12" t="s">
        <v>38</v>
      </c>
      <c r="D706" s="12" t="s">
        <v>65</v>
      </c>
      <c r="E706" s="12" t="s">
        <v>705</v>
      </c>
      <c r="F706" s="10"/>
      <c r="G706" s="11">
        <f>G707+G709+G711+G713+G716</f>
        <v>1757.1</v>
      </c>
      <c r="H706" s="11">
        <f>H707+H709+H711+H713</f>
        <v>1358.3</v>
      </c>
      <c r="I706" s="11">
        <f>I707+I709+I711+I713</f>
        <v>1399.7</v>
      </c>
    </row>
    <row r="707" spans="1:9" s="4" customFormat="1" ht="39" x14ac:dyDescent="0.25">
      <c r="A707" s="22" t="s">
        <v>151</v>
      </c>
      <c r="B707" s="23" t="s">
        <v>127</v>
      </c>
      <c r="C707" s="10" t="s">
        <v>38</v>
      </c>
      <c r="D707" s="10" t="s">
        <v>65</v>
      </c>
      <c r="E707" s="10" t="s">
        <v>719</v>
      </c>
      <c r="F707" s="10"/>
      <c r="G707" s="13">
        <f>G708</f>
        <v>2</v>
      </c>
      <c r="H707" s="13">
        <f>H708</f>
        <v>2</v>
      </c>
      <c r="I707" s="13">
        <f>I708</f>
        <v>2</v>
      </c>
    </row>
    <row r="708" spans="1:9" s="4" customFormat="1" ht="39" x14ac:dyDescent="0.25">
      <c r="A708" s="22" t="s">
        <v>802</v>
      </c>
      <c r="B708" s="23" t="s">
        <v>127</v>
      </c>
      <c r="C708" s="10" t="s">
        <v>38</v>
      </c>
      <c r="D708" s="10" t="s">
        <v>65</v>
      </c>
      <c r="E708" s="10" t="s">
        <v>719</v>
      </c>
      <c r="F708" s="10" t="s">
        <v>57</v>
      </c>
      <c r="G708" s="13">
        <v>2</v>
      </c>
      <c r="H708" s="13">
        <v>2</v>
      </c>
      <c r="I708" s="13">
        <v>2</v>
      </c>
    </row>
    <row r="709" spans="1:9" s="4" customFormat="1" x14ac:dyDescent="0.25">
      <c r="A709" s="22" t="s">
        <v>174</v>
      </c>
      <c r="B709" s="23" t="s">
        <v>127</v>
      </c>
      <c r="C709" s="10" t="s">
        <v>38</v>
      </c>
      <c r="D709" s="10" t="s">
        <v>65</v>
      </c>
      <c r="E709" s="10" t="s">
        <v>715</v>
      </c>
      <c r="F709" s="10"/>
      <c r="G709" s="13">
        <f>G710</f>
        <v>634.5</v>
      </c>
      <c r="H709" s="13">
        <f>H710</f>
        <v>182.3</v>
      </c>
      <c r="I709" s="13">
        <f>I710</f>
        <v>182.3</v>
      </c>
    </row>
    <row r="710" spans="1:9" s="4" customFormat="1" x14ac:dyDescent="0.25">
      <c r="A710" s="22" t="s">
        <v>135</v>
      </c>
      <c r="B710" s="23" t="s">
        <v>127</v>
      </c>
      <c r="C710" s="10" t="s">
        <v>38</v>
      </c>
      <c r="D710" s="10" t="s">
        <v>65</v>
      </c>
      <c r="E710" s="10" t="s">
        <v>715</v>
      </c>
      <c r="F710" s="10" t="s">
        <v>136</v>
      </c>
      <c r="G710" s="13">
        <v>634.5</v>
      </c>
      <c r="H710" s="13">
        <v>182.3</v>
      </c>
      <c r="I710" s="13">
        <v>182.3</v>
      </c>
    </row>
    <row r="711" spans="1:9" s="4" customFormat="1" ht="39" hidden="1" x14ac:dyDescent="0.25">
      <c r="A711" s="28" t="s">
        <v>329</v>
      </c>
      <c r="B711" s="10" t="s">
        <v>127</v>
      </c>
      <c r="C711" s="10" t="s">
        <v>38</v>
      </c>
      <c r="D711" s="10" t="s">
        <v>65</v>
      </c>
      <c r="E711" s="10" t="s">
        <v>720</v>
      </c>
      <c r="F711" s="10"/>
      <c r="G711" s="13">
        <f>G712</f>
        <v>0</v>
      </c>
      <c r="H711" s="13">
        <v>0</v>
      </c>
      <c r="I711" s="13">
        <v>0</v>
      </c>
    </row>
    <row r="712" spans="1:9" s="4" customFormat="1" ht="39" hidden="1" x14ac:dyDescent="0.25">
      <c r="A712" s="22" t="s">
        <v>802</v>
      </c>
      <c r="B712" s="10" t="s">
        <v>127</v>
      </c>
      <c r="C712" s="10" t="s">
        <v>38</v>
      </c>
      <c r="D712" s="10" t="s">
        <v>65</v>
      </c>
      <c r="E712" s="10" t="s">
        <v>720</v>
      </c>
      <c r="F712" s="10" t="s">
        <v>57</v>
      </c>
      <c r="G712" s="13"/>
      <c r="H712" s="13"/>
      <c r="I712" s="13"/>
    </row>
    <row r="713" spans="1:9" s="4" customFormat="1" ht="91.5" customHeight="1" x14ac:dyDescent="0.25">
      <c r="A713" s="22" t="s">
        <v>775</v>
      </c>
      <c r="B713" s="23" t="s">
        <v>127</v>
      </c>
      <c r="C713" s="10" t="s">
        <v>38</v>
      </c>
      <c r="D713" s="10" t="s">
        <v>65</v>
      </c>
      <c r="E713" s="10" t="s">
        <v>716</v>
      </c>
      <c r="F713" s="10"/>
      <c r="G713" s="13">
        <f>G714+G715</f>
        <v>1120.5999999999999</v>
      </c>
      <c r="H713" s="13">
        <f>H714+H715</f>
        <v>1174</v>
      </c>
      <c r="I713" s="13">
        <f>I714+I715</f>
        <v>1215.4000000000001</v>
      </c>
    </row>
    <row r="714" spans="1:9" s="4" customFormat="1" ht="28.5" customHeight="1" x14ac:dyDescent="0.25">
      <c r="A714" s="22" t="s">
        <v>781</v>
      </c>
      <c r="B714" s="23" t="s">
        <v>127</v>
      </c>
      <c r="C714" s="10" t="s">
        <v>38</v>
      </c>
      <c r="D714" s="10" t="s">
        <v>65</v>
      </c>
      <c r="E714" s="10" t="s">
        <v>716</v>
      </c>
      <c r="F714" s="10" t="s">
        <v>132</v>
      </c>
      <c r="G714" s="13">
        <v>1120.5999999999999</v>
      </c>
      <c r="H714" s="13">
        <v>1174</v>
      </c>
      <c r="I714" s="13">
        <v>1215.4000000000001</v>
      </c>
    </row>
    <row r="715" spans="1:9" s="4" customFormat="1" ht="32.25" hidden="1" customHeight="1" x14ac:dyDescent="0.25">
      <c r="A715" s="22" t="s">
        <v>802</v>
      </c>
      <c r="B715" s="23" t="s">
        <v>127</v>
      </c>
      <c r="C715" s="10" t="s">
        <v>38</v>
      </c>
      <c r="D715" s="10" t="s">
        <v>65</v>
      </c>
      <c r="E715" s="10" t="s">
        <v>716</v>
      </c>
      <c r="F715" s="10" t="s">
        <v>57</v>
      </c>
      <c r="G715" s="13"/>
      <c r="H715" s="13"/>
      <c r="I715" s="13"/>
    </row>
    <row r="716" spans="1:9" s="4" customFormat="1" ht="54" customHeight="1" x14ac:dyDescent="0.25">
      <c r="A716" s="22" t="s">
        <v>857</v>
      </c>
      <c r="B716" s="23" t="s">
        <v>127</v>
      </c>
      <c r="C716" s="10" t="s">
        <v>38</v>
      </c>
      <c r="D716" s="10" t="s">
        <v>65</v>
      </c>
      <c r="E716" s="10" t="s">
        <v>858</v>
      </c>
      <c r="F716" s="10"/>
      <c r="G716" s="13">
        <f>G717</f>
        <v>0</v>
      </c>
      <c r="H716" s="13">
        <v>0</v>
      </c>
      <c r="I716" s="13">
        <v>0</v>
      </c>
    </row>
    <row r="717" spans="1:9" s="4" customFormat="1" ht="38.25" customHeight="1" x14ac:dyDescent="0.25">
      <c r="A717" s="22" t="s">
        <v>802</v>
      </c>
      <c r="B717" s="23" t="s">
        <v>127</v>
      </c>
      <c r="C717" s="10" t="s">
        <v>38</v>
      </c>
      <c r="D717" s="10" t="s">
        <v>65</v>
      </c>
      <c r="E717" s="10" t="s">
        <v>858</v>
      </c>
      <c r="F717" s="10" t="s">
        <v>57</v>
      </c>
      <c r="G717" s="59">
        <v>0</v>
      </c>
      <c r="H717" s="13">
        <v>0</v>
      </c>
      <c r="I717" s="13">
        <v>0</v>
      </c>
    </row>
    <row r="718" spans="1:9" s="4" customFormat="1" ht="51.75" x14ac:dyDescent="0.25">
      <c r="A718" s="21" t="s">
        <v>711</v>
      </c>
      <c r="B718" s="20" t="s">
        <v>127</v>
      </c>
      <c r="C718" s="12" t="s">
        <v>38</v>
      </c>
      <c r="D718" s="12" t="s">
        <v>65</v>
      </c>
      <c r="E718" s="12" t="s">
        <v>712</v>
      </c>
      <c r="F718" s="12"/>
      <c r="G718" s="11">
        <f>G719+G741+G745+G751+G743</f>
        <v>15425.5</v>
      </c>
      <c r="H718" s="11">
        <f>H719+H741+H745+H751</f>
        <v>3160</v>
      </c>
      <c r="I718" s="11">
        <f>I719+I741+I745+I751</f>
        <v>13171.6</v>
      </c>
    </row>
    <row r="719" spans="1:9" s="4" customFormat="1" ht="51" customHeight="1" x14ac:dyDescent="0.25">
      <c r="A719" s="21" t="s">
        <v>330</v>
      </c>
      <c r="B719" s="23" t="s">
        <v>127</v>
      </c>
      <c r="C719" s="10" t="s">
        <v>38</v>
      </c>
      <c r="D719" s="10" t="s">
        <v>65</v>
      </c>
      <c r="E719" s="10" t="s">
        <v>713</v>
      </c>
      <c r="F719" s="10"/>
      <c r="G719" s="13">
        <f>G720+G721+G722+G723+G724</f>
        <v>12149.1</v>
      </c>
      <c r="H719" s="13">
        <f>H720+H721+H724</f>
        <v>0</v>
      </c>
      <c r="I719" s="13">
        <f>I720+I721+I724</f>
        <v>10011.6</v>
      </c>
    </row>
    <row r="720" spans="1:9" s="4" customFormat="1" ht="26.25" x14ac:dyDescent="0.25">
      <c r="A720" s="22" t="s">
        <v>149</v>
      </c>
      <c r="B720" s="23" t="s">
        <v>127</v>
      </c>
      <c r="C720" s="10" t="s">
        <v>38</v>
      </c>
      <c r="D720" s="10" t="s">
        <v>65</v>
      </c>
      <c r="E720" s="10" t="s">
        <v>713</v>
      </c>
      <c r="F720" s="10" t="s">
        <v>66</v>
      </c>
      <c r="G720" s="59">
        <v>8810</v>
      </c>
      <c r="H720" s="13">
        <v>0</v>
      </c>
      <c r="I720" s="13">
        <v>8422.5</v>
      </c>
    </row>
    <row r="721" spans="1:9" s="4" customFormat="1" ht="39" x14ac:dyDescent="0.25">
      <c r="A721" s="22" t="s">
        <v>802</v>
      </c>
      <c r="B721" s="23" t="s">
        <v>127</v>
      </c>
      <c r="C721" s="10" t="s">
        <v>38</v>
      </c>
      <c r="D721" s="10" t="s">
        <v>150</v>
      </c>
      <c r="E721" s="10" t="s">
        <v>713</v>
      </c>
      <c r="F721" s="10" t="s">
        <v>57</v>
      </c>
      <c r="G721" s="59">
        <v>3305.1</v>
      </c>
      <c r="H721" s="13">
        <v>0</v>
      </c>
      <c r="I721" s="13">
        <v>1555.1</v>
      </c>
    </row>
    <row r="722" spans="1:9" s="4" customFormat="1" ht="26.25" hidden="1" x14ac:dyDescent="0.25">
      <c r="A722" s="28" t="s">
        <v>77</v>
      </c>
      <c r="B722" s="10" t="s">
        <v>127</v>
      </c>
      <c r="C722" s="10" t="s">
        <v>38</v>
      </c>
      <c r="D722" s="10" t="s">
        <v>65</v>
      </c>
      <c r="E722" s="10" t="s">
        <v>148</v>
      </c>
      <c r="F722" s="10" t="s">
        <v>78</v>
      </c>
      <c r="G722" s="13"/>
      <c r="H722" s="13"/>
      <c r="I722" s="13"/>
    </row>
    <row r="723" spans="1:9" s="4" customFormat="1" hidden="1" x14ac:dyDescent="0.25">
      <c r="A723" s="22" t="s">
        <v>286</v>
      </c>
      <c r="B723" s="10" t="s">
        <v>127</v>
      </c>
      <c r="C723" s="10" t="s">
        <v>38</v>
      </c>
      <c r="D723" s="10" t="s">
        <v>65</v>
      </c>
      <c r="E723" s="10" t="s">
        <v>327</v>
      </c>
      <c r="F723" s="10" t="s">
        <v>287</v>
      </c>
      <c r="G723" s="13"/>
      <c r="H723" s="13"/>
      <c r="I723" s="13"/>
    </row>
    <row r="724" spans="1:9" s="4" customFormat="1" x14ac:dyDescent="0.25">
      <c r="A724" s="22" t="s">
        <v>135</v>
      </c>
      <c r="B724" s="23" t="s">
        <v>127</v>
      </c>
      <c r="C724" s="10" t="s">
        <v>38</v>
      </c>
      <c r="D724" s="10" t="s">
        <v>65</v>
      </c>
      <c r="E724" s="10" t="s">
        <v>713</v>
      </c>
      <c r="F724" s="10" t="s">
        <v>136</v>
      </c>
      <c r="G724" s="13">
        <v>34</v>
      </c>
      <c r="H724" s="13">
        <v>0</v>
      </c>
      <c r="I724" s="13">
        <v>34</v>
      </c>
    </row>
    <row r="725" spans="1:9" s="4" customFormat="1" ht="64.5" hidden="1" x14ac:dyDescent="0.25">
      <c r="A725" s="22" t="s">
        <v>333</v>
      </c>
      <c r="B725" s="23" t="s">
        <v>127</v>
      </c>
      <c r="C725" s="10" t="s">
        <v>38</v>
      </c>
      <c r="D725" s="10" t="s">
        <v>65</v>
      </c>
      <c r="E725" s="10" t="s">
        <v>561</v>
      </c>
      <c r="F725" s="10"/>
      <c r="G725" s="13">
        <f>G726</f>
        <v>0</v>
      </c>
      <c r="H725" s="13">
        <v>0</v>
      </c>
      <c r="I725" s="13">
        <v>0</v>
      </c>
    </row>
    <row r="726" spans="1:9" s="4" customFormat="1" ht="26.25" hidden="1" x14ac:dyDescent="0.25">
      <c r="A726" s="22" t="s">
        <v>149</v>
      </c>
      <c r="B726" s="23" t="s">
        <v>127</v>
      </c>
      <c r="C726" s="10" t="s">
        <v>38</v>
      </c>
      <c r="D726" s="10" t="s">
        <v>65</v>
      </c>
      <c r="E726" s="10" t="s">
        <v>561</v>
      </c>
      <c r="F726" s="10" t="s">
        <v>66</v>
      </c>
      <c r="G726" s="13">
        <v>0</v>
      </c>
      <c r="H726" s="13">
        <v>0</v>
      </c>
      <c r="I726" s="13">
        <v>0</v>
      </c>
    </row>
    <row r="727" spans="1:9" s="4" customFormat="1" hidden="1" x14ac:dyDescent="0.25">
      <c r="A727" s="22" t="s">
        <v>166</v>
      </c>
      <c r="B727" s="23" t="s">
        <v>127</v>
      </c>
      <c r="C727" s="10" t="s">
        <v>38</v>
      </c>
      <c r="D727" s="10" t="s">
        <v>65</v>
      </c>
      <c r="E727" s="10" t="s">
        <v>167</v>
      </c>
      <c r="F727" s="10"/>
      <c r="G727" s="13">
        <f>G728+G729+G730</f>
        <v>0</v>
      </c>
      <c r="H727" s="13">
        <v>0</v>
      </c>
      <c r="I727" s="13">
        <v>0</v>
      </c>
    </row>
    <row r="728" spans="1:9" s="4" customFormat="1" hidden="1" x14ac:dyDescent="0.25">
      <c r="A728" s="22" t="s">
        <v>286</v>
      </c>
      <c r="B728" s="23" t="s">
        <v>127</v>
      </c>
      <c r="C728" s="10" t="s">
        <v>38</v>
      </c>
      <c r="D728" s="10" t="s">
        <v>65</v>
      </c>
      <c r="E728" s="10" t="s">
        <v>167</v>
      </c>
      <c r="F728" s="10" t="s">
        <v>287</v>
      </c>
      <c r="G728" s="13">
        <v>0</v>
      </c>
      <c r="H728" s="13">
        <v>0</v>
      </c>
      <c r="I728" s="13">
        <v>0</v>
      </c>
    </row>
    <row r="729" spans="1:9" s="4" customFormat="1" hidden="1" x14ac:dyDescent="0.25">
      <c r="A729" s="22" t="s">
        <v>135</v>
      </c>
      <c r="B729" s="23" t="s">
        <v>127</v>
      </c>
      <c r="C729" s="10" t="s">
        <v>38</v>
      </c>
      <c r="D729" s="10" t="s">
        <v>65</v>
      </c>
      <c r="E729" s="10" t="s">
        <v>167</v>
      </c>
      <c r="F729" s="10" t="s">
        <v>136</v>
      </c>
      <c r="G729" s="13"/>
      <c r="H729" s="13">
        <v>0</v>
      </c>
      <c r="I729" s="13">
        <v>0</v>
      </c>
    </row>
    <row r="730" spans="1:9" s="4" customFormat="1" ht="26.25" hidden="1" x14ac:dyDescent="0.25">
      <c r="A730" s="22" t="s">
        <v>56</v>
      </c>
      <c r="B730" s="23" t="s">
        <v>127</v>
      </c>
      <c r="C730" s="10" t="s">
        <v>38</v>
      </c>
      <c r="D730" s="10" t="s">
        <v>65</v>
      </c>
      <c r="E730" s="10" t="s">
        <v>167</v>
      </c>
      <c r="F730" s="10" t="s">
        <v>57</v>
      </c>
      <c r="G730" s="13">
        <v>0</v>
      </c>
      <c r="H730" s="13">
        <v>0</v>
      </c>
      <c r="I730" s="13">
        <v>0</v>
      </c>
    </row>
    <row r="731" spans="1:9" s="4" customFormat="1" hidden="1" x14ac:dyDescent="0.25">
      <c r="A731" s="22" t="s">
        <v>276</v>
      </c>
      <c r="B731" s="10" t="s">
        <v>127</v>
      </c>
      <c r="C731" s="10" t="s">
        <v>38</v>
      </c>
      <c r="D731" s="10" t="s">
        <v>65</v>
      </c>
      <c r="E731" s="10" t="s">
        <v>226</v>
      </c>
      <c r="F731" s="10"/>
      <c r="G731" s="13">
        <v>0</v>
      </c>
      <c r="H731" s="13">
        <f>H732</f>
        <v>0</v>
      </c>
      <c r="I731" s="13">
        <f>I732</f>
        <v>0</v>
      </c>
    </row>
    <row r="732" spans="1:9" s="4" customFormat="1" hidden="1" x14ac:dyDescent="0.25">
      <c r="A732" s="22" t="s">
        <v>141</v>
      </c>
      <c r="B732" s="10" t="s">
        <v>127</v>
      </c>
      <c r="C732" s="10" t="s">
        <v>38</v>
      </c>
      <c r="D732" s="10" t="s">
        <v>65</v>
      </c>
      <c r="E732" s="10" t="s">
        <v>226</v>
      </c>
      <c r="F732" s="10" t="s">
        <v>142</v>
      </c>
      <c r="G732" s="13">
        <v>0</v>
      </c>
      <c r="H732" s="13"/>
      <c r="I732" s="13"/>
    </row>
    <row r="733" spans="1:9" s="4" customFormat="1" ht="39" hidden="1" x14ac:dyDescent="0.25">
      <c r="A733" s="22" t="s">
        <v>329</v>
      </c>
      <c r="B733" s="23" t="s">
        <v>127</v>
      </c>
      <c r="C733" s="10" t="s">
        <v>38</v>
      </c>
      <c r="D733" s="10" t="s">
        <v>65</v>
      </c>
      <c r="E733" s="10" t="s">
        <v>328</v>
      </c>
      <c r="F733" s="10"/>
      <c r="G733" s="13">
        <f>G734</f>
        <v>0</v>
      </c>
      <c r="H733" s="13">
        <v>0</v>
      </c>
      <c r="I733" s="13">
        <v>0</v>
      </c>
    </row>
    <row r="734" spans="1:9" s="4" customFormat="1" ht="26.25" hidden="1" x14ac:dyDescent="0.25">
      <c r="A734" s="22" t="s">
        <v>56</v>
      </c>
      <c r="B734" s="23" t="s">
        <v>127</v>
      </c>
      <c r="C734" s="10" t="s">
        <v>38</v>
      </c>
      <c r="D734" s="10" t="s">
        <v>65</v>
      </c>
      <c r="E734" s="10" t="s">
        <v>328</v>
      </c>
      <c r="F734" s="10" t="s">
        <v>57</v>
      </c>
      <c r="G734" s="13">
        <v>0</v>
      </c>
      <c r="H734" s="13">
        <v>0</v>
      </c>
      <c r="I734" s="13">
        <v>0</v>
      </c>
    </row>
    <row r="735" spans="1:9" s="4" customFormat="1" ht="77.25" hidden="1" x14ac:dyDescent="0.25">
      <c r="A735" s="22" t="s">
        <v>371</v>
      </c>
      <c r="B735" s="23" t="s">
        <v>127</v>
      </c>
      <c r="C735" s="10" t="s">
        <v>38</v>
      </c>
      <c r="D735" s="10" t="s">
        <v>65</v>
      </c>
      <c r="E735" s="10" t="s">
        <v>372</v>
      </c>
      <c r="F735" s="10"/>
      <c r="G735" s="13"/>
      <c r="H735" s="13">
        <v>0</v>
      </c>
      <c r="I735" s="13">
        <v>0</v>
      </c>
    </row>
    <row r="736" spans="1:9" s="4" customFormat="1" hidden="1" x14ac:dyDescent="0.25">
      <c r="A736" s="22" t="s">
        <v>141</v>
      </c>
      <c r="B736" s="23" t="s">
        <v>127</v>
      </c>
      <c r="C736" s="10" t="s">
        <v>38</v>
      </c>
      <c r="D736" s="10" t="s">
        <v>65</v>
      </c>
      <c r="E736" s="10" t="s">
        <v>372</v>
      </c>
      <c r="F736" s="10" t="s">
        <v>142</v>
      </c>
      <c r="G736" s="13"/>
      <c r="H736" s="13">
        <v>0</v>
      </c>
      <c r="I736" s="13">
        <v>0</v>
      </c>
    </row>
    <row r="737" spans="1:9" s="4" customFormat="1" ht="26.25" hidden="1" x14ac:dyDescent="0.25">
      <c r="A737" s="22" t="s">
        <v>440</v>
      </c>
      <c r="B737" s="23" t="s">
        <v>127</v>
      </c>
      <c r="C737" s="10" t="s">
        <v>38</v>
      </c>
      <c r="D737" s="10" t="s">
        <v>65</v>
      </c>
      <c r="E737" s="10" t="s">
        <v>441</v>
      </c>
      <c r="F737" s="10"/>
      <c r="G737" s="13">
        <f>G738</f>
        <v>0</v>
      </c>
      <c r="H737" s="13">
        <v>0</v>
      </c>
      <c r="I737" s="13">
        <f>I738</f>
        <v>0</v>
      </c>
    </row>
    <row r="738" spans="1:9" s="4" customFormat="1" ht="26.25" hidden="1" x14ac:dyDescent="0.25">
      <c r="A738" s="22" t="s">
        <v>56</v>
      </c>
      <c r="B738" s="23" t="s">
        <v>127</v>
      </c>
      <c r="C738" s="10" t="s">
        <v>38</v>
      </c>
      <c r="D738" s="10" t="s">
        <v>65</v>
      </c>
      <c r="E738" s="10" t="s">
        <v>441</v>
      </c>
      <c r="F738" s="10" t="s">
        <v>57</v>
      </c>
      <c r="G738" s="13">
        <v>0</v>
      </c>
      <c r="H738" s="13">
        <v>0</v>
      </c>
      <c r="I738" s="13">
        <v>0</v>
      </c>
    </row>
    <row r="739" spans="1:9" s="4" customFormat="1" ht="26.25" hidden="1" x14ac:dyDescent="0.25">
      <c r="A739" s="22" t="s">
        <v>436</v>
      </c>
      <c r="B739" s="23" t="s">
        <v>127</v>
      </c>
      <c r="C739" s="10" t="s">
        <v>38</v>
      </c>
      <c r="D739" s="10" t="s">
        <v>65</v>
      </c>
      <c r="E739" s="10" t="s">
        <v>437</v>
      </c>
      <c r="F739" s="10"/>
      <c r="G739" s="13">
        <f>G740</f>
        <v>0</v>
      </c>
      <c r="H739" s="13">
        <v>0</v>
      </c>
      <c r="I739" s="13">
        <v>0</v>
      </c>
    </row>
    <row r="740" spans="1:9" s="4" customFormat="1" ht="26.25" hidden="1" x14ac:dyDescent="0.25">
      <c r="A740" s="22" t="s">
        <v>56</v>
      </c>
      <c r="B740" s="23" t="s">
        <v>127</v>
      </c>
      <c r="C740" s="10" t="s">
        <v>38</v>
      </c>
      <c r="D740" s="10" t="s">
        <v>65</v>
      </c>
      <c r="E740" s="10" t="s">
        <v>437</v>
      </c>
      <c r="F740" s="10" t="s">
        <v>57</v>
      </c>
      <c r="G740" s="13">
        <v>0</v>
      </c>
      <c r="H740" s="13">
        <v>0</v>
      </c>
      <c r="I740" s="13">
        <v>0</v>
      </c>
    </row>
    <row r="741" spans="1:9" s="4" customFormat="1" x14ac:dyDescent="0.25">
      <c r="A741" s="22" t="s">
        <v>166</v>
      </c>
      <c r="B741" s="23" t="s">
        <v>127</v>
      </c>
      <c r="C741" s="10" t="s">
        <v>38</v>
      </c>
      <c r="D741" s="10" t="s">
        <v>65</v>
      </c>
      <c r="E741" s="10" t="s">
        <v>714</v>
      </c>
      <c r="F741" s="10"/>
      <c r="G741" s="13">
        <f>G742</f>
        <v>112.4</v>
      </c>
      <c r="H741" s="13">
        <f>H742</f>
        <v>50</v>
      </c>
      <c r="I741" s="13">
        <f>I742</f>
        <v>50</v>
      </c>
    </row>
    <row r="742" spans="1:9" s="4" customFormat="1" x14ac:dyDescent="0.25">
      <c r="A742" s="22" t="s">
        <v>286</v>
      </c>
      <c r="B742" s="23" t="s">
        <v>127</v>
      </c>
      <c r="C742" s="10" t="s">
        <v>38</v>
      </c>
      <c r="D742" s="10" t="s">
        <v>65</v>
      </c>
      <c r="E742" s="10" t="s">
        <v>714</v>
      </c>
      <c r="F742" s="10" t="s">
        <v>287</v>
      </c>
      <c r="G742" s="13">
        <v>112.4</v>
      </c>
      <c r="H742" s="13">
        <v>50</v>
      </c>
      <c r="I742" s="13">
        <v>50</v>
      </c>
    </row>
    <row r="743" spans="1:9" s="4" customFormat="1" ht="39" x14ac:dyDescent="0.25">
      <c r="A743" s="22" t="s">
        <v>329</v>
      </c>
      <c r="B743" s="23" t="s">
        <v>127</v>
      </c>
      <c r="C743" s="10" t="s">
        <v>38</v>
      </c>
      <c r="D743" s="10" t="s">
        <v>65</v>
      </c>
      <c r="E743" s="10" t="s">
        <v>834</v>
      </c>
      <c r="F743" s="10"/>
      <c r="G743" s="13">
        <f>G744</f>
        <v>54</v>
      </c>
      <c r="H743" s="13">
        <v>0</v>
      </c>
      <c r="I743" s="13">
        <v>0</v>
      </c>
    </row>
    <row r="744" spans="1:9" s="4" customFormat="1" ht="39" x14ac:dyDescent="0.25">
      <c r="A744" s="22" t="s">
        <v>802</v>
      </c>
      <c r="B744" s="23" t="s">
        <v>127</v>
      </c>
      <c r="C744" s="10" t="s">
        <v>38</v>
      </c>
      <c r="D744" s="10" t="s">
        <v>65</v>
      </c>
      <c r="E744" s="10" t="s">
        <v>834</v>
      </c>
      <c r="F744" s="10" t="s">
        <v>57</v>
      </c>
      <c r="G744" s="13">
        <v>54</v>
      </c>
      <c r="H744" s="13">
        <v>0</v>
      </c>
      <c r="I744" s="13">
        <v>0</v>
      </c>
    </row>
    <row r="745" spans="1:9" s="4" customFormat="1" ht="77.25" x14ac:dyDescent="0.25">
      <c r="A745" s="22" t="s">
        <v>748</v>
      </c>
      <c r="B745" s="23" t="s">
        <v>127</v>
      </c>
      <c r="C745" s="10" t="s">
        <v>38</v>
      </c>
      <c r="D745" s="10" t="s">
        <v>65</v>
      </c>
      <c r="E745" s="10" t="s">
        <v>717</v>
      </c>
      <c r="F745" s="10"/>
      <c r="G745" s="13">
        <f>G746</f>
        <v>2488</v>
      </c>
      <c r="H745" s="13">
        <f>H746</f>
        <v>2488</v>
      </c>
      <c r="I745" s="13">
        <f>I746</f>
        <v>2488</v>
      </c>
    </row>
    <row r="746" spans="1:9" s="4" customFormat="1" ht="39" x14ac:dyDescent="0.25">
      <c r="A746" s="22" t="s">
        <v>802</v>
      </c>
      <c r="B746" s="23" t="s">
        <v>127</v>
      </c>
      <c r="C746" s="10" t="s">
        <v>38</v>
      </c>
      <c r="D746" s="10" t="s">
        <v>65</v>
      </c>
      <c r="E746" s="10" t="s">
        <v>717</v>
      </c>
      <c r="F746" s="10" t="s">
        <v>57</v>
      </c>
      <c r="G746" s="13">
        <v>2488</v>
      </c>
      <c r="H746" s="13">
        <v>2488</v>
      </c>
      <c r="I746" s="13">
        <v>2488</v>
      </c>
    </row>
    <row r="747" spans="1:9" s="4" customFormat="1" ht="102.75" hidden="1" customHeight="1" x14ac:dyDescent="0.25">
      <c r="A747" s="22" t="s">
        <v>471</v>
      </c>
      <c r="B747" s="23" t="s">
        <v>127</v>
      </c>
      <c r="C747" s="10" t="s">
        <v>38</v>
      </c>
      <c r="D747" s="10" t="s">
        <v>65</v>
      </c>
      <c r="E747" s="10" t="s">
        <v>472</v>
      </c>
      <c r="F747" s="10"/>
      <c r="G747" s="13">
        <f>G748</f>
        <v>0</v>
      </c>
      <c r="H747" s="13">
        <v>0</v>
      </c>
      <c r="I747" s="13">
        <v>0</v>
      </c>
    </row>
    <row r="748" spans="1:9" s="4" customFormat="1" ht="26.25" hidden="1" x14ac:dyDescent="0.25">
      <c r="A748" s="22" t="s">
        <v>56</v>
      </c>
      <c r="B748" s="23" t="s">
        <v>127</v>
      </c>
      <c r="C748" s="10" t="s">
        <v>38</v>
      </c>
      <c r="D748" s="10" t="s">
        <v>65</v>
      </c>
      <c r="E748" s="10" t="s">
        <v>472</v>
      </c>
      <c r="F748" s="10" t="s">
        <v>57</v>
      </c>
      <c r="G748" s="13">
        <v>0</v>
      </c>
      <c r="H748" s="13">
        <v>0</v>
      </c>
      <c r="I748" s="13">
        <v>0</v>
      </c>
    </row>
    <row r="749" spans="1:9" s="4" customFormat="1" ht="102.75" hidden="1" customHeight="1" x14ac:dyDescent="0.25">
      <c r="A749" s="22" t="s">
        <v>471</v>
      </c>
      <c r="B749" s="23" t="s">
        <v>127</v>
      </c>
      <c r="C749" s="10" t="s">
        <v>38</v>
      </c>
      <c r="D749" s="10" t="s">
        <v>65</v>
      </c>
      <c r="E749" s="10" t="s">
        <v>552</v>
      </c>
      <c r="F749" s="10"/>
      <c r="G749" s="13">
        <f>G750</f>
        <v>0</v>
      </c>
      <c r="H749" s="13">
        <v>0</v>
      </c>
      <c r="I749" s="13">
        <v>0</v>
      </c>
    </row>
    <row r="750" spans="1:9" s="4" customFormat="1" ht="26.25" hidden="1" x14ac:dyDescent="0.25">
      <c r="A750" s="22" t="s">
        <v>56</v>
      </c>
      <c r="B750" s="23" t="s">
        <v>127</v>
      </c>
      <c r="C750" s="10" t="s">
        <v>38</v>
      </c>
      <c r="D750" s="10" t="s">
        <v>65</v>
      </c>
      <c r="E750" s="10" t="s">
        <v>553</v>
      </c>
      <c r="F750" s="10" t="s">
        <v>57</v>
      </c>
      <c r="G750" s="13">
        <v>0</v>
      </c>
      <c r="H750" s="13">
        <v>0</v>
      </c>
      <c r="I750" s="13">
        <v>0</v>
      </c>
    </row>
    <row r="751" spans="1:9" s="4" customFormat="1" ht="39" x14ac:dyDescent="0.25">
      <c r="A751" s="22" t="s">
        <v>782</v>
      </c>
      <c r="B751" s="23" t="s">
        <v>127</v>
      </c>
      <c r="C751" s="10" t="s">
        <v>38</v>
      </c>
      <c r="D751" s="10" t="s">
        <v>65</v>
      </c>
      <c r="E751" s="10" t="s">
        <v>718</v>
      </c>
      <c r="F751" s="10"/>
      <c r="G751" s="13">
        <f>G752</f>
        <v>622</v>
      </c>
      <c r="H751" s="13">
        <f>H752</f>
        <v>622</v>
      </c>
      <c r="I751" s="13">
        <f>I752</f>
        <v>622</v>
      </c>
    </row>
    <row r="752" spans="1:9" s="4" customFormat="1" ht="39" x14ac:dyDescent="0.25">
      <c r="A752" s="22" t="s">
        <v>802</v>
      </c>
      <c r="B752" s="23" t="s">
        <v>127</v>
      </c>
      <c r="C752" s="10" t="s">
        <v>38</v>
      </c>
      <c r="D752" s="10" t="s">
        <v>65</v>
      </c>
      <c r="E752" s="10" t="s">
        <v>718</v>
      </c>
      <c r="F752" s="10" t="s">
        <v>57</v>
      </c>
      <c r="G752" s="13">
        <v>622</v>
      </c>
      <c r="H752" s="13">
        <v>622</v>
      </c>
      <c r="I752" s="13">
        <v>622</v>
      </c>
    </row>
    <row r="753" spans="1:9" s="4" customFormat="1" ht="51.75" hidden="1" customHeight="1" x14ac:dyDescent="0.25">
      <c r="A753" s="22" t="s">
        <v>410</v>
      </c>
      <c r="B753" s="23" t="s">
        <v>127</v>
      </c>
      <c r="C753" s="10" t="s">
        <v>38</v>
      </c>
      <c r="D753" s="10" t="s">
        <v>65</v>
      </c>
      <c r="E753" s="10" t="s">
        <v>411</v>
      </c>
      <c r="F753" s="10"/>
      <c r="G753" s="13">
        <f>G754</f>
        <v>0</v>
      </c>
      <c r="H753" s="13">
        <f>H754</f>
        <v>0</v>
      </c>
      <c r="I753" s="13">
        <f>I754</f>
        <v>0</v>
      </c>
    </row>
    <row r="754" spans="1:9" s="4" customFormat="1" ht="26.25" hidden="1" customHeight="1" x14ac:dyDescent="0.25">
      <c r="A754" s="22" t="s">
        <v>56</v>
      </c>
      <c r="B754" s="23" t="s">
        <v>127</v>
      </c>
      <c r="C754" s="10" t="s">
        <v>38</v>
      </c>
      <c r="D754" s="10" t="s">
        <v>65</v>
      </c>
      <c r="E754" s="10" t="s">
        <v>411</v>
      </c>
      <c r="F754" s="10" t="s">
        <v>57</v>
      </c>
      <c r="G754" s="13">
        <v>0</v>
      </c>
      <c r="H754" s="13">
        <v>0</v>
      </c>
      <c r="I754" s="13">
        <v>0</v>
      </c>
    </row>
    <row r="755" spans="1:9" s="4" customFormat="1" ht="26.25" hidden="1" x14ac:dyDescent="0.25">
      <c r="A755" s="21" t="s">
        <v>610</v>
      </c>
      <c r="B755" s="20" t="s">
        <v>127</v>
      </c>
      <c r="C755" s="12" t="s">
        <v>104</v>
      </c>
      <c r="D755" s="12"/>
      <c r="E755" s="12"/>
      <c r="F755" s="12"/>
      <c r="G755" s="11">
        <f>G756</f>
        <v>0</v>
      </c>
      <c r="H755" s="11">
        <f>H756</f>
        <v>0</v>
      </c>
      <c r="I755" s="11">
        <f>I756</f>
        <v>0</v>
      </c>
    </row>
    <row r="756" spans="1:9" s="4" customFormat="1" ht="39" hidden="1" x14ac:dyDescent="0.25">
      <c r="A756" s="21" t="s">
        <v>611</v>
      </c>
      <c r="B756" s="20" t="s">
        <v>127</v>
      </c>
      <c r="C756" s="12" t="s">
        <v>104</v>
      </c>
      <c r="D756" s="12" t="s">
        <v>123</v>
      </c>
      <c r="E756" s="12"/>
      <c r="F756" s="12"/>
      <c r="G756" s="11">
        <f>G758</f>
        <v>0</v>
      </c>
      <c r="H756" s="11">
        <f>H758</f>
        <v>0</v>
      </c>
      <c r="I756" s="11">
        <f>I758</f>
        <v>0</v>
      </c>
    </row>
    <row r="757" spans="1:9" s="4" customFormat="1" ht="39" hidden="1" x14ac:dyDescent="0.25">
      <c r="A757" s="21" t="s">
        <v>706</v>
      </c>
      <c r="B757" s="20" t="s">
        <v>127</v>
      </c>
      <c r="C757" s="12" t="s">
        <v>104</v>
      </c>
      <c r="D757" s="12" t="s">
        <v>123</v>
      </c>
      <c r="E757" s="12" t="s">
        <v>705</v>
      </c>
      <c r="F757" s="12"/>
      <c r="G757" s="11">
        <f t="shared" ref="G757:I758" si="38">G758</f>
        <v>0</v>
      </c>
      <c r="H757" s="11">
        <f t="shared" si="38"/>
        <v>0</v>
      </c>
      <c r="I757" s="11">
        <f t="shared" si="38"/>
        <v>0</v>
      </c>
    </row>
    <row r="758" spans="1:9" s="4" customFormat="1" ht="39" hidden="1" x14ac:dyDescent="0.25">
      <c r="A758" s="22" t="s">
        <v>612</v>
      </c>
      <c r="B758" s="23" t="s">
        <v>127</v>
      </c>
      <c r="C758" s="10" t="s">
        <v>104</v>
      </c>
      <c r="D758" s="10" t="s">
        <v>123</v>
      </c>
      <c r="E758" s="10" t="s">
        <v>721</v>
      </c>
      <c r="F758" s="10"/>
      <c r="G758" s="13">
        <f t="shared" si="38"/>
        <v>0</v>
      </c>
      <c r="H758" s="13">
        <f t="shared" si="38"/>
        <v>0</v>
      </c>
      <c r="I758" s="13">
        <f t="shared" si="38"/>
        <v>0</v>
      </c>
    </row>
    <row r="759" spans="1:9" s="4" customFormat="1" ht="26.25" hidden="1" x14ac:dyDescent="0.25">
      <c r="A759" s="22" t="s">
        <v>781</v>
      </c>
      <c r="B759" s="23" t="s">
        <v>127</v>
      </c>
      <c r="C759" s="10" t="s">
        <v>104</v>
      </c>
      <c r="D759" s="10" t="s">
        <v>123</v>
      </c>
      <c r="E759" s="10" t="s">
        <v>721</v>
      </c>
      <c r="F759" s="10" t="s">
        <v>132</v>
      </c>
      <c r="G759" s="13"/>
      <c r="H759" s="13"/>
      <c r="I759" s="13"/>
    </row>
    <row r="760" spans="1:9" s="4" customFormat="1" x14ac:dyDescent="0.25">
      <c r="A760" s="21" t="s">
        <v>117</v>
      </c>
      <c r="B760" s="20" t="s">
        <v>127</v>
      </c>
      <c r="C760" s="12" t="s">
        <v>6</v>
      </c>
      <c r="D760" s="12"/>
      <c r="E760" s="12"/>
      <c r="F760" s="12"/>
      <c r="G760" s="11">
        <f>G761+G776+G780+G794</f>
        <v>16568.2</v>
      </c>
      <c r="H760" s="11">
        <f>H761+H776+H780+H794</f>
        <v>9181.2000000000007</v>
      </c>
      <c r="I760" s="11">
        <f>I761+I776+I780+I794</f>
        <v>2886.7</v>
      </c>
    </row>
    <row r="761" spans="1:9" s="4" customFormat="1" x14ac:dyDescent="0.25">
      <c r="A761" s="21" t="s">
        <v>152</v>
      </c>
      <c r="B761" s="20" t="s">
        <v>127</v>
      </c>
      <c r="C761" s="12" t="s">
        <v>6</v>
      </c>
      <c r="D761" s="12" t="s">
        <v>138</v>
      </c>
      <c r="E761" s="12"/>
      <c r="F761" s="12"/>
      <c r="G761" s="11">
        <f>G764+G773</f>
        <v>203.5</v>
      </c>
      <c r="H761" s="11">
        <f>H764+H773</f>
        <v>203.5</v>
      </c>
      <c r="I761" s="11">
        <f>I764+I773</f>
        <v>203.5</v>
      </c>
    </row>
    <row r="762" spans="1:9" s="4" customFormat="1" ht="64.5" hidden="1" customHeight="1" x14ac:dyDescent="0.25">
      <c r="A762" s="22" t="s">
        <v>447</v>
      </c>
      <c r="B762" s="23" t="s">
        <v>127</v>
      </c>
      <c r="C762" s="10" t="s">
        <v>6</v>
      </c>
      <c r="D762" s="10" t="s">
        <v>138</v>
      </c>
      <c r="E762" s="10" t="s">
        <v>448</v>
      </c>
      <c r="F762" s="10"/>
      <c r="G762" s="13">
        <f>G763</f>
        <v>0</v>
      </c>
      <c r="H762" s="13">
        <f>H763</f>
        <v>0</v>
      </c>
      <c r="I762" s="13">
        <f>I763</f>
        <v>0</v>
      </c>
    </row>
    <row r="763" spans="1:9" s="4" customFormat="1" ht="26.25" hidden="1" customHeight="1" x14ac:dyDescent="0.25">
      <c r="A763" s="22" t="s">
        <v>56</v>
      </c>
      <c r="B763" s="23" t="s">
        <v>127</v>
      </c>
      <c r="C763" s="10" t="s">
        <v>6</v>
      </c>
      <c r="D763" s="10" t="s">
        <v>138</v>
      </c>
      <c r="E763" s="10" t="s">
        <v>448</v>
      </c>
      <c r="F763" s="10" t="s">
        <v>57</v>
      </c>
      <c r="G763" s="13">
        <v>0</v>
      </c>
      <c r="H763" s="13">
        <v>0</v>
      </c>
      <c r="I763" s="13">
        <v>0</v>
      </c>
    </row>
    <row r="764" spans="1:9" s="4" customFormat="1" ht="39" x14ac:dyDescent="0.25">
      <c r="A764" s="21" t="s">
        <v>706</v>
      </c>
      <c r="B764" s="20" t="s">
        <v>127</v>
      </c>
      <c r="C764" s="12" t="s">
        <v>6</v>
      </c>
      <c r="D764" s="12" t="s">
        <v>138</v>
      </c>
      <c r="E764" s="12" t="s">
        <v>705</v>
      </c>
      <c r="F764" s="10"/>
      <c r="G764" s="13">
        <f>G765+G767+G769+G771</f>
        <v>198.5</v>
      </c>
      <c r="H764" s="13">
        <f>H765+H767+H769+H771</f>
        <v>198.5</v>
      </c>
      <c r="I764" s="13">
        <f>I765+I767+I769+I771</f>
        <v>198.5</v>
      </c>
    </row>
    <row r="765" spans="1:9" s="4" customFormat="1" ht="39" hidden="1" x14ac:dyDescent="0.25">
      <c r="A765" s="22" t="s">
        <v>565</v>
      </c>
      <c r="B765" s="23" t="s">
        <v>127</v>
      </c>
      <c r="C765" s="10" t="s">
        <v>6</v>
      </c>
      <c r="D765" s="10" t="s">
        <v>138</v>
      </c>
      <c r="E765" s="10" t="s">
        <v>724</v>
      </c>
      <c r="F765" s="10"/>
      <c r="G765" s="13">
        <f>G766</f>
        <v>0</v>
      </c>
      <c r="H765" s="13">
        <f>H766</f>
        <v>0</v>
      </c>
      <c r="I765" s="13">
        <f>I766</f>
        <v>0</v>
      </c>
    </row>
    <row r="766" spans="1:9" s="4" customFormat="1" ht="39" hidden="1" x14ac:dyDescent="0.25">
      <c r="A766" s="22" t="s">
        <v>802</v>
      </c>
      <c r="B766" s="23" t="s">
        <v>127</v>
      </c>
      <c r="C766" s="10" t="s">
        <v>6</v>
      </c>
      <c r="D766" s="10" t="s">
        <v>138</v>
      </c>
      <c r="E766" s="10" t="s">
        <v>724</v>
      </c>
      <c r="F766" s="10" t="s">
        <v>57</v>
      </c>
      <c r="G766" s="13"/>
      <c r="H766" s="13"/>
      <c r="I766" s="13"/>
    </row>
    <row r="767" spans="1:9" s="4" customFormat="1" ht="39" hidden="1" x14ac:dyDescent="0.25">
      <c r="A767" s="22" t="s">
        <v>649</v>
      </c>
      <c r="B767" s="23" t="s">
        <v>127</v>
      </c>
      <c r="C767" s="10" t="s">
        <v>6</v>
      </c>
      <c r="D767" s="10" t="s">
        <v>138</v>
      </c>
      <c r="E767" s="10" t="s">
        <v>725</v>
      </c>
      <c r="F767" s="10"/>
      <c r="G767" s="13">
        <f>G768</f>
        <v>0</v>
      </c>
      <c r="H767" s="13">
        <f>H768</f>
        <v>0</v>
      </c>
      <c r="I767" s="13">
        <f>I768</f>
        <v>0</v>
      </c>
    </row>
    <row r="768" spans="1:9" s="4" customFormat="1" ht="39" hidden="1" x14ac:dyDescent="0.25">
      <c r="A768" s="22" t="s">
        <v>802</v>
      </c>
      <c r="B768" s="23" t="s">
        <v>127</v>
      </c>
      <c r="C768" s="10" t="s">
        <v>6</v>
      </c>
      <c r="D768" s="10" t="s">
        <v>138</v>
      </c>
      <c r="E768" s="10" t="s">
        <v>725</v>
      </c>
      <c r="F768" s="10" t="s">
        <v>57</v>
      </c>
      <c r="G768" s="60">
        <v>0</v>
      </c>
      <c r="H768" s="60">
        <v>0</v>
      </c>
      <c r="I768" s="60">
        <v>0</v>
      </c>
    </row>
    <row r="769" spans="1:9" s="4" customFormat="1" ht="204.75" x14ac:dyDescent="0.25">
      <c r="A769" s="22" t="s">
        <v>776</v>
      </c>
      <c r="B769" s="23" t="s">
        <v>127</v>
      </c>
      <c r="C769" s="10" t="s">
        <v>6</v>
      </c>
      <c r="D769" s="10" t="s">
        <v>138</v>
      </c>
      <c r="E769" s="10" t="s">
        <v>722</v>
      </c>
      <c r="F769" s="10"/>
      <c r="G769" s="13">
        <f>G770</f>
        <v>86.7</v>
      </c>
      <c r="H769" s="13">
        <f>H770</f>
        <v>86.7</v>
      </c>
      <c r="I769" s="13">
        <f>I770</f>
        <v>86.7</v>
      </c>
    </row>
    <row r="770" spans="1:9" s="4" customFormat="1" ht="39" x14ac:dyDescent="0.25">
      <c r="A770" s="22" t="s">
        <v>802</v>
      </c>
      <c r="B770" s="23" t="s">
        <v>127</v>
      </c>
      <c r="C770" s="10" t="s">
        <v>6</v>
      </c>
      <c r="D770" s="10" t="s">
        <v>138</v>
      </c>
      <c r="E770" s="10" t="s">
        <v>722</v>
      </c>
      <c r="F770" s="10" t="s">
        <v>57</v>
      </c>
      <c r="G770" s="13">
        <v>86.7</v>
      </c>
      <c r="H770" s="13">
        <v>86.7</v>
      </c>
      <c r="I770" s="13">
        <v>86.7</v>
      </c>
    </row>
    <row r="771" spans="1:9" s="4" customFormat="1" ht="51.75" x14ac:dyDescent="0.25">
      <c r="A771" s="22" t="s">
        <v>777</v>
      </c>
      <c r="B771" s="23" t="s">
        <v>127</v>
      </c>
      <c r="C771" s="10" t="s">
        <v>6</v>
      </c>
      <c r="D771" s="10" t="s">
        <v>138</v>
      </c>
      <c r="E771" s="10" t="s">
        <v>723</v>
      </c>
      <c r="F771" s="10"/>
      <c r="G771" s="13">
        <f>G772</f>
        <v>111.8</v>
      </c>
      <c r="H771" s="13">
        <f>H772</f>
        <v>111.8</v>
      </c>
      <c r="I771" s="13">
        <f>I772</f>
        <v>111.8</v>
      </c>
    </row>
    <row r="772" spans="1:9" s="4" customFormat="1" ht="39" x14ac:dyDescent="0.25">
      <c r="A772" s="22" t="s">
        <v>802</v>
      </c>
      <c r="B772" s="23" t="s">
        <v>127</v>
      </c>
      <c r="C772" s="10" t="s">
        <v>6</v>
      </c>
      <c r="D772" s="10" t="s">
        <v>138</v>
      </c>
      <c r="E772" s="10" t="s">
        <v>723</v>
      </c>
      <c r="F772" s="10" t="s">
        <v>57</v>
      </c>
      <c r="G772" s="13">
        <v>111.8</v>
      </c>
      <c r="H772" s="13">
        <v>111.8</v>
      </c>
      <c r="I772" s="13">
        <v>111.8</v>
      </c>
    </row>
    <row r="773" spans="1:9" s="4" customFormat="1" ht="39" x14ac:dyDescent="0.25">
      <c r="A773" s="21" t="s">
        <v>582</v>
      </c>
      <c r="B773" s="20" t="s">
        <v>127</v>
      </c>
      <c r="C773" s="12" t="s">
        <v>6</v>
      </c>
      <c r="D773" s="12" t="s">
        <v>138</v>
      </c>
      <c r="E773" s="12" t="s">
        <v>62</v>
      </c>
      <c r="F773" s="12"/>
      <c r="G773" s="11">
        <f t="shared" ref="G773:I774" si="39">G774</f>
        <v>5</v>
      </c>
      <c r="H773" s="11">
        <f t="shared" si="39"/>
        <v>5</v>
      </c>
      <c r="I773" s="11">
        <f t="shared" si="39"/>
        <v>5</v>
      </c>
    </row>
    <row r="774" spans="1:9" s="4" customFormat="1" ht="26.25" x14ac:dyDescent="0.25">
      <c r="A774" s="35" t="s">
        <v>412</v>
      </c>
      <c r="B774" s="23" t="s">
        <v>127</v>
      </c>
      <c r="C774" s="10" t="s">
        <v>6</v>
      </c>
      <c r="D774" s="10" t="s">
        <v>138</v>
      </c>
      <c r="E774" s="10" t="s">
        <v>583</v>
      </c>
      <c r="F774" s="10"/>
      <c r="G774" s="13">
        <f t="shared" si="39"/>
        <v>5</v>
      </c>
      <c r="H774" s="13">
        <f t="shared" si="39"/>
        <v>5</v>
      </c>
      <c r="I774" s="13">
        <f t="shared" si="39"/>
        <v>5</v>
      </c>
    </row>
    <row r="775" spans="1:9" s="4" customFormat="1" ht="39" x14ac:dyDescent="0.25">
      <c r="A775" s="22" t="str">
        <f>$A$770</f>
        <v>Иные закупки товаров, работ и услуг для обеспечения государственных (муниципальных) нужд</v>
      </c>
      <c r="B775" s="23" t="s">
        <v>127</v>
      </c>
      <c r="C775" s="10" t="s">
        <v>6</v>
      </c>
      <c r="D775" s="10" t="s">
        <v>138</v>
      </c>
      <c r="E775" s="10" t="s">
        <v>583</v>
      </c>
      <c r="F775" s="10" t="s">
        <v>57</v>
      </c>
      <c r="G775" s="13">
        <v>5</v>
      </c>
      <c r="H775" s="13">
        <v>5</v>
      </c>
      <c r="I775" s="13">
        <v>5</v>
      </c>
    </row>
    <row r="776" spans="1:9" s="4" customFormat="1" x14ac:dyDescent="0.25">
      <c r="A776" s="21" t="s">
        <v>337</v>
      </c>
      <c r="B776" s="20" t="s">
        <v>127</v>
      </c>
      <c r="C776" s="12" t="s">
        <v>6</v>
      </c>
      <c r="D776" s="12" t="s">
        <v>36</v>
      </c>
      <c r="E776" s="12"/>
      <c r="F776" s="12"/>
      <c r="G776" s="11">
        <f>G778</f>
        <v>12697.8</v>
      </c>
      <c r="H776" s="11">
        <f>H778</f>
        <v>7876.5</v>
      </c>
      <c r="I776" s="11">
        <f>I778</f>
        <v>1582</v>
      </c>
    </row>
    <row r="777" spans="1:9" s="4" customFormat="1" ht="39" x14ac:dyDescent="0.25">
      <c r="A777" s="21" t="s">
        <v>706</v>
      </c>
      <c r="B777" s="20" t="s">
        <v>127</v>
      </c>
      <c r="C777" s="12" t="s">
        <v>6</v>
      </c>
      <c r="D777" s="12" t="s">
        <v>36</v>
      </c>
      <c r="E777" s="12" t="s">
        <v>705</v>
      </c>
      <c r="F777" s="12"/>
      <c r="G777" s="11">
        <f t="shared" ref="G777:I778" si="40">G778</f>
        <v>12697.8</v>
      </c>
      <c r="H777" s="11">
        <f t="shared" si="40"/>
        <v>7876.5</v>
      </c>
      <c r="I777" s="11">
        <f t="shared" si="40"/>
        <v>1582</v>
      </c>
    </row>
    <row r="778" spans="1:9" s="4" customFormat="1" ht="51.75" x14ac:dyDescent="0.25">
      <c r="A778" s="22" t="s">
        <v>338</v>
      </c>
      <c r="B778" s="23" t="s">
        <v>127</v>
      </c>
      <c r="C778" s="10" t="s">
        <v>6</v>
      </c>
      <c r="D778" s="10" t="s">
        <v>36</v>
      </c>
      <c r="E778" s="10" t="s">
        <v>729</v>
      </c>
      <c r="F778" s="10"/>
      <c r="G778" s="13">
        <f t="shared" si="40"/>
        <v>12697.8</v>
      </c>
      <c r="H778" s="13">
        <f t="shared" si="40"/>
        <v>7876.5</v>
      </c>
      <c r="I778" s="13">
        <f t="shared" si="40"/>
        <v>1582</v>
      </c>
    </row>
    <row r="779" spans="1:9" s="4" customFormat="1" ht="39" x14ac:dyDescent="0.25">
      <c r="A779" s="22" t="s">
        <v>802</v>
      </c>
      <c r="B779" s="23" t="s">
        <v>127</v>
      </c>
      <c r="C779" s="10" t="s">
        <v>6</v>
      </c>
      <c r="D779" s="10" t="s">
        <v>36</v>
      </c>
      <c r="E779" s="10" t="s">
        <v>729</v>
      </c>
      <c r="F779" s="10" t="s">
        <v>57</v>
      </c>
      <c r="G779" s="13">
        <v>12697.8</v>
      </c>
      <c r="H779" s="13">
        <v>7876.5</v>
      </c>
      <c r="I779" s="13">
        <v>1582</v>
      </c>
    </row>
    <row r="780" spans="1:9" s="4" customFormat="1" x14ac:dyDescent="0.25">
      <c r="A780" s="21" t="s">
        <v>225</v>
      </c>
      <c r="B780" s="20" t="s">
        <v>127</v>
      </c>
      <c r="C780" s="12" t="s">
        <v>6</v>
      </c>
      <c r="D780" s="12" t="s">
        <v>95</v>
      </c>
      <c r="E780" s="12"/>
      <c r="F780" s="12"/>
      <c r="G780" s="11">
        <f>G781+G786</f>
        <v>1481.6</v>
      </c>
      <c r="H780" s="11">
        <f>H781</f>
        <v>867</v>
      </c>
      <c r="I780" s="11">
        <f>I781</f>
        <v>867</v>
      </c>
    </row>
    <row r="781" spans="1:9" s="4" customFormat="1" ht="39" x14ac:dyDescent="0.25">
      <c r="A781" s="21" t="s">
        <v>676</v>
      </c>
      <c r="B781" s="20" t="s">
        <v>127</v>
      </c>
      <c r="C781" s="12" t="s">
        <v>6</v>
      </c>
      <c r="D781" s="12" t="s">
        <v>95</v>
      </c>
      <c r="E781" s="12" t="s">
        <v>197</v>
      </c>
      <c r="F781" s="12"/>
      <c r="G781" s="11">
        <f>G782+G788+G790+G792</f>
        <v>1481.6</v>
      </c>
      <c r="H781" s="11">
        <f>H788+H792+H782</f>
        <v>867</v>
      </c>
      <c r="I781" s="11">
        <f>I782+I788+I792</f>
        <v>867</v>
      </c>
    </row>
    <row r="782" spans="1:9" s="4" customFormat="1" ht="26.25" x14ac:dyDescent="0.25">
      <c r="A782" s="24" t="s">
        <v>239</v>
      </c>
      <c r="B782" s="10" t="s">
        <v>127</v>
      </c>
      <c r="C782" s="10" t="s">
        <v>6</v>
      </c>
      <c r="D782" s="10" t="s">
        <v>95</v>
      </c>
      <c r="E782" s="10" t="s">
        <v>726</v>
      </c>
      <c r="F782" s="10"/>
      <c r="G782" s="13">
        <f>G783</f>
        <v>46.3</v>
      </c>
      <c r="H782" s="13">
        <f>H783</f>
        <v>54.3</v>
      </c>
      <c r="I782" s="13">
        <f>I783</f>
        <v>54.3</v>
      </c>
    </row>
    <row r="783" spans="1:9" s="4" customFormat="1" ht="39" x14ac:dyDescent="0.25">
      <c r="A783" s="22" t="s">
        <v>802</v>
      </c>
      <c r="B783" s="10" t="s">
        <v>127</v>
      </c>
      <c r="C783" s="10" t="s">
        <v>6</v>
      </c>
      <c r="D783" s="10" t="s">
        <v>95</v>
      </c>
      <c r="E783" s="10" t="s">
        <v>726</v>
      </c>
      <c r="F783" s="10" t="s">
        <v>57</v>
      </c>
      <c r="G783" s="59">
        <v>46.3</v>
      </c>
      <c r="H783" s="13">
        <v>54.3</v>
      </c>
      <c r="I783" s="13">
        <v>54.3</v>
      </c>
    </row>
    <row r="784" spans="1:9" s="4" customFormat="1" ht="26.25" hidden="1" x14ac:dyDescent="0.25">
      <c r="A784" s="22" t="s">
        <v>332</v>
      </c>
      <c r="B784" s="10" t="s">
        <v>127</v>
      </c>
      <c r="C784" s="10" t="s">
        <v>6</v>
      </c>
      <c r="D784" s="10" t="s">
        <v>95</v>
      </c>
      <c r="E784" s="10" t="s">
        <v>331</v>
      </c>
      <c r="F784" s="10"/>
      <c r="G784" s="13">
        <f>G785</f>
        <v>0</v>
      </c>
      <c r="H784" s="13">
        <v>0</v>
      </c>
      <c r="I784" s="13">
        <v>0</v>
      </c>
    </row>
    <row r="785" spans="1:9" s="4" customFormat="1" ht="26.25" hidden="1" x14ac:dyDescent="0.25">
      <c r="A785" s="22" t="s">
        <v>56</v>
      </c>
      <c r="B785" s="10" t="s">
        <v>127</v>
      </c>
      <c r="C785" s="10" t="s">
        <v>6</v>
      </c>
      <c r="D785" s="10" t="s">
        <v>95</v>
      </c>
      <c r="E785" s="10" t="s">
        <v>331</v>
      </c>
      <c r="F785" s="10" t="s">
        <v>57</v>
      </c>
      <c r="G785" s="13">
        <v>0</v>
      </c>
      <c r="H785" s="13">
        <v>0</v>
      </c>
      <c r="I785" s="13">
        <v>0</v>
      </c>
    </row>
    <row r="786" spans="1:9" s="4" customFormat="1" ht="39" hidden="1" customHeight="1" x14ac:dyDescent="0.25">
      <c r="A786" s="22" t="s">
        <v>627</v>
      </c>
      <c r="B786" s="23" t="s">
        <v>127</v>
      </c>
      <c r="C786" s="10" t="s">
        <v>6</v>
      </c>
      <c r="D786" s="10" t="s">
        <v>95</v>
      </c>
      <c r="E786" s="10" t="s">
        <v>626</v>
      </c>
      <c r="F786" s="10"/>
      <c r="G786" s="13">
        <f>G787</f>
        <v>0</v>
      </c>
      <c r="H786" s="13">
        <v>0</v>
      </c>
      <c r="I786" s="13">
        <v>0</v>
      </c>
    </row>
    <row r="787" spans="1:9" s="4" customFormat="1" ht="26.25" hidden="1" x14ac:dyDescent="0.25">
      <c r="A787" s="22" t="s">
        <v>56</v>
      </c>
      <c r="B787" s="23" t="s">
        <v>127</v>
      </c>
      <c r="C787" s="10" t="s">
        <v>6</v>
      </c>
      <c r="D787" s="10" t="s">
        <v>95</v>
      </c>
      <c r="E787" s="10" t="s">
        <v>626</v>
      </c>
      <c r="F787" s="10" t="s">
        <v>57</v>
      </c>
      <c r="G787" s="13">
        <v>0</v>
      </c>
      <c r="H787" s="13">
        <v>0</v>
      </c>
      <c r="I787" s="13">
        <v>0</v>
      </c>
    </row>
    <row r="788" spans="1:9" s="4" customFormat="1" ht="51.75" x14ac:dyDescent="0.25">
      <c r="A788" s="22" t="s">
        <v>778</v>
      </c>
      <c r="B788" s="23" t="s">
        <v>127</v>
      </c>
      <c r="C788" s="10" t="s">
        <v>6</v>
      </c>
      <c r="D788" s="10" t="s">
        <v>95</v>
      </c>
      <c r="E788" s="10" t="s">
        <v>727</v>
      </c>
      <c r="F788" s="10"/>
      <c r="G788" s="13">
        <f>G789</f>
        <v>1158</v>
      </c>
      <c r="H788" s="13">
        <f>H789</f>
        <v>772</v>
      </c>
      <c r="I788" s="13">
        <f>I789</f>
        <v>772</v>
      </c>
    </row>
    <row r="789" spans="1:9" s="4" customFormat="1" ht="39" x14ac:dyDescent="0.25">
      <c r="A789" s="22" t="s">
        <v>802</v>
      </c>
      <c r="B789" s="23" t="s">
        <v>127</v>
      </c>
      <c r="C789" s="10" t="s">
        <v>6</v>
      </c>
      <c r="D789" s="10" t="s">
        <v>95</v>
      </c>
      <c r="E789" s="10" t="s">
        <v>727</v>
      </c>
      <c r="F789" s="10" t="s">
        <v>57</v>
      </c>
      <c r="G789" s="13">
        <v>1158</v>
      </c>
      <c r="H789" s="13">
        <v>772</v>
      </c>
      <c r="I789" s="13">
        <v>772</v>
      </c>
    </row>
    <row r="790" spans="1:9" s="4" customFormat="1" ht="102.75" hidden="1" customHeight="1" x14ac:dyDescent="0.25">
      <c r="A790" s="22" t="s">
        <v>471</v>
      </c>
      <c r="B790" s="23" t="s">
        <v>127</v>
      </c>
      <c r="C790" s="10" t="s">
        <v>6</v>
      </c>
      <c r="D790" s="10" t="s">
        <v>95</v>
      </c>
      <c r="E790" s="10" t="s">
        <v>554</v>
      </c>
      <c r="F790" s="10"/>
      <c r="G790" s="13">
        <f>G791</f>
        <v>0</v>
      </c>
      <c r="H790" s="13">
        <v>0</v>
      </c>
      <c r="I790" s="13">
        <v>0</v>
      </c>
    </row>
    <row r="791" spans="1:9" s="4" customFormat="1" ht="26.25" hidden="1" x14ac:dyDescent="0.25">
      <c r="A791" s="22" t="s">
        <v>56</v>
      </c>
      <c r="B791" s="23" t="s">
        <v>127</v>
      </c>
      <c r="C791" s="10" t="s">
        <v>6</v>
      </c>
      <c r="D791" s="10" t="s">
        <v>95</v>
      </c>
      <c r="E791" s="10" t="s">
        <v>554</v>
      </c>
      <c r="F791" s="10" t="s">
        <v>57</v>
      </c>
      <c r="G791" s="13">
        <v>0</v>
      </c>
      <c r="H791" s="13">
        <v>0</v>
      </c>
      <c r="I791" s="13">
        <v>0</v>
      </c>
    </row>
    <row r="792" spans="1:9" s="4" customFormat="1" ht="26.25" x14ac:dyDescent="0.25">
      <c r="A792" s="22" t="s">
        <v>357</v>
      </c>
      <c r="B792" s="23" t="s">
        <v>127</v>
      </c>
      <c r="C792" s="10" t="s">
        <v>6</v>
      </c>
      <c r="D792" s="10" t="s">
        <v>95</v>
      </c>
      <c r="E792" s="10" t="s">
        <v>728</v>
      </c>
      <c r="F792" s="10"/>
      <c r="G792" s="13">
        <f>G793</f>
        <v>277.3</v>
      </c>
      <c r="H792" s="13">
        <f>H793</f>
        <v>40.700000000000003</v>
      </c>
      <c r="I792" s="13">
        <f>I793</f>
        <v>40.700000000000003</v>
      </c>
    </row>
    <row r="793" spans="1:9" s="4" customFormat="1" ht="39" x14ac:dyDescent="0.25">
      <c r="A793" s="22" t="s">
        <v>802</v>
      </c>
      <c r="B793" s="23" t="s">
        <v>127</v>
      </c>
      <c r="C793" s="10" t="s">
        <v>6</v>
      </c>
      <c r="D793" s="10" t="s">
        <v>95</v>
      </c>
      <c r="E793" s="10" t="s">
        <v>728</v>
      </c>
      <c r="F793" s="10" t="s">
        <v>57</v>
      </c>
      <c r="G793" s="59">
        <v>277.3</v>
      </c>
      <c r="H793" s="13">
        <v>40.700000000000003</v>
      </c>
      <c r="I793" s="13">
        <v>40.700000000000003</v>
      </c>
    </row>
    <row r="794" spans="1:9" s="4" customFormat="1" ht="26.25" x14ac:dyDescent="0.25">
      <c r="A794" s="21" t="s">
        <v>7</v>
      </c>
      <c r="B794" s="20" t="s">
        <v>127</v>
      </c>
      <c r="C794" s="12" t="s">
        <v>6</v>
      </c>
      <c r="D794" s="12" t="s">
        <v>8</v>
      </c>
      <c r="E794" s="12"/>
      <c r="F794" s="12"/>
      <c r="G794" s="11">
        <f>G817+G795+G826+G822+G830</f>
        <v>2185.3000000000002</v>
      </c>
      <c r="H794" s="11">
        <f>H817+H795+H826+H822+H830</f>
        <v>234.2</v>
      </c>
      <c r="I794" s="11">
        <f>I817+I795+I826+I822+I830</f>
        <v>234.2</v>
      </c>
    </row>
    <row r="795" spans="1:9" s="4" customFormat="1" ht="39" x14ac:dyDescent="0.25">
      <c r="A795" s="21" t="s">
        <v>730</v>
      </c>
      <c r="B795" s="20" t="s">
        <v>127</v>
      </c>
      <c r="C795" s="12" t="s">
        <v>6</v>
      </c>
      <c r="D795" s="12" t="s">
        <v>8</v>
      </c>
      <c r="E795" s="12" t="s">
        <v>143</v>
      </c>
      <c r="F795" s="12"/>
      <c r="G795" s="11">
        <f>G796+G807</f>
        <v>1374</v>
      </c>
      <c r="H795" s="11">
        <f>H807+H796</f>
        <v>120</v>
      </c>
      <c r="I795" s="11">
        <f>I807+I796</f>
        <v>120</v>
      </c>
    </row>
    <row r="796" spans="1:9" s="4" customFormat="1" ht="39" x14ac:dyDescent="0.25">
      <c r="A796" s="21" t="s">
        <v>277</v>
      </c>
      <c r="B796" s="20" t="s">
        <v>127</v>
      </c>
      <c r="C796" s="12" t="s">
        <v>6</v>
      </c>
      <c r="D796" s="12" t="s">
        <v>8</v>
      </c>
      <c r="E796" s="12" t="s">
        <v>156</v>
      </c>
      <c r="F796" s="12"/>
      <c r="G796" s="11">
        <f>G797+G801</f>
        <v>1217.9000000000001</v>
      </c>
      <c r="H796" s="11">
        <f>H797</f>
        <v>100</v>
      </c>
      <c r="I796" s="11">
        <f>I797</f>
        <v>100</v>
      </c>
    </row>
    <row r="797" spans="1:9" s="4" customFormat="1" ht="64.5" x14ac:dyDescent="0.25">
      <c r="A797" s="22" t="s">
        <v>120</v>
      </c>
      <c r="B797" s="23" t="s">
        <v>127</v>
      </c>
      <c r="C797" s="10" t="s">
        <v>6</v>
      </c>
      <c r="D797" s="10" t="s">
        <v>8</v>
      </c>
      <c r="E797" s="10" t="s">
        <v>413</v>
      </c>
      <c r="F797" s="12"/>
      <c r="G797" s="13">
        <f>G798</f>
        <v>100</v>
      </c>
      <c r="H797" s="13">
        <f>H798</f>
        <v>100</v>
      </c>
      <c r="I797" s="13">
        <f>I798</f>
        <v>100</v>
      </c>
    </row>
    <row r="798" spans="1:9" s="4" customFormat="1" ht="39" x14ac:dyDescent="0.25">
      <c r="A798" s="22" t="s">
        <v>802</v>
      </c>
      <c r="B798" s="23" t="s">
        <v>127</v>
      </c>
      <c r="C798" s="10" t="s">
        <v>6</v>
      </c>
      <c r="D798" s="10" t="s">
        <v>8</v>
      </c>
      <c r="E798" s="10" t="s">
        <v>413</v>
      </c>
      <c r="F798" s="10" t="s">
        <v>57</v>
      </c>
      <c r="G798" s="13">
        <v>100</v>
      </c>
      <c r="H798" s="13">
        <v>100</v>
      </c>
      <c r="I798" s="13">
        <v>100</v>
      </c>
    </row>
    <row r="799" spans="1:9" s="4" customFormat="1" ht="102.75" hidden="1" customHeight="1" x14ac:dyDescent="0.25">
      <c r="A799" s="22" t="s">
        <v>471</v>
      </c>
      <c r="B799" s="23" t="s">
        <v>127</v>
      </c>
      <c r="C799" s="10" t="s">
        <v>6</v>
      </c>
      <c r="D799" s="10" t="s">
        <v>8</v>
      </c>
      <c r="E799" s="10" t="s">
        <v>473</v>
      </c>
      <c r="F799" s="10"/>
      <c r="G799" s="13">
        <f>G800</f>
        <v>0</v>
      </c>
      <c r="H799" s="13">
        <v>0</v>
      </c>
      <c r="I799" s="13">
        <v>0</v>
      </c>
    </row>
    <row r="800" spans="1:9" s="4" customFormat="1" ht="26.25" hidden="1" customHeight="1" x14ac:dyDescent="0.25">
      <c r="A800" s="22" t="s">
        <v>56</v>
      </c>
      <c r="B800" s="23" t="s">
        <v>127</v>
      </c>
      <c r="C800" s="10" t="s">
        <v>6</v>
      </c>
      <c r="D800" s="10" t="s">
        <v>8</v>
      </c>
      <c r="E800" s="10" t="s">
        <v>473</v>
      </c>
      <c r="F800" s="10" t="s">
        <v>57</v>
      </c>
      <c r="G800" s="13">
        <v>0</v>
      </c>
      <c r="H800" s="13">
        <v>0</v>
      </c>
      <c r="I800" s="13">
        <v>0</v>
      </c>
    </row>
    <row r="801" spans="1:9" s="4" customFormat="1" ht="180" customHeight="1" x14ac:dyDescent="0.25">
      <c r="A801" s="28" t="s">
        <v>662</v>
      </c>
      <c r="B801" s="23" t="s">
        <v>127</v>
      </c>
      <c r="C801" s="10" t="s">
        <v>6</v>
      </c>
      <c r="D801" s="10" t="s">
        <v>8</v>
      </c>
      <c r="E801" s="10" t="s">
        <v>632</v>
      </c>
      <c r="F801" s="10"/>
      <c r="G801" s="13">
        <f>G802</f>
        <v>1117.9000000000001</v>
      </c>
      <c r="H801" s="13">
        <v>0</v>
      </c>
      <c r="I801" s="13">
        <v>0</v>
      </c>
    </row>
    <row r="802" spans="1:9" s="4" customFormat="1" ht="63.75" customHeight="1" x14ac:dyDescent="0.25">
      <c r="A802" s="28" t="s">
        <v>506</v>
      </c>
      <c r="B802" s="23" t="s">
        <v>127</v>
      </c>
      <c r="C802" s="10" t="s">
        <v>6</v>
      </c>
      <c r="D802" s="10" t="s">
        <v>8</v>
      </c>
      <c r="E802" s="10" t="s">
        <v>632</v>
      </c>
      <c r="F802" s="10" t="s">
        <v>285</v>
      </c>
      <c r="G802" s="13">
        <v>1117.9000000000001</v>
      </c>
      <c r="H802" s="13">
        <v>0</v>
      </c>
      <c r="I802" s="13">
        <v>0</v>
      </c>
    </row>
    <row r="803" spans="1:9" s="4" customFormat="1" ht="24" hidden="1" customHeight="1" x14ac:dyDescent="0.25">
      <c r="A803" s="51" t="s">
        <v>655</v>
      </c>
      <c r="B803" s="23" t="s">
        <v>127</v>
      </c>
      <c r="C803" s="10" t="s">
        <v>6</v>
      </c>
      <c r="D803" s="10" t="s">
        <v>8</v>
      </c>
      <c r="E803" s="10" t="s">
        <v>650</v>
      </c>
      <c r="F803" s="10"/>
      <c r="G803" s="13">
        <f>G804</f>
        <v>0</v>
      </c>
      <c r="H803" s="13">
        <v>0</v>
      </c>
      <c r="I803" s="13">
        <v>0</v>
      </c>
    </row>
    <row r="804" spans="1:9" s="4" customFormat="1" ht="22.5" hidden="1" customHeight="1" x14ac:dyDescent="0.25">
      <c r="A804" s="28" t="s">
        <v>506</v>
      </c>
      <c r="B804" s="23" t="s">
        <v>127</v>
      </c>
      <c r="C804" s="10" t="s">
        <v>6</v>
      </c>
      <c r="D804" s="10" t="s">
        <v>8</v>
      </c>
      <c r="E804" s="10" t="s">
        <v>650</v>
      </c>
      <c r="F804" s="10" t="s">
        <v>285</v>
      </c>
      <c r="G804" s="13"/>
      <c r="H804" s="13"/>
      <c r="I804" s="13"/>
    </row>
    <row r="805" spans="1:9" s="4" customFormat="1" ht="27.75" hidden="1" customHeight="1" x14ac:dyDescent="0.25">
      <c r="A805" s="51" t="s">
        <v>651</v>
      </c>
      <c r="B805" s="23" t="s">
        <v>127</v>
      </c>
      <c r="C805" s="10" t="s">
        <v>6</v>
      </c>
      <c r="D805" s="10" t="s">
        <v>8</v>
      </c>
      <c r="E805" s="52" t="s">
        <v>643</v>
      </c>
      <c r="F805" s="10"/>
      <c r="G805" s="13">
        <f>G806</f>
        <v>0</v>
      </c>
      <c r="H805" s="13">
        <f>H806</f>
        <v>0</v>
      </c>
      <c r="I805" s="13">
        <f>I806</f>
        <v>0</v>
      </c>
    </row>
    <row r="806" spans="1:9" s="4" customFormat="1" ht="22.5" hidden="1" customHeight="1" x14ac:dyDescent="0.25">
      <c r="A806" s="28" t="s">
        <v>506</v>
      </c>
      <c r="B806" s="23" t="s">
        <v>127</v>
      </c>
      <c r="C806" s="10" t="s">
        <v>6</v>
      </c>
      <c r="D806" s="10" t="s">
        <v>8</v>
      </c>
      <c r="E806" s="52" t="s">
        <v>643</v>
      </c>
      <c r="F806" s="10" t="s">
        <v>285</v>
      </c>
      <c r="G806" s="13"/>
      <c r="H806" s="13"/>
      <c r="I806" s="13"/>
    </row>
    <row r="807" spans="1:9" s="4" customFormat="1" ht="26.25" x14ac:dyDescent="0.25">
      <c r="A807" s="32" t="s">
        <v>278</v>
      </c>
      <c r="B807" s="12" t="s">
        <v>127</v>
      </c>
      <c r="C807" s="12" t="s">
        <v>6</v>
      </c>
      <c r="D807" s="12" t="s">
        <v>8</v>
      </c>
      <c r="E807" s="12" t="s">
        <v>145</v>
      </c>
      <c r="F807" s="12"/>
      <c r="G807" s="11">
        <f>G808+G813+G815</f>
        <v>156.1</v>
      </c>
      <c r="H807" s="11">
        <f t="shared" ref="G807:I808" si="41">H808</f>
        <v>20</v>
      </c>
      <c r="I807" s="11">
        <f t="shared" si="41"/>
        <v>20</v>
      </c>
    </row>
    <row r="808" spans="1:9" s="4" customFormat="1" ht="39" x14ac:dyDescent="0.25">
      <c r="A808" s="22" t="s">
        <v>154</v>
      </c>
      <c r="B808" s="10" t="s">
        <v>127</v>
      </c>
      <c r="C808" s="10" t="s">
        <v>6</v>
      </c>
      <c r="D808" s="10" t="s">
        <v>8</v>
      </c>
      <c r="E808" s="10" t="s">
        <v>414</v>
      </c>
      <c r="F808" s="10"/>
      <c r="G808" s="13">
        <f t="shared" si="41"/>
        <v>20</v>
      </c>
      <c r="H808" s="13">
        <f t="shared" si="41"/>
        <v>20</v>
      </c>
      <c r="I808" s="13">
        <f t="shared" si="41"/>
        <v>20</v>
      </c>
    </row>
    <row r="809" spans="1:9" s="4" customFormat="1" ht="26.25" x14ac:dyDescent="0.25">
      <c r="A809" s="22" t="s">
        <v>56</v>
      </c>
      <c r="B809" s="10" t="s">
        <v>127</v>
      </c>
      <c r="C809" s="10" t="s">
        <v>6</v>
      </c>
      <c r="D809" s="10" t="s">
        <v>8</v>
      </c>
      <c r="E809" s="10" t="s">
        <v>414</v>
      </c>
      <c r="F809" s="10" t="s">
        <v>57</v>
      </c>
      <c r="G809" s="13">
        <v>20</v>
      </c>
      <c r="H809" s="13">
        <v>20</v>
      </c>
      <c r="I809" s="13">
        <v>20</v>
      </c>
    </row>
    <row r="810" spans="1:9" s="4" customFormat="1" ht="51.75" hidden="1" x14ac:dyDescent="0.25">
      <c r="A810" s="21" t="s">
        <v>283</v>
      </c>
      <c r="B810" s="12" t="s">
        <v>127</v>
      </c>
      <c r="C810" s="12" t="s">
        <v>6</v>
      </c>
      <c r="D810" s="12" t="s">
        <v>8</v>
      </c>
      <c r="E810" s="12" t="s">
        <v>147</v>
      </c>
      <c r="F810" s="12"/>
      <c r="G810" s="11">
        <f>G811+G815</f>
        <v>13.6</v>
      </c>
      <c r="H810" s="11">
        <v>0</v>
      </c>
      <c r="I810" s="11">
        <v>0</v>
      </c>
    </row>
    <row r="811" spans="1:9" s="4" customFormat="1" ht="90" hidden="1" x14ac:dyDescent="0.25">
      <c r="A811" s="22" t="s">
        <v>566</v>
      </c>
      <c r="B811" s="10" t="s">
        <v>127</v>
      </c>
      <c r="C811" s="10" t="s">
        <v>6</v>
      </c>
      <c r="D811" s="10" t="s">
        <v>8</v>
      </c>
      <c r="E811" s="10" t="s">
        <v>648</v>
      </c>
      <c r="F811" s="10"/>
      <c r="G811" s="13">
        <f>G812</f>
        <v>0</v>
      </c>
      <c r="H811" s="13">
        <v>0</v>
      </c>
      <c r="I811" s="13">
        <v>0</v>
      </c>
    </row>
    <row r="812" spans="1:9" s="4" customFormat="1" ht="64.5" hidden="1" x14ac:dyDescent="0.25">
      <c r="A812" s="22" t="s">
        <v>506</v>
      </c>
      <c r="B812" s="10" t="s">
        <v>127</v>
      </c>
      <c r="C812" s="10" t="s">
        <v>6</v>
      </c>
      <c r="D812" s="10" t="s">
        <v>8</v>
      </c>
      <c r="E812" s="10" t="s">
        <v>648</v>
      </c>
      <c r="F812" s="10" t="s">
        <v>285</v>
      </c>
      <c r="G812" s="13"/>
      <c r="H812" s="13"/>
      <c r="I812" s="13"/>
    </row>
    <row r="813" spans="1:9" s="4" customFormat="1" ht="90" x14ac:dyDescent="0.25">
      <c r="A813" s="22" t="s">
        <v>566</v>
      </c>
      <c r="B813" s="23" t="s">
        <v>127</v>
      </c>
      <c r="C813" s="10" t="s">
        <v>6</v>
      </c>
      <c r="D813" s="10" t="s">
        <v>8</v>
      </c>
      <c r="E813" s="10" t="s">
        <v>835</v>
      </c>
      <c r="F813" s="10"/>
      <c r="G813" s="13">
        <f>G814</f>
        <v>122.5</v>
      </c>
      <c r="H813" s="13">
        <v>0</v>
      </c>
      <c r="I813" s="13">
        <v>0</v>
      </c>
    </row>
    <row r="814" spans="1:9" s="4" customFormat="1" ht="26.25" x14ac:dyDescent="0.25">
      <c r="A814" s="22" t="s">
        <v>56</v>
      </c>
      <c r="B814" s="23" t="s">
        <v>127</v>
      </c>
      <c r="C814" s="10" t="s">
        <v>6</v>
      </c>
      <c r="D814" s="10" t="s">
        <v>8</v>
      </c>
      <c r="E814" s="10" t="s">
        <v>835</v>
      </c>
      <c r="F814" s="10" t="s">
        <v>57</v>
      </c>
      <c r="G814" s="13">
        <v>122.5</v>
      </c>
      <c r="H814" s="13">
        <v>0</v>
      </c>
      <c r="I814" s="13">
        <v>0</v>
      </c>
    </row>
    <row r="815" spans="1:9" s="4" customFormat="1" ht="90.75" customHeight="1" x14ac:dyDescent="0.25">
      <c r="A815" s="22" t="s">
        <v>563</v>
      </c>
      <c r="B815" s="23" t="s">
        <v>127</v>
      </c>
      <c r="C815" s="10" t="s">
        <v>6</v>
      </c>
      <c r="D815" s="10" t="s">
        <v>8</v>
      </c>
      <c r="E815" s="10" t="s">
        <v>562</v>
      </c>
      <c r="F815" s="10"/>
      <c r="G815" s="13">
        <f>G816</f>
        <v>13.6</v>
      </c>
      <c r="H815" s="13">
        <v>0</v>
      </c>
      <c r="I815" s="13" t="s">
        <v>836</v>
      </c>
    </row>
    <row r="816" spans="1:9" s="4" customFormat="1" ht="67.5" customHeight="1" x14ac:dyDescent="0.25">
      <c r="A816" s="22" t="s">
        <v>506</v>
      </c>
      <c r="B816" s="23" t="s">
        <v>127</v>
      </c>
      <c r="C816" s="10" t="s">
        <v>6</v>
      </c>
      <c r="D816" s="10" t="s">
        <v>8</v>
      </c>
      <c r="E816" s="10" t="s">
        <v>562</v>
      </c>
      <c r="F816" s="10" t="s">
        <v>285</v>
      </c>
      <c r="G816" s="13">
        <v>13.6</v>
      </c>
      <c r="H816" s="13">
        <v>0</v>
      </c>
      <c r="I816" s="13">
        <v>0</v>
      </c>
    </row>
    <row r="817" spans="1:9" s="4" customFormat="1" ht="64.5" x14ac:dyDescent="0.25">
      <c r="A817" s="21" t="s">
        <v>602</v>
      </c>
      <c r="B817" s="23" t="s">
        <v>127</v>
      </c>
      <c r="C817" s="12" t="s">
        <v>6</v>
      </c>
      <c r="D817" s="12" t="s">
        <v>8</v>
      </c>
      <c r="E817" s="12" t="s">
        <v>153</v>
      </c>
      <c r="F817" s="12"/>
      <c r="G817" s="11">
        <f>G818+G820+G824</f>
        <v>609.29999999999995</v>
      </c>
      <c r="H817" s="11">
        <f>H818+H820</f>
        <v>114.2</v>
      </c>
      <c r="I817" s="11">
        <f>I818+I820</f>
        <v>114.2</v>
      </c>
    </row>
    <row r="818" spans="1:9" s="4" customFormat="1" ht="26.25" x14ac:dyDescent="0.25">
      <c r="A818" s="22" t="s">
        <v>281</v>
      </c>
      <c r="B818" s="23" t="s">
        <v>127</v>
      </c>
      <c r="C818" s="10" t="s">
        <v>6</v>
      </c>
      <c r="D818" s="10" t="s">
        <v>8</v>
      </c>
      <c r="E818" s="10" t="s">
        <v>415</v>
      </c>
      <c r="F818" s="10"/>
      <c r="G818" s="13">
        <f>G819</f>
        <v>94.3</v>
      </c>
      <c r="H818" s="13">
        <f>H819</f>
        <v>94.2</v>
      </c>
      <c r="I818" s="13">
        <f>I819</f>
        <v>94.2</v>
      </c>
    </row>
    <row r="819" spans="1:9" s="4" customFormat="1" ht="39" x14ac:dyDescent="0.25">
      <c r="A819" s="22" t="s">
        <v>802</v>
      </c>
      <c r="B819" s="23" t="s">
        <v>127</v>
      </c>
      <c r="C819" s="10" t="s">
        <v>6</v>
      </c>
      <c r="D819" s="10" t="s">
        <v>8</v>
      </c>
      <c r="E819" s="10" t="s">
        <v>415</v>
      </c>
      <c r="F819" s="10" t="s">
        <v>57</v>
      </c>
      <c r="G819" s="13">
        <v>94.3</v>
      </c>
      <c r="H819" s="13">
        <v>94.2</v>
      </c>
      <c r="I819" s="13">
        <v>94.2</v>
      </c>
    </row>
    <row r="820" spans="1:9" s="4" customFormat="1" ht="26.25" x14ac:dyDescent="0.25">
      <c r="A820" s="22" t="s">
        <v>353</v>
      </c>
      <c r="B820" s="23" t="s">
        <v>127</v>
      </c>
      <c r="C820" s="10" t="s">
        <v>6</v>
      </c>
      <c r="D820" s="10" t="s">
        <v>8</v>
      </c>
      <c r="E820" s="10" t="s">
        <v>416</v>
      </c>
      <c r="F820" s="10"/>
      <c r="G820" s="13">
        <f>G821</f>
        <v>20</v>
      </c>
      <c r="H820" s="13">
        <f>H821</f>
        <v>20</v>
      </c>
      <c r="I820" s="13">
        <f>I821</f>
        <v>20</v>
      </c>
    </row>
    <row r="821" spans="1:9" s="4" customFormat="1" ht="39" x14ac:dyDescent="0.25">
      <c r="A821" s="22" t="s">
        <v>802</v>
      </c>
      <c r="B821" s="23" t="s">
        <v>127</v>
      </c>
      <c r="C821" s="10" t="s">
        <v>6</v>
      </c>
      <c r="D821" s="10" t="s">
        <v>8</v>
      </c>
      <c r="E821" s="10" t="s">
        <v>416</v>
      </c>
      <c r="F821" s="10" t="s">
        <v>57</v>
      </c>
      <c r="G821" s="13">
        <v>20</v>
      </c>
      <c r="H821" s="13">
        <v>20</v>
      </c>
      <c r="I821" s="13">
        <v>20</v>
      </c>
    </row>
    <row r="822" spans="1:9" s="4" customFormat="1" ht="23.25" hidden="1" customHeight="1" x14ac:dyDescent="0.25">
      <c r="A822" s="22" t="s">
        <v>629</v>
      </c>
      <c r="B822" s="23" t="s">
        <v>127</v>
      </c>
      <c r="C822" s="10" t="s">
        <v>6</v>
      </c>
      <c r="D822" s="10" t="s">
        <v>8</v>
      </c>
      <c r="E822" s="10" t="s">
        <v>630</v>
      </c>
      <c r="F822" s="10"/>
      <c r="G822" s="13">
        <f>G823</f>
        <v>0</v>
      </c>
      <c r="H822" s="13">
        <v>0</v>
      </c>
      <c r="I822" s="13">
        <v>0</v>
      </c>
    </row>
    <row r="823" spans="1:9" s="4" customFormat="1" ht="24.75" hidden="1" customHeight="1" x14ac:dyDescent="0.25">
      <c r="A823" s="22" t="s">
        <v>802</v>
      </c>
      <c r="B823" s="23" t="s">
        <v>127</v>
      </c>
      <c r="C823" s="10" t="s">
        <v>6</v>
      </c>
      <c r="D823" s="10" t="s">
        <v>8</v>
      </c>
      <c r="E823" s="10" t="s">
        <v>630</v>
      </c>
      <c r="F823" s="10" t="s">
        <v>57</v>
      </c>
      <c r="G823" s="13"/>
      <c r="H823" s="13"/>
      <c r="I823" s="13"/>
    </row>
    <row r="824" spans="1:9" s="4" customFormat="1" ht="51.75" x14ac:dyDescent="0.25">
      <c r="A824" s="22" t="s">
        <v>839</v>
      </c>
      <c r="B824" s="23" t="s">
        <v>127</v>
      </c>
      <c r="C824" s="10" t="s">
        <v>6</v>
      </c>
      <c r="D824" s="10" t="s">
        <v>8</v>
      </c>
      <c r="E824" s="10" t="s">
        <v>840</v>
      </c>
      <c r="F824" s="10"/>
      <c r="G824" s="13">
        <f>G825</f>
        <v>495</v>
      </c>
      <c r="H824" s="13">
        <v>0</v>
      </c>
      <c r="I824" s="13">
        <v>0</v>
      </c>
    </row>
    <row r="825" spans="1:9" s="4" customFormat="1" ht="39" x14ac:dyDescent="0.25">
      <c r="A825" s="22" t="s">
        <v>802</v>
      </c>
      <c r="B825" s="23" t="s">
        <v>127</v>
      </c>
      <c r="C825" s="10" t="s">
        <v>6</v>
      </c>
      <c r="D825" s="10" t="s">
        <v>8</v>
      </c>
      <c r="E825" s="10" t="s">
        <v>840</v>
      </c>
      <c r="F825" s="10" t="s">
        <v>57</v>
      </c>
      <c r="G825" s="13">
        <v>495</v>
      </c>
      <c r="H825" s="13">
        <v>0</v>
      </c>
      <c r="I825" s="13">
        <v>0</v>
      </c>
    </row>
    <row r="826" spans="1:9" s="4" customFormat="1" ht="39" x14ac:dyDescent="0.25">
      <c r="A826" s="21" t="s">
        <v>731</v>
      </c>
      <c r="B826" s="20" t="s">
        <v>127</v>
      </c>
      <c r="C826" s="12" t="s">
        <v>6</v>
      </c>
      <c r="D826" s="12" t="s">
        <v>8</v>
      </c>
      <c r="E826" s="12" t="s">
        <v>785</v>
      </c>
      <c r="F826" s="10"/>
      <c r="G826" s="11">
        <f t="shared" ref="G826:I827" si="42">G827</f>
        <v>2</v>
      </c>
      <c r="H826" s="11">
        <f t="shared" si="42"/>
        <v>0</v>
      </c>
      <c r="I826" s="11">
        <f t="shared" si="42"/>
        <v>0</v>
      </c>
    </row>
    <row r="827" spans="1:9" s="4" customFormat="1" ht="51.75" x14ac:dyDescent="0.25">
      <c r="A827" s="22" t="s">
        <v>564</v>
      </c>
      <c r="B827" s="23" t="s">
        <v>127</v>
      </c>
      <c r="C827" s="10" t="s">
        <v>6</v>
      </c>
      <c r="D827" s="10" t="s">
        <v>8</v>
      </c>
      <c r="E827" s="10" t="s">
        <v>786</v>
      </c>
      <c r="F827" s="12"/>
      <c r="G827" s="13">
        <f t="shared" si="42"/>
        <v>2</v>
      </c>
      <c r="H827" s="13">
        <f t="shared" si="42"/>
        <v>0</v>
      </c>
      <c r="I827" s="13">
        <f t="shared" si="42"/>
        <v>0</v>
      </c>
    </row>
    <row r="828" spans="1:9" s="4" customFormat="1" ht="39" x14ac:dyDescent="0.25">
      <c r="A828" s="22" t="str">
        <f>$A$770</f>
        <v>Иные закупки товаров, работ и услуг для обеспечения государственных (муниципальных) нужд</v>
      </c>
      <c r="B828" s="23" t="s">
        <v>127</v>
      </c>
      <c r="C828" s="10" t="s">
        <v>6</v>
      </c>
      <c r="D828" s="10" t="s">
        <v>8</v>
      </c>
      <c r="E828" s="10" t="s">
        <v>786</v>
      </c>
      <c r="F828" s="10" t="s">
        <v>57</v>
      </c>
      <c r="G828" s="13">
        <v>2</v>
      </c>
      <c r="H828" s="13">
        <v>0</v>
      </c>
      <c r="I828" s="13">
        <v>0</v>
      </c>
    </row>
    <row r="829" spans="1:9" s="4" customFormat="1" ht="39" x14ac:dyDescent="0.25">
      <c r="A829" s="21" t="s">
        <v>706</v>
      </c>
      <c r="B829" s="20" t="s">
        <v>127</v>
      </c>
      <c r="C829" s="12" t="s">
        <v>6</v>
      </c>
      <c r="D829" s="12" t="s">
        <v>8</v>
      </c>
      <c r="E829" s="12" t="s">
        <v>705</v>
      </c>
      <c r="F829" s="12"/>
      <c r="G829" s="11">
        <f t="shared" ref="G829:I830" si="43">G830</f>
        <v>200</v>
      </c>
      <c r="H829" s="11">
        <f t="shared" si="43"/>
        <v>0</v>
      </c>
      <c r="I829" s="11">
        <f t="shared" si="43"/>
        <v>0</v>
      </c>
    </row>
    <row r="830" spans="1:9" s="4" customFormat="1" ht="39" x14ac:dyDescent="0.25">
      <c r="A830" s="22" t="s">
        <v>812</v>
      </c>
      <c r="B830" s="23" t="s">
        <v>127</v>
      </c>
      <c r="C830" s="10" t="s">
        <v>6</v>
      </c>
      <c r="D830" s="10" t="s">
        <v>8</v>
      </c>
      <c r="E830" s="10" t="s">
        <v>817</v>
      </c>
      <c r="F830" s="10"/>
      <c r="G830" s="13">
        <f t="shared" si="43"/>
        <v>200</v>
      </c>
      <c r="H830" s="13">
        <f t="shared" si="43"/>
        <v>0</v>
      </c>
      <c r="I830" s="13">
        <f t="shared" si="43"/>
        <v>0</v>
      </c>
    </row>
    <row r="831" spans="1:9" s="4" customFormat="1" ht="39" x14ac:dyDescent="0.25">
      <c r="A831" s="22" t="str">
        <f>$A$770</f>
        <v>Иные закупки товаров, работ и услуг для обеспечения государственных (муниципальных) нужд</v>
      </c>
      <c r="B831" s="23" t="s">
        <v>127</v>
      </c>
      <c r="C831" s="10" t="s">
        <v>6</v>
      </c>
      <c r="D831" s="10" t="s">
        <v>8</v>
      </c>
      <c r="E831" s="10" t="s">
        <v>817</v>
      </c>
      <c r="F831" s="10" t="s">
        <v>57</v>
      </c>
      <c r="G831" s="13">
        <v>200</v>
      </c>
      <c r="H831" s="13">
        <v>0</v>
      </c>
      <c r="I831" s="13">
        <v>0</v>
      </c>
    </row>
    <row r="832" spans="1:9" s="4" customFormat="1" x14ac:dyDescent="0.25">
      <c r="A832" s="21" t="s">
        <v>347</v>
      </c>
      <c r="B832" s="20" t="s">
        <v>127</v>
      </c>
      <c r="C832" s="12" t="s">
        <v>138</v>
      </c>
      <c r="D832" s="12"/>
      <c r="E832" s="12"/>
      <c r="F832" s="12"/>
      <c r="G832" s="11">
        <f>G833+G863+G882+G885+G889</f>
        <v>15642.400000000001</v>
      </c>
      <c r="H832" s="11">
        <f>H833+H863+H882+H885+H889</f>
        <v>1847.2</v>
      </c>
      <c r="I832" s="11">
        <f>I833+I863+I882+I885+I889</f>
        <v>1847.2</v>
      </c>
    </row>
    <row r="833" spans="1:9" s="4" customFormat="1" x14ac:dyDescent="0.25">
      <c r="A833" s="21" t="s">
        <v>155</v>
      </c>
      <c r="B833" s="20" t="s">
        <v>127</v>
      </c>
      <c r="C833" s="12" t="s">
        <v>138</v>
      </c>
      <c r="D833" s="12" t="s">
        <v>38</v>
      </c>
      <c r="E833" s="12"/>
      <c r="F833" s="12"/>
      <c r="G833" s="11">
        <f>G834+G861</f>
        <v>7935.1</v>
      </c>
      <c r="H833" s="11">
        <f>H834+H855</f>
        <v>1387.2</v>
      </c>
      <c r="I833" s="11">
        <f>I834+I855</f>
        <v>1387.2</v>
      </c>
    </row>
    <row r="834" spans="1:9" s="4" customFormat="1" ht="64.5" x14ac:dyDescent="0.25">
      <c r="A834" s="21" t="s">
        <v>602</v>
      </c>
      <c r="B834" s="20" t="s">
        <v>127</v>
      </c>
      <c r="C834" s="12" t="s">
        <v>138</v>
      </c>
      <c r="D834" s="12" t="s">
        <v>38</v>
      </c>
      <c r="E834" s="12" t="s">
        <v>153</v>
      </c>
      <c r="F834" s="12"/>
      <c r="G834" s="11">
        <f>G837+G841+G839+G835+G843+G857+G859</f>
        <v>6409.1</v>
      </c>
      <c r="H834" s="11">
        <f>H837+H841+H839+H835+H843</f>
        <v>1387.2</v>
      </c>
      <c r="I834" s="11">
        <f>I837+I841+I839+I835+I843</f>
        <v>1387.2</v>
      </c>
    </row>
    <row r="835" spans="1:9" s="4" customFormat="1" ht="26.25" x14ac:dyDescent="0.25">
      <c r="A835" s="22" t="s">
        <v>326</v>
      </c>
      <c r="B835" s="23" t="s">
        <v>127</v>
      </c>
      <c r="C835" s="10" t="s">
        <v>138</v>
      </c>
      <c r="D835" s="10" t="s">
        <v>38</v>
      </c>
      <c r="E835" s="10" t="s">
        <v>514</v>
      </c>
      <c r="F835" s="10"/>
      <c r="G835" s="13">
        <f>G836</f>
        <v>1081.7</v>
      </c>
      <c r="H835" s="13">
        <f>H836</f>
        <v>218.5</v>
      </c>
      <c r="I835" s="13">
        <f>I836</f>
        <v>218.5</v>
      </c>
    </row>
    <row r="836" spans="1:9" s="4" customFormat="1" ht="39" x14ac:dyDescent="0.25">
      <c r="A836" s="22" t="s">
        <v>802</v>
      </c>
      <c r="B836" s="23" t="s">
        <v>127</v>
      </c>
      <c r="C836" s="10" t="s">
        <v>138</v>
      </c>
      <c r="D836" s="10" t="s">
        <v>38</v>
      </c>
      <c r="E836" s="10" t="s">
        <v>514</v>
      </c>
      <c r="F836" s="10" t="s">
        <v>57</v>
      </c>
      <c r="G836" s="13">
        <v>1081.7</v>
      </c>
      <c r="H836" s="13">
        <v>218.5</v>
      </c>
      <c r="I836" s="13">
        <v>218.5</v>
      </c>
    </row>
    <row r="837" spans="1:9" s="4" customFormat="1" x14ac:dyDescent="0.25">
      <c r="A837" s="22" t="s">
        <v>162</v>
      </c>
      <c r="B837" s="23" t="s">
        <v>127</v>
      </c>
      <c r="C837" s="10" t="s">
        <v>138</v>
      </c>
      <c r="D837" s="10" t="s">
        <v>38</v>
      </c>
      <c r="E837" s="10" t="s">
        <v>417</v>
      </c>
      <c r="F837" s="10"/>
      <c r="G837" s="13">
        <f>G838</f>
        <v>1326.4</v>
      </c>
      <c r="H837" s="13">
        <f>H838</f>
        <v>898.7</v>
      </c>
      <c r="I837" s="13">
        <f>I838</f>
        <v>898.7</v>
      </c>
    </row>
    <row r="838" spans="1:9" s="4" customFormat="1" ht="39" x14ac:dyDescent="0.25">
      <c r="A838" s="22" t="s">
        <v>802</v>
      </c>
      <c r="B838" s="23" t="s">
        <v>127</v>
      </c>
      <c r="C838" s="10" t="s">
        <v>138</v>
      </c>
      <c r="D838" s="10" t="s">
        <v>38</v>
      </c>
      <c r="E838" s="10" t="s">
        <v>417</v>
      </c>
      <c r="F838" s="10" t="s">
        <v>57</v>
      </c>
      <c r="G838" s="13">
        <v>1326.4</v>
      </c>
      <c r="H838" s="13">
        <v>898.7</v>
      </c>
      <c r="I838" s="13">
        <v>898.7</v>
      </c>
    </row>
    <row r="839" spans="1:9" s="4" customFormat="1" ht="39" x14ac:dyDescent="0.25">
      <c r="A839" s="22" t="s">
        <v>200</v>
      </c>
      <c r="B839" s="23" t="s">
        <v>127</v>
      </c>
      <c r="C839" s="10" t="s">
        <v>138</v>
      </c>
      <c r="D839" s="10" t="s">
        <v>38</v>
      </c>
      <c r="E839" s="10" t="s">
        <v>418</v>
      </c>
      <c r="F839" s="10"/>
      <c r="G839" s="13">
        <f>G840</f>
        <v>240</v>
      </c>
      <c r="H839" s="13">
        <f>H840</f>
        <v>240</v>
      </c>
      <c r="I839" s="13">
        <f>I840</f>
        <v>240</v>
      </c>
    </row>
    <row r="840" spans="1:9" s="4" customFormat="1" ht="39" x14ac:dyDescent="0.25">
      <c r="A840" s="22" t="s">
        <v>802</v>
      </c>
      <c r="B840" s="23" t="s">
        <v>127</v>
      </c>
      <c r="C840" s="10" t="s">
        <v>138</v>
      </c>
      <c r="D840" s="10" t="s">
        <v>38</v>
      </c>
      <c r="E840" s="10" t="s">
        <v>418</v>
      </c>
      <c r="F840" s="10" t="s">
        <v>57</v>
      </c>
      <c r="G840" s="13">
        <v>240</v>
      </c>
      <c r="H840" s="13">
        <v>240</v>
      </c>
      <c r="I840" s="13">
        <v>240</v>
      </c>
    </row>
    <row r="841" spans="1:9" s="4" customFormat="1" ht="39" x14ac:dyDescent="0.25">
      <c r="A841" s="22" t="s">
        <v>241</v>
      </c>
      <c r="B841" s="23" t="s">
        <v>127</v>
      </c>
      <c r="C841" s="10" t="s">
        <v>138</v>
      </c>
      <c r="D841" s="10" t="s">
        <v>38</v>
      </c>
      <c r="E841" s="10" t="s">
        <v>419</v>
      </c>
      <c r="F841" s="10"/>
      <c r="G841" s="13">
        <f>G842</f>
        <v>30</v>
      </c>
      <c r="H841" s="13">
        <f>H842</f>
        <v>30</v>
      </c>
      <c r="I841" s="13">
        <f>I842</f>
        <v>30</v>
      </c>
    </row>
    <row r="842" spans="1:9" s="4" customFormat="1" ht="39" x14ac:dyDescent="0.25">
      <c r="A842" s="22" t="s">
        <v>802</v>
      </c>
      <c r="B842" s="23" t="s">
        <v>127</v>
      </c>
      <c r="C842" s="10" t="s">
        <v>138</v>
      </c>
      <c r="D842" s="10" t="s">
        <v>38</v>
      </c>
      <c r="E842" s="10" t="s">
        <v>419</v>
      </c>
      <c r="F842" s="10" t="s">
        <v>57</v>
      </c>
      <c r="G842" s="13">
        <v>30</v>
      </c>
      <c r="H842" s="13">
        <v>30</v>
      </c>
      <c r="I842" s="13">
        <v>30</v>
      </c>
    </row>
    <row r="843" spans="1:9" s="4" customFormat="1" ht="39" hidden="1" x14ac:dyDescent="0.25">
      <c r="A843" s="32" t="s">
        <v>466</v>
      </c>
      <c r="B843" s="20" t="s">
        <v>127</v>
      </c>
      <c r="C843" s="12" t="s">
        <v>138</v>
      </c>
      <c r="D843" s="12" t="s">
        <v>38</v>
      </c>
      <c r="E843" s="12" t="s">
        <v>515</v>
      </c>
      <c r="F843" s="12"/>
      <c r="G843" s="11">
        <f>G844+G848+G852</f>
        <v>0</v>
      </c>
      <c r="H843" s="11">
        <f>H844+H848</f>
        <v>0</v>
      </c>
      <c r="I843" s="11">
        <v>0</v>
      </c>
    </row>
    <row r="844" spans="1:9" s="4" customFormat="1" ht="77.25" hidden="1" x14ac:dyDescent="0.25">
      <c r="A844" s="28" t="s">
        <v>467</v>
      </c>
      <c r="B844" s="23" t="s">
        <v>127</v>
      </c>
      <c r="C844" s="10" t="s">
        <v>138</v>
      </c>
      <c r="D844" s="10" t="s">
        <v>38</v>
      </c>
      <c r="E844" s="10" t="s">
        <v>516</v>
      </c>
      <c r="F844" s="10"/>
      <c r="G844" s="13">
        <f>G846+G847+G845</f>
        <v>0</v>
      </c>
      <c r="H844" s="13">
        <f>H846</f>
        <v>0</v>
      </c>
      <c r="I844" s="13">
        <v>0</v>
      </c>
    </row>
    <row r="845" spans="1:9" s="4" customFormat="1" ht="26.25" hidden="1" x14ac:dyDescent="0.25">
      <c r="A845" s="22" t="s">
        <v>77</v>
      </c>
      <c r="B845" s="23" t="s">
        <v>127</v>
      </c>
      <c r="C845" s="10" t="s">
        <v>138</v>
      </c>
      <c r="D845" s="10" t="s">
        <v>38</v>
      </c>
      <c r="E845" s="10" t="s">
        <v>516</v>
      </c>
      <c r="F845" s="10" t="s">
        <v>78</v>
      </c>
      <c r="G845" s="13">
        <v>0</v>
      </c>
      <c r="H845" s="13">
        <v>0</v>
      </c>
      <c r="I845" s="13">
        <v>0</v>
      </c>
    </row>
    <row r="846" spans="1:9" s="4" customFormat="1" hidden="1" x14ac:dyDescent="0.25">
      <c r="A846" s="22" t="s">
        <v>163</v>
      </c>
      <c r="B846" s="23" t="s">
        <v>127</v>
      </c>
      <c r="C846" s="10" t="s">
        <v>138</v>
      </c>
      <c r="D846" s="10" t="s">
        <v>38</v>
      </c>
      <c r="E846" s="10" t="s">
        <v>516</v>
      </c>
      <c r="F846" s="10" t="s">
        <v>164</v>
      </c>
      <c r="G846" s="13"/>
      <c r="H846" s="13"/>
      <c r="I846" s="13"/>
    </row>
    <row r="847" spans="1:9" s="4" customFormat="1" hidden="1" x14ac:dyDescent="0.25">
      <c r="A847" s="28" t="s">
        <v>135</v>
      </c>
      <c r="B847" s="23" t="s">
        <v>127</v>
      </c>
      <c r="C847" s="10" t="s">
        <v>138</v>
      </c>
      <c r="D847" s="10" t="s">
        <v>38</v>
      </c>
      <c r="E847" s="10" t="s">
        <v>516</v>
      </c>
      <c r="F847" s="10" t="s">
        <v>136</v>
      </c>
      <c r="G847" s="13"/>
      <c r="H847" s="13"/>
      <c r="I847" s="13"/>
    </row>
    <row r="848" spans="1:9" s="4" customFormat="1" ht="51.75" hidden="1" x14ac:dyDescent="0.25">
      <c r="A848" s="28" t="s">
        <v>468</v>
      </c>
      <c r="B848" s="23" t="s">
        <v>127</v>
      </c>
      <c r="C848" s="10" t="s">
        <v>138</v>
      </c>
      <c r="D848" s="10" t="s">
        <v>38</v>
      </c>
      <c r="E848" s="10" t="s">
        <v>517</v>
      </c>
      <c r="F848" s="10"/>
      <c r="G848" s="13">
        <f>G850+G851+G849</f>
        <v>0</v>
      </c>
      <c r="H848" s="13">
        <f>H850</f>
        <v>0</v>
      </c>
      <c r="I848" s="13">
        <v>0</v>
      </c>
    </row>
    <row r="849" spans="1:9" s="4" customFormat="1" ht="26.25" hidden="1" x14ac:dyDescent="0.25">
      <c r="A849" s="22" t="s">
        <v>77</v>
      </c>
      <c r="B849" s="23" t="s">
        <v>127</v>
      </c>
      <c r="C849" s="10" t="s">
        <v>138</v>
      </c>
      <c r="D849" s="10" t="s">
        <v>38</v>
      </c>
      <c r="E849" s="10" t="s">
        <v>517</v>
      </c>
      <c r="F849" s="10" t="s">
        <v>78</v>
      </c>
      <c r="G849" s="13">
        <v>0</v>
      </c>
      <c r="H849" s="13"/>
      <c r="I849" s="13"/>
    </row>
    <row r="850" spans="1:9" s="4" customFormat="1" hidden="1" x14ac:dyDescent="0.25">
      <c r="A850" s="22" t="s">
        <v>163</v>
      </c>
      <c r="B850" s="23" t="s">
        <v>127</v>
      </c>
      <c r="C850" s="10" t="s">
        <v>138</v>
      </c>
      <c r="D850" s="10" t="s">
        <v>38</v>
      </c>
      <c r="E850" s="10" t="s">
        <v>517</v>
      </c>
      <c r="F850" s="10" t="s">
        <v>164</v>
      </c>
      <c r="G850" s="13"/>
      <c r="H850" s="13"/>
      <c r="I850" s="13"/>
    </row>
    <row r="851" spans="1:9" s="4" customFormat="1" hidden="1" x14ac:dyDescent="0.25">
      <c r="A851" s="28" t="s">
        <v>135</v>
      </c>
      <c r="B851" s="23" t="s">
        <v>127</v>
      </c>
      <c r="C851" s="10" t="s">
        <v>138</v>
      </c>
      <c r="D851" s="10" t="s">
        <v>38</v>
      </c>
      <c r="E851" s="10" t="s">
        <v>517</v>
      </c>
      <c r="F851" s="10" t="s">
        <v>136</v>
      </c>
      <c r="G851" s="13"/>
      <c r="H851" s="13"/>
      <c r="I851" s="13"/>
    </row>
    <row r="852" spans="1:9" s="4" customFormat="1" ht="64.5" hidden="1" customHeight="1" x14ac:dyDescent="0.25">
      <c r="A852" s="28" t="s">
        <v>533</v>
      </c>
      <c r="B852" s="23" t="s">
        <v>127</v>
      </c>
      <c r="C852" s="10" t="s">
        <v>138</v>
      </c>
      <c r="D852" s="10" t="s">
        <v>38</v>
      </c>
      <c r="E852" s="10" t="s">
        <v>526</v>
      </c>
      <c r="F852" s="10"/>
      <c r="G852" s="13">
        <f>G853</f>
        <v>0</v>
      </c>
      <c r="H852" s="13">
        <v>0</v>
      </c>
      <c r="I852" s="13">
        <v>0</v>
      </c>
    </row>
    <row r="853" spans="1:9" s="4" customFormat="1" hidden="1" x14ac:dyDescent="0.25">
      <c r="A853" s="22" t="s">
        <v>163</v>
      </c>
      <c r="B853" s="23" t="s">
        <v>127</v>
      </c>
      <c r="C853" s="10" t="s">
        <v>138</v>
      </c>
      <c r="D853" s="10" t="s">
        <v>38</v>
      </c>
      <c r="E853" s="10" t="s">
        <v>526</v>
      </c>
      <c r="F853" s="10" t="s">
        <v>164</v>
      </c>
      <c r="G853" s="13"/>
      <c r="H853" s="13"/>
      <c r="I853" s="13"/>
    </row>
    <row r="854" spans="1:9" s="4" customFormat="1" ht="39" hidden="1" x14ac:dyDescent="0.25">
      <c r="A854" s="21" t="s">
        <v>706</v>
      </c>
      <c r="B854" s="20" t="s">
        <v>127</v>
      </c>
      <c r="C854" s="12" t="s">
        <v>138</v>
      </c>
      <c r="D854" s="12" t="s">
        <v>38</v>
      </c>
      <c r="E854" s="12" t="s">
        <v>705</v>
      </c>
      <c r="F854" s="10"/>
      <c r="G854" s="13" t="e">
        <f>G855+#REF!</f>
        <v>#REF!</v>
      </c>
      <c r="H854" s="13" t="e">
        <f>H855+#REF!</f>
        <v>#REF!</v>
      </c>
      <c r="I854" s="13" t="e">
        <f>I855+#REF!</f>
        <v>#REF!</v>
      </c>
    </row>
    <row r="855" spans="1:9" s="4" customFormat="1" hidden="1" x14ac:dyDescent="0.25">
      <c r="A855" s="28" t="s">
        <v>637</v>
      </c>
      <c r="B855" s="23" t="s">
        <v>127</v>
      </c>
      <c r="C855" s="10" t="s">
        <v>138</v>
      </c>
      <c r="D855" s="10" t="s">
        <v>38</v>
      </c>
      <c r="E855" s="10" t="s">
        <v>732</v>
      </c>
      <c r="F855" s="10"/>
      <c r="G855" s="13">
        <f>G856</f>
        <v>0</v>
      </c>
      <c r="H855" s="13">
        <v>0</v>
      </c>
      <c r="I855" s="13">
        <v>0</v>
      </c>
    </row>
    <row r="856" spans="1:9" s="4" customFormat="1" ht="26.25" hidden="1" x14ac:dyDescent="0.25">
      <c r="A856" s="28" t="s">
        <v>638</v>
      </c>
      <c r="B856" s="23" t="s">
        <v>127</v>
      </c>
      <c r="C856" s="10" t="s">
        <v>138</v>
      </c>
      <c r="D856" s="10" t="s">
        <v>38</v>
      </c>
      <c r="E856" s="10" t="s">
        <v>732</v>
      </c>
      <c r="F856" s="10" t="s">
        <v>639</v>
      </c>
      <c r="G856" s="13"/>
      <c r="H856" s="13"/>
      <c r="I856" s="13"/>
    </row>
    <row r="857" spans="1:9" s="4" customFormat="1" ht="90" x14ac:dyDescent="0.25">
      <c r="A857" s="28" t="s">
        <v>830</v>
      </c>
      <c r="B857" s="23" t="s">
        <v>127</v>
      </c>
      <c r="C857" s="10" t="s">
        <v>138</v>
      </c>
      <c r="D857" s="10" t="s">
        <v>38</v>
      </c>
      <c r="E857" s="10" t="s">
        <v>831</v>
      </c>
      <c r="F857" s="10"/>
      <c r="G857" s="13">
        <f>G858</f>
        <v>3357.9</v>
      </c>
      <c r="H857" s="13">
        <v>0</v>
      </c>
      <c r="I857" s="13">
        <v>0</v>
      </c>
    </row>
    <row r="858" spans="1:9" s="4" customFormat="1" ht="64.5" x14ac:dyDescent="0.25">
      <c r="A858" s="22" t="s">
        <v>506</v>
      </c>
      <c r="B858" s="23" t="s">
        <v>127</v>
      </c>
      <c r="C858" s="10" t="s">
        <v>138</v>
      </c>
      <c r="D858" s="10" t="s">
        <v>38</v>
      </c>
      <c r="E858" s="10" t="s">
        <v>831</v>
      </c>
      <c r="F858" s="10" t="s">
        <v>285</v>
      </c>
      <c r="G858" s="13">
        <v>3357.9</v>
      </c>
      <c r="H858" s="13">
        <v>0</v>
      </c>
      <c r="I858" s="13">
        <v>0</v>
      </c>
    </row>
    <row r="859" spans="1:9" s="4" customFormat="1" ht="51.75" x14ac:dyDescent="0.25">
      <c r="A859" s="28" t="s">
        <v>832</v>
      </c>
      <c r="B859" s="23" t="s">
        <v>127</v>
      </c>
      <c r="C859" s="10" t="s">
        <v>138</v>
      </c>
      <c r="D859" s="10" t="s">
        <v>38</v>
      </c>
      <c r="E859" s="10" t="s">
        <v>833</v>
      </c>
      <c r="F859" s="10"/>
      <c r="G859" s="13">
        <f>G860</f>
        <v>373.1</v>
      </c>
      <c r="H859" s="13">
        <v>0</v>
      </c>
      <c r="I859" s="13">
        <v>0</v>
      </c>
    </row>
    <row r="860" spans="1:9" s="4" customFormat="1" ht="64.5" x14ac:dyDescent="0.25">
      <c r="A860" s="22" t="s">
        <v>506</v>
      </c>
      <c r="B860" s="23" t="s">
        <v>127</v>
      </c>
      <c r="C860" s="10" t="s">
        <v>138</v>
      </c>
      <c r="D860" s="10" t="s">
        <v>38</v>
      </c>
      <c r="E860" s="10" t="s">
        <v>833</v>
      </c>
      <c r="F860" s="10" t="s">
        <v>285</v>
      </c>
      <c r="G860" s="13">
        <v>373.1</v>
      </c>
      <c r="H860" s="13">
        <v>0</v>
      </c>
      <c r="I860" s="13">
        <v>0</v>
      </c>
    </row>
    <row r="861" spans="1:9" s="4" customFormat="1" ht="26.25" x14ac:dyDescent="0.25">
      <c r="A861" s="28" t="s">
        <v>659</v>
      </c>
      <c r="B861" s="23" t="s">
        <v>127</v>
      </c>
      <c r="C861" s="10" t="s">
        <v>138</v>
      </c>
      <c r="D861" s="10" t="s">
        <v>38</v>
      </c>
      <c r="E861" s="10" t="s">
        <v>733</v>
      </c>
      <c r="F861" s="10"/>
      <c r="G861" s="13">
        <f>G862</f>
        <v>1526</v>
      </c>
      <c r="H861" s="13">
        <v>0</v>
      </c>
      <c r="I861" s="13">
        <v>0</v>
      </c>
    </row>
    <row r="862" spans="1:9" s="4" customFormat="1" ht="15.75" customHeight="1" x14ac:dyDescent="0.25">
      <c r="A862" s="28" t="s">
        <v>135</v>
      </c>
      <c r="B862" s="23" t="s">
        <v>127</v>
      </c>
      <c r="C862" s="10" t="s">
        <v>138</v>
      </c>
      <c r="D862" s="10" t="s">
        <v>38</v>
      </c>
      <c r="E862" s="10" t="s">
        <v>733</v>
      </c>
      <c r="F862" s="10" t="s">
        <v>136</v>
      </c>
      <c r="G862" s="13">
        <v>1526</v>
      </c>
      <c r="H862" s="13">
        <v>0</v>
      </c>
      <c r="I862" s="13">
        <v>0</v>
      </c>
    </row>
    <row r="863" spans="1:9" s="4" customFormat="1" x14ac:dyDescent="0.25">
      <c r="A863" s="32" t="s">
        <v>173</v>
      </c>
      <c r="B863" s="12" t="s">
        <v>127</v>
      </c>
      <c r="C863" s="12" t="s">
        <v>138</v>
      </c>
      <c r="D863" s="12" t="s">
        <v>16</v>
      </c>
      <c r="E863" s="10"/>
      <c r="F863" s="10"/>
      <c r="G863" s="11">
        <f>G864</f>
        <v>7707.3</v>
      </c>
      <c r="H863" s="11">
        <f>H864</f>
        <v>460</v>
      </c>
      <c r="I863" s="11">
        <f>I864</f>
        <v>460</v>
      </c>
    </row>
    <row r="864" spans="1:9" s="4" customFormat="1" ht="64.5" x14ac:dyDescent="0.25">
      <c r="A864" s="21" t="s">
        <v>602</v>
      </c>
      <c r="B864" s="12" t="s">
        <v>127</v>
      </c>
      <c r="C864" s="12" t="s">
        <v>138</v>
      </c>
      <c r="D864" s="12" t="s">
        <v>16</v>
      </c>
      <c r="E864" s="12" t="s">
        <v>153</v>
      </c>
      <c r="F864" s="10"/>
      <c r="G864" s="11">
        <f>G865+G867+G890+G892+G894</f>
        <v>7707.3</v>
      </c>
      <c r="H864" s="11">
        <f>H867</f>
        <v>460</v>
      </c>
      <c r="I864" s="11">
        <f>I867</f>
        <v>460</v>
      </c>
    </row>
    <row r="865" spans="1:9" s="4" customFormat="1" ht="27.75" customHeight="1" x14ac:dyDescent="0.25">
      <c r="A865" s="22" t="s">
        <v>387</v>
      </c>
      <c r="B865" s="23" t="s">
        <v>127</v>
      </c>
      <c r="C865" s="10" t="s">
        <v>138</v>
      </c>
      <c r="D865" s="10" t="s">
        <v>16</v>
      </c>
      <c r="E865" s="10" t="s">
        <v>534</v>
      </c>
      <c r="F865" s="10"/>
      <c r="G865" s="13">
        <f>G866</f>
        <v>958.2</v>
      </c>
      <c r="H865" s="13">
        <v>0</v>
      </c>
      <c r="I865" s="13">
        <v>0</v>
      </c>
    </row>
    <row r="866" spans="1:9" s="4" customFormat="1" ht="39" x14ac:dyDescent="0.25">
      <c r="A866" s="22" t="s">
        <v>802</v>
      </c>
      <c r="B866" s="23" t="s">
        <v>127</v>
      </c>
      <c r="C866" s="10" t="s">
        <v>138</v>
      </c>
      <c r="D866" s="10" t="s">
        <v>16</v>
      </c>
      <c r="E866" s="10" t="s">
        <v>534</v>
      </c>
      <c r="F866" s="10" t="s">
        <v>57</v>
      </c>
      <c r="G866" s="13">
        <v>958.2</v>
      </c>
      <c r="H866" s="13">
        <v>0</v>
      </c>
      <c r="I866" s="13">
        <v>0</v>
      </c>
    </row>
    <row r="867" spans="1:9" s="4" customFormat="1" ht="39" x14ac:dyDescent="0.25">
      <c r="A867" s="35" t="s">
        <v>385</v>
      </c>
      <c r="B867" s="23" t="s">
        <v>127</v>
      </c>
      <c r="C867" s="10" t="s">
        <v>138</v>
      </c>
      <c r="D867" s="10" t="s">
        <v>16</v>
      </c>
      <c r="E867" s="10" t="s">
        <v>518</v>
      </c>
      <c r="F867" s="10"/>
      <c r="G867" s="13">
        <f>G868</f>
        <v>460</v>
      </c>
      <c r="H867" s="13">
        <f>H868</f>
        <v>460</v>
      </c>
      <c r="I867" s="13">
        <f>I868</f>
        <v>460</v>
      </c>
    </row>
    <row r="868" spans="1:9" s="4" customFormat="1" ht="39" x14ac:dyDescent="0.25">
      <c r="A868" s="22" t="s">
        <v>802</v>
      </c>
      <c r="B868" s="23" t="s">
        <v>127</v>
      </c>
      <c r="C868" s="10" t="s">
        <v>138</v>
      </c>
      <c r="D868" s="10" t="s">
        <v>16</v>
      </c>
      <c r="E868" s="10" t="s">
        <v>518</v>
      </c>
      <c r="F868" s="10" t="s">
        <v>57</v>
      </c>
      <c r="G868" s="13">
        <v>460</v>
      </c>
      <c r="H868" s="13">
        <v>460</v>
      </c>
      <c r="I868" s="13">
        <v>460</v>
      </c>
    </row>
    <row r="869" spans="1:9" s="4" customFormat="1" hidden="1" x14ac:dyDescent="0.25">
      <c r="A869" s="22" t="s">
        <v>457</v>
      </c>
      <c r="B869" s="10" t="s">
        <v>127</v>
      </c>
      <c r="C869" s="10" t="s">
        <v>138</v>
      </c>
      <c r="D869" s="10" t="s">
        <v>16</v>
      </c>
      <c r="E869" s="10" t="s">
        <v>456</v>
      </c>
      <c r="F869" s="10"/>
      <c r="G869" s="13">
        <f>G870+G871</f>
        <v>0</v>
      </c>
      <c r="H869" s="13">
        <f t="shared" ref="H869:I869" si="44">H870</f>
        <v>0</v>
      </c>
      <c r="I869" s="13">
        <f t="shared" si="44"/>
        <v>0</v>
      </c>
    </row>
    <row r="870" spans="1:9" s="4" customFormat="1" ht="26.25" hidden="1" x14ac:dyDescent="0.25">
      <c r="A870" s="22" t="s">
        <v>56</v>
      </c>
      <c r="B870" s="10" t="s">
        <v>127</v>
      </c>
      <c r="C870" s="10" t="s">
        <v>138</v>
      </c>
      <c r="D870" s="10" t="s">
        <v>16</v>
      </c>
      <c r="E870" s="10" t="s">
        <v>456</v>
      </c>
      <c r="F870" s="10" t="s">
        <v>57</v>
      </c>
      <c r="G870" s="13"/>
      <c r="H870" s="13">
        <v>0</v>
      </c>
      <c r="I870" s="13">
        <v>0</v>
      </c>
    </row>
    <row r="871" spans="1:9" s="4" customFormat="1" ht="64.5" hidden="1" x14ac:dyDescent="0.25">
      <c r="A871" s="22" t="s">
        <v>469</v>
      </c>
      <c r="B871" s="10" t="s">
        <v>127</v>
      </c>
      <c r="C871" s="10" t="s">
        <v>138</v>
      </c>
      <c r="D871" s="10" t="s">
        <v>16</v>
      </c>
      <c r="E871" s="10" t="s">
        <v>456</v>
      </c>
      <c r="F871" s="10" t="s">
        <v>470</v>
      </c>
      <c r="G871" s="13">
        <v>0</v>
      </c>
      <c r="H871" s="13">
        <v>0</v>
      </c>
      <c r="I871" s="13">
        <v>0</v>
      </c>
    </row>
    <row r="872" spans="1:9" s="4" customFormat="1" ht="39" hidden="1" customHeight="1" x14ac:dyDescent="0.25">
      <c r="A872" s="22" t="s">
        <v>504</v>
      </c>
      <c r="B872" s="10" t="s">
        <v>127</v>
      </c>
      <c r="C872" s="10" t="s">
        <v>138</v>
      </c>
      <c r="D872" s="10" t="s">
        <v>16</v>
      </c>
      <c r="E872" s="10" t="s">
        <v>505</v>
      </c>
      <c r="F872" s="10"/>
      <c r="G872" s="13">
        <f>G873</f>
        <v>0</v>
      </c>
      <c r="H872" s="13">
        <v>0</v>
      </c>
      <c r="I872" s="13">
        <v>0</v>
      </c>
    </row>
    <row r="873" spans="1:9" s="4" customFormat="1" ht="64.5" hidden="1" customHeight="1" x14ac:dyDescent="0.25">
      <c r="A873" s="22" t="s">
        <v>506</v>
      </c>
      <c r="B873" s="10" t="s">
        <v>127</v>
      </c>
      <c r="C873" s="10" t="s">
        <v>138</v>
      </c>
      <c r="D873" s="10" t="s">
        <v>16</v>
      </c>
      <c r="E873" s="10" t="s">
        <v>505</v>
      </c>
      <c r="F873" s="10" t="s">
        <v>285</v>
      </c>
      <c r="G873" s="13"/>
      <c r="H873" s="13"/>
      <c r="I873" s="13"/>
    </row>
    <row r="874" spans="1:9" s="4" customFormat="1" ht="26.25" hidden="1" customHeight="1" x14ac:dyDescent="0.25">
      <c r="A874" s="22" t="s">
        <v>189</v>
      </c>
      <c r="B874" s="10" t="s">
        <v>127</v>
      </c>
      <c r="C874" s="10" t="s">
        <v>138</v>
      </c>
      <c r="D874" s="10" t="s">
        <v>16</v>
      </c>
      <c r="E874" s="10" t="s">
        <v>198</v>
      </c>
      <c r="F874" s="10"/>
      <c r="G874" s="13">
        <f t="shared" ref="G874:I874" si="45">G875</f>
        <v>0</v>
      </c>
      <c r="H874" s="13">
        <f t="shared" si="45"/>
        <v>0</v>
      </c>
      <c r="I874" s="13">
        <f t="shared" si="45"/>
        <v>0</v>
      </c>
    </row>
    <row r="875" spans="1:9" s="4" customFormat="1" ht="26.25" hidden="1" customHeight="1" x14ac:dyDescent="0.25">
      <c r="A875" s="22" t="s">
        <v>56</v>
      </c>
      <c r="B875" s="10" t="s">
        <v>127</v>
      </c>
      <c r="C875" s="10" t="s">
        <v>138</v>
      </c>
      <c r="D875" s="10" t="s">
        <v>16</v>
      </c>
      <c r="E875" s="10" t="s">
        <v>198</v>
      </c>
      <c r="F875" s="10" t="s">
        <v>57</v>
      </c>
      <c r="G875" s="13">
        <v>0</v>
      </c>
      <c r="H875" s="13">
        <v>0</v>
      </c>
      <c r="I875" s="13">
        <v>0</v>
      </c>
    </row>
    <row r="876" spans="1:9" s="4" customFormat="1" ht="39" hidden="1" customHeight="1" x14ac:dyDescent="0.25">
      <c r="A876" s="22" t="s">
        <v>387</v>
      </c>
      <c r="B876" s="10" t="s">
        <v>127</v>
      </c>
      <c r="C876" s="10" t="s">
        <v>138</v>
      </c>
      <c r="D876" s="10" t="s">
        <v>16</v>
      </c>
      <c r="E876" s="10" t="s">
        <v>433</v>
      </c>
      <c r="F876" s="10"/>
      <c r="G876" s="13">
        <f>G877</f>
        <v>0</v>
      </c>
      <c r="H876" s="13">
        <f>H877</f>
        <v>0</v>
      </c>
      <c r="I876" s="13">
        <f>I877</f>
        <v>0</v>
      </c>
    </row>
    <row r="877" spans="1:9" s="4" customFormat="1" ht="26.25" hidden="1" customHeight="1" x14ac:dyDescent="0.25">
      <c r="A877" s="22" t="s">
        <v>56</v>
      </c>
      <c r="B877" s="10" t="s">
        <v>127</v>
      </c>
      <c r="C877" s="10" t="s">
        <v>138</v>
      </c>
      <c r="D877" s="10" t="s">
        <v>16</v>
      </c>
      <c r="E877" s="10" t="s">
        <v>433</v>
      </c>
      <c r="F877" s="10" t="s">
        <v>57</v>
      </c>
      <c r="G877" s="13">
        <v>0</v>
      </c>
      <c r="H877" s="13"/>
      <c r="I877" s="13">
        <v>0</v>
      </c>
    </row>
    <row r="878" spans="1:9" s="4" customFormat="1" ht="39" hidden="1" customHeight="1" x14ac:dyDescent="0.25">
      <c r="A878" s="22" t="s">
        <v>299</v>
      </c>
      <c r="B878" s="10" t="s">
        <v>127</v>
      </c>
      <c r="C878" s="10" t="s">
        <v>138</v>
      </c>
      <c r="D878" s="10" t="s">
        <v>16</v>
      </c>
      <c r="E878" s="10" t="s">
        <v>300</v>
      </c>
      <c r="F878" s="10"/>
      <c r="G878" s="13">
        <f>G879</f>
        <v>0</v>
      </c>
      <c r="H878" s="13">
        <v>0</v>
      </c>
      <c r="I878" s="13">
        <v>0</v>
      </c>
    </row>
    <row r="879" spans="1:9" s="4" customFormat="1" ht="15" hidden="1" customHeight="1" x14ac:dyDescent="0.25">
      <c r="A879" s="22" t="s">
        <v>163</v>
      </c>
      <c r="B879" s="10" t="s">
        <v>127</v>
      </c>
      <c r="C879" s="10" t="s">
        <v>138</v>
      </c>
      <c r="D879" s="10" t="s">
        <v>16</v>
      </c>
      <c r="E879" s="10" t="s">
        <v>300</v>
      </c>
      <c r="F879" s="10" t="s">
        <v>164</v>
      </c>
      <c r="G879" s="13"/>
      <c r="H879" s="13">
        <v>0</v>
      </c>
      <c r="I879" s="13">
        <v>0</v>
      </c>
    </row>
    <row r="880" spans="1:9" s="4" customFormat="1" ht="39" hidden="1" customHeight="1" x14ac:dyDescent="0.25">
      <c r="A880" s="22" t="s">
        <v>367</v>
      </c>
      <c r="B880" s="23" t="s">
        <v>127</v>
      </c>
      <c r="C880" s="10" t="s">
        <v>138</v>
      </c>
      <c r="D880" s="10" t="s">
        <v>16</v>
      </c>
      <c r="E880" s="10" t="s">
        <v>320</v>
      </c>
      <c r="F880" s="10"/>
      <c r="G880" s="13">
        <f>G881</f>
        <v>0</v>
      </c>
      <c r="H880" s="13">
        <v>0</v>
      </c>
      <c r="I880" s="13">
        <v>0</v>
      </c>
    </row>
    <row r="881" spans="1:9" s="4" customFormat="1" ht="15" hidden="1" customHeight="1" x14ac:dyDescent="0.25">
      <c r="A881" s="22" t="s">
        <v>163</v>
      </c>
      <c r="B881" s="23" t="s">
        <v>127</v>
      </c>
      <c r="C881" s="10" t="s">
        <v>138</v>
      </c>
      <c r="D881" s="10" t="s">
        <v>16</v>
      </c>
      <c r="E881" s="10" t="s">
        <v>320</v>
      </c>
      <c r="F881" s="10" t="s">
        <v>164</v>
      </c>
      <c r="G881" s="13"/>
      <c r="H881" s="13">
        <v>0</v>
      </c>
      <c r="I881" s="13">
        <v>0</v>
      </c>
    </row>
    <row r="882" spans="1:9" s="4" customFormat="1" ht="26.25" hidden="1" customHeight="1" x14ac:dyDescent="0.25">
      <c r="A882" s="21" t="s">
        <v>475</v>
      </c>
      <c r="B882" s="20" t="s">
        <v>127</v>
      </c>
      <c r="C882" s="12" t="s">
        <v>138</v>
      </c>
      <c r="D882" s="12" t="s">
        <v>138</v>
      </c>
      <c r="E882" s="12"/>
      <c r="F882" s="12"/>
      <c r="G882" s="11">
        <f>G883</f>
        <v>0</v>
      </c>
      <c r="H882" s="11">
        <v>0</v>
      </c>
      <c r="I882" s="11">
        <v>0</v>
      </c>
    </row>
    <row r="883" spans="1:9" s="4" customFormat="1" ht="26.25" hidden="1" customHeight="1" x14ac:dyDescent="0.25">
      <c r="A883" s="22" t="s">
        <v>659</v>
      </c>
      <c r="B883" s="23" t="s">
        <v>127</v>
      </c>
      <c r="C883" s="10" t="s">
        <v>138</v>
      </c>
      <c r="D883" s="10" t="s">
        <v>138</v>
      </c>
      <c r="E883" s="10" t="s">
        <v>660</v>
      </c>
      <c r="F883" s="10"/>
      <c r="G883" s="13">
        <f>G884</f>
        <v>0</v>
      </c>
      <c r="H883" s="13">
        <v>0</v>
      </c>
      <c r="I883" s="13">
        <v>0</v>
      </c>
    </row>
    <row r="884" spans="1:9" s="4" customFormat="1" ht="25.5" hidden="1" customHeight="1" x14ac:dyDescent="0.25">
      <c r="A884" s="53" t="s">
        <v>521</v>
      </c>
      <c r="B884" s="23" t="s">
        <v>127</v>
      </c>
      <c r="C884" s="10" t="s">
        <v>138</v>
      </c>
      <c r="D884" s="10" t="s">
        <v>138</v>
      </c>
      <c r="E884" s="10" t="s">
        <v>660</v>
      </c>
      <c r="F884" s="10" t="s">
        <v>136</v>
      </c>
      <c r="G884" s="13"/>
      <c r="H884" s="13">
        <v>0</v>
      </c>
      <c r="I884" s="13">
        <v>0</v>
      </c>
    </row>
    <row r="885" spans="1:9" s="4" customFormat="1" ht="15" hidden="1" customHeight="1" x14ac:dyDescent="0.25">
      <c r="A885" s="21" t="s">
        <v>635</v>
      </c>
      <c r="B885" s="20" t="s">
        <v>127</v>
      </c>
      <c r="C885" s="12" t="s">
        <v>138</v>
      </c>
      <c r="D885" s="12" t="s">
        <v>104</v>
      </c>
      <c r="E885" s="12"/>
      <c r="F885" s="12"/>
      <c r="G885" s="11">
        <f>G887</f>
        <v>0</v>
      </c>
      <c r="H885" s="11">
        <v>0</v>
      </c>
      <c r="I885" s="11">
        <v>0</v>
      </c>
    </row>
    <row r="886" spans="1:9" s="4" customFormat="1" ht="39" hidden="1" x14ac:dyDescent="0.25">
      <c r="A886" s="21" t="s">
        <v>706</v>
      </c>
      <c r="B886" s="20" t="s">
        <v>127</v>
      </c>
      <c r="C886" s="12" t="s">
        <v>138</v>
      </c>
      <c r="D886" s="12" t="s">
        <v>104</v>
      </c>
      <c r="E886" s="12" t="s">
        <v>705</v>
      </c>
      <c r="F886" s="12"/>
      <c r="G886" s="11">
        <f>G887</f>
        <v>0</v>
      </c>
      <c r="H886" s="11">
        <f>H887</f>
        <v>0</v>
      </c>
      <c r="I886" s="11">
        <f>I887</f>
        <v>0</v>
      </c>
    </row>
    <row r="887" spans="1:9" s="4" customFormat="1" ht="39" hidden="1" x14ac:dyDescent="0.25">
      <c r="A887" s="22" t="s">
        <v>636</v>
      </c>
      <c r="B887" s="23" t="s">
        <v>127</v>
      </c>
      <c r="C887" s="10" t="s">
        <v>138</v>
      </c>
      <c r="D887" s="10" t="s">
        <v>104</v>
      </c>
      <c r="E887" s="10" t="s">
        <v>734</v>
      </c>
      <c r="F887" s="10"/>
      <c r="G887" s="13">
        <f>G888</f>
        <v>0</v>
      </c>
      <c r="H887" s="13">
        <v>0</v>
      </c>
      <c r="I887" s="13">
        <v>0</v>
      </c>
    </row>
    <row r="888" spans="1:9" s="4" customFormat="1" ht="21" hidden="1" customHeight="1" x14ac:dyDescent="0.25">
      <c r="A888" s="22" t="s">
        <v>802</v>
      </c>
      <c r="B888" s="23" t="s">
        <v>127</v>
      </c>
      <c r="C888" s="10" t="s">
        <v>138</v>
      </c>
      <c r="D888" s="10" t="s">
        <v>104</v>
      </c>
      <c r="E888" s="10" t="s">
        <v>734</v>
      </c>
      <c r="F888" s="10" t="s">
        <v>57</v>
      </c>
      <c r="G888" s="13"/>
      <c r="H888" s="13"/>
      <c r="I888" s="13"/>
    </row>
    <row r="889" spans="1:9" s="4" customFormat="1" ht="25.5" hidden="1" customHeight="1" x14ac:dyDescent="0.25">
      <c r="A889" s="21" t="s">
        <v>475</v>
      </c>
      <c r="B889" s="20" t="s">
        <v>127</v>
      </c>
      <c r="C889" s="12" t="s">
        <v>138</v>
      </c>
      <c r="D889" s="12" t="s">
        <v>138</v>
      </c>
      <c r="E889" s="12"/>
      <c r="F889" s="12"/>
      <c r="G889" s="11"/>
      <c r="H889" s="11">
        <v>0</v>
      </c>
      <c r="I889" s="11">
        <v>0</v>
      </c>
    </row>
    <row r="890" spans="1:9" s="4" customFormat="1" ht="115.5" x14ac:dyDescent="0.25">
      <c r="A890" s="22" t="s">
        <v>837</v>
      </c>
      <c r="B890" s="23" t="s">
        <v>127</v>
      </c>
      <c r="C890" s="10" t="s">
        <v>138</v>
      </c>
      <c r="D890" s="10" t="s">
        <v>16</v>
      </c>
      <c r="E890" s="10" t="s">
        <v>838</v>
      </c>
      <c r="F890" s="10"/>
      <c r="G890" s="13">
        <f>G891</f>
        <v>170</v>
      </c>
      <c r="H890" s="13">
        <v>0</v>
      </c>
      <c r="I890" s="13">
        <v>0</v>
      </c>
    </row>
    <row r="891" spans="1:9" s="4" customFormat="1" ht="39" x14ac:dyDescent="0.25">
      <c r="A891" s="22" t="s">
        <v>802</v>
      </c>
      <c r="B891" s="23" t="s">
        <v>127</v>
      </c>
      <c r="C891" s="10" t="s">
        <v>138</v>
      </c>
      <c r="D891" s="10" t="s">
        <v>16</v>
      </c>
      <c r="E891" s="10" t="s">
        <v>838</v>
      </c>
      <c r="F891" s="10" t="s">
        <v>57</v>
      </c>
      <c r="G891" s="13">
        <v>170</v>
      </c>
      <c r="H891" s="13">
        <v>0</v>
      </c>
      <c r="I891" s="13">
        <v>0</v>
      </c>
    </row>
    <row r="892" spans="1:9" s="4" customFormat="1" ht="77.25" x14ac:dyDescent="0.25">
      <c r="A892" s="28" t="s">
        <v>844</v>
      </c>
      <c r="B892" s="23" t="s">
        <v>127</v>
      </c>
      <c r="C892" s="10" t="s">
        <v>138</v>
      </c>
      <c r="D892" s="10" t="s">
        <v>16</v>
      </c>
      <c r="E892" s="10" t="s">
        <v>845</v>
      </c>
      <c r="F892" s="10"/>
      <c r="G892" s="13">
        <f>G893</f>
        <v>5629.6</v>
      </c>
      <c r="H892" s="13">
        <f>H893</f>
        <v>0</v>
      </c>
      <c r="I892" s="13">
        <f>I893</f>
        <v>0</v>
      </c>
    </row>
    <row r="893" spans="1:9" s="4" customFormat="1" ht="39" x14ac:dyDescent="0.25">
      <c r="A893" s="22" t="s">
        <v>802</v>
      </c>
      <c r="B893" s="23" t="s">
        <v>127</v>
      </c>
      <c r="C893" s="10" t="s">
        <v>138</v>
      </c>
      <c r="D893" s="10" t="s">
        <v>16</v>
      </c>
      <c r="E893" s="10" t="s">
        <v>845</v>
      </c>
      <c r="F893" s="10" t="s">
        <v>57</v>
      </c>
      <c r="G893" s="13">
        <v>5629.6</v>
      </c>
      <c r="H893" s="13">
        <v>0</v>
      </c>
      <c r="I893" s="13">
        <v>0</v>
      </c>
    </row>
    <row r="894" spans="1:9" s="4" customFormat="1" ht="51.75" x14ac:dyDescent="0.25">
      <c r="A894" s="22" t="s">
        <v>846</v>
      </c>
      <c r="B894" s="23" t="s">
        <v>127</v>
      </c>
      <c r="C894" s="10" t="s">
        <v>138</v>
      </c>
      <c r="D894" s="10" t="s">
        <v>16</v>
      </c>
      <c r="E894" s="10" t="s">
        <v>847</v>
      </c>
      <c r="F894" s="10"/>
      <c r="G894" s="13">
        <f>G895</f>
        <v>489.5</v>
      </c>
      <c r="H894" s="13">
        <v>0</v>
      </c>
      <c r="I894" s="13">
        <v>0</v>
      </c>
    </row>
    <row r="895" spans="1:9" s="4" customFormat="1" ht="39" x14ac:dyDescent="0.25">
      <c r="A895" s="22" t="s">
        <v>802</v>
      </c>
      <c r="B895" s="23" t="s">
        <v>127</v>
      </c>
      <c r="C895" s="10" t="s">
        <v>138</v>
      </c>
      <c r="D895" s="10" t="s">
        <v>16</v>
      </c>
      <c r="E895" s="10" t="s">
        <v>847</v>
      </c>
      <c r="F895" s="10" t="s">
        <v>57</v>
      </c>
      <c r="G895" s="13">
        <v>489.5</v>
      </c>
      <c r="H895" s="13">
        <v>0</v>
      </c>
      <c r="I895" s="13">
        <v>0</v>
      </c>
    </row>
    <row r="896" spans="1:9" s="4" customFormat="1" x14ac:dyDescent="0.25">
      <c r="A896" s="36" t="s">
        <v>236</v>
      </c>
      <c r="B896" s="20" t="s">
        <v>127</v>
      </c>
      <c r="C896" s="12" t="s">
        <v>160</v>
      </c>
      <c r="D896" s="12"/>
      <c r="E896" s="10"/>
      <c r="F896" s="10"/>
      <c r="G896" s="11">
        <f t="shared" ref="G896:I904" si="46">G897</f>
        <v>3049.4</v>
      </c>
      <c r="H896" s="11">
        <f t="shared" si="46"/>
        <v>630</v>
      </c>
      <c r="I896" s="11">
        <f>I897</f>
        <v>650</v>
      </c>
    </row>
    <row r="897" spans="1:9" s="4" customFormat="1" ht="26.25" x14ac:dyDescent="0.25">
      <c r="A897" s="21" t="s">
        <v>594</v>
      </c>
      <c r="B897" s="20" t="s">
        <v>127</v>
      </c>
      <c r="C897" s="12" t="s">
        <v>160</v>
      </c>
      <c r="D897" s="12" t="s">
        <v>138</v>
      </c>
      <c r="E897" s="10"/>
      <c r="F897" s="10"/>
      <c r="G897" s="11">
        <f>G898+G911</f>
        <v>3049.4</v>
      </c>
      <c r="H897" s="11">
        <f>H898+H911</f>
        <v>630</v>
      </c>
      <c r="I897" s="11">
        <f>I898+I911</f>
        <v>650</v>
      </c>
    </row>
    <row r="898" spans="1:9" s="4" customFormat="1" ht="51.75" x14ac:dyDescent="0.25">
      <c r="A898" s="21" t="s">
        <v>694</v>
      </c>
      <c r="B898" s="20" t="s">
        <v>127</v>
      </c>
      <c r="C898" s="12" t="s">
        <v>160</v>
      </c>
      <c r="D898" s="12" t="s">
        <v>138</v>
      </c>
      <c r="E898" s="12" t="s">
        <v>195</v>
      </c>
      <c r="F898" s="10"/>
      <c r="G898" s="11">
        <f>G901+G899</f>
        <v>3049.4</v>
      </c>
      <c r="H898" s="11">
        <f>H901</f>
        <v>630</v>
      </c>
      <c r="I898" s="11">
        <f>I901</f>
        <v>650</v>
      </c>
    </row>
    <row r="899" spans="1:9" s="4" customFormat="1" ht="51.75" x14ac:dyDescent="0.25">
      <c r="A899" s="56" t="s">
        <v>863</v>
      </c>
      <c r="B899" s="58" t="s">
        <v>127</v>
      </c>
      <c r="C899" s="57" t="s">
        <v>160</v>
      </c>
      <c r="D899" s="57" t="s">
        <v>138</v>
      </c>
      <c r="E899" s="57" t="s">
        <v>861</v>
      </c>
      <c r="F899" s="10"/>
      <c r="G899" s="13">
        <f>G900</f>
        <v>2449.4</v>
      </c>
      <c r="H899" s="13">
        <v>0</v>
      </c>
      <c r="I899" s="13">
        <v>0</v>
      </c>
    </row>
    <row r="900" spans="1:9" s="4" customFormat="1" ht="39" x14ac:dyDescent="0.25">
      <c r="A900" s="22" t="s">
        <v>802</v>
      </c>
      <c r="B900" s="23" t="s">
        <v>127</v>
      </c>
      <c r="C900" s="10" t="s">
        <v>160</v>
      </c>
      <c r="D900" s="10" t="s">
        <v>138</v>
      </c>
      <c r="E900" s="10" t="s">
        <v>861</v>
      </c>
      <c r="F900" s="10" t="s">
        <v>57</v>
      </c>
      <c r="G900" s="59">
        <v>2449.4</v>
      </c>
      <c r="H900" s="13">
        <v>0</v>
      </c>
      <c r="I900" s="13">
        <v>0</v>
      </c>
    </row>
    <row r="901" spans="1:9" s="4" customFormat="1" ht="77.25" x14ac:dyDescent="0.25">
      <c r="A901" s="22" t="s">
        <v>237</v>
      </c>
      <c r="B901" s="23" t="s">
        <v>127</v>
      </c>
      <c r="C901" s="10" t="s">
        <v>160</v>
      </c>
      <c r="D901" s="10" t="s">
        <v>138</v>
      </c>
      <c r="E901" s="10" t="s">
        <v>735</v>
      </c>
      <c r="F901" s="10"/>
      <c r="G901" s="13">
        <f t="shared" ref="G901:I901" si="47">G902</f>
        <v>600</v>
      </c>
      <c r="H901" s="13">
        <f t="shared" si="47"/>
        <v>630</v>
      </c>
      <c r="I901" s="13">
        <f t="shared" si="47"/>
        <v>650</v>
      </c>
    </row>
    <row r="902" spans="1:9" s="4" customFormat="1" ht="39" x14ac:dyDescent="0.25">
      <c r="A902" s="22" t="s">
        <v>802</v>
      </c>
      <c r="B902" s="23" t="s">
        <v>127</v>
      </c>
      <c r="C902" s="10" t="s">
        <v>160</v>
      </c>
      <c r="D902" s="10" t="s">
        <v>138</v>
      </c>
      <c r="E902" s="10" t="s">
        <v>735</v>
      </c>
      <c r="F902" s="10" t="s">
        <v>57</v>
      </c>
      <c r="G902" s="13">
        <v>600</v>
      </c>
      <c r="H902" s="13">
        <v>630</v>
      </c>
      <c r="I902" s="13">
        <v>650</v>
      </c>
    </row>
    <row r="903" spans="1:9" s="4" customFormat="1" hidden="1" x14ac:dyDescent="0.25">
      <c r="A903" s="21" t="s">
        <v>301</v>
      </c>
      <c r="B903" s="20" t="s">
        <v>127</v>
      </c>
      <c r="C903" s="12" t="s">
        <v>160</v>
      </c>
      <c r="D903" s="12" t="s">
        <v>138</v>
      </c>
      <c r="E903" s="12" t="s">
        <v>421</v>
      </c>
      <c r="F903" s="10"/>
      <c r="G903" s="11">
        <f>G904+G906</f>
        <v>0</v>
      </c>
      <c r="H903" s="11">
        <f>H904</f>
        <v>0</v>
      </c>
      <c r="I903" s="11">
        <f>I904</f>
        <v>0</v>
      </c>
    </row>
    <row r="904" spans="1:9" s="4" customFormat="1" ht="77.25" hidden="1" x14ac:dyDescent="0.25">
      <c r="A904" s="22" t="s">
        <v>237</v>
      </c>
      <c r="B904" s="23" t="s">
        <v>127</v>
      </c>
      <c r="C904" s="10" t="s">
        <v>160</v>
      </c>
      <c r="D904" s="10" t="s">
        <v>138</v>
      </c>
      <c r="E904" s="10" t="s">
        <v>443</v>
      </c>
      <c r="F904" s="10"/>
      <c r="G904" s="13">
        <v>0</v>
      </c>
      <c r="H904" s="13">
        <f t="shared" si="46"/>
        <v>0</v>
      </c>
      <c r="I904" s="13">
        <f t="shared" si="46"/>
        <v>0</v>
      </c>
    </row>
    <row r="905" spans="1:9" s="4" customFormat="1" ht="26.25" hidden="1" x14ac:dyDescent="0.25">
      <c r="A905" s="22" t="s">
        <v>56</v>
      </c>
      <c r="B905" s="23" t="s">
        <v>127</v>
      </c>
      <c r="C905" s="10" t="s">
        <v>160</v>
      </c>
      <c r="D905" s="10" t="s">
        <v>138</v>
      </c>
      <c r="E905" s="10" t="s">
        <v>443</v>
      </c>
      <c r="F905" s="10" t="s">
        <v>57</v>
      </c>
      <c r="G905" s="13">
        <v>0</v>
      </c>
      <c r="H905" s="13">
        <v>0</v>
      </c>
      <c r="I905" s="13">
        <v>0</v>
      </c>
    </row>
    <row r="906" spans="1:9" s="4" customFormat="1" ht="90" hidden="1" x14ac:dyDescent="0.25">
      <c r="A906" s="22" t="s">
        <v>375</v>
      </c>
      <c r="B906" s="23" t="s">
        <v>127</v>
      </c>
      <c r="C906" s="10" t="s">
        <v>160</v>
      </c>
      <c r="D906" s="10" t="s">
        <v>138</v>
      </c>
      <c r="E906" s="10" t="s">
        <v>434</v>
      </c>
      <c r="F906" s="10"/>
      <c r="G906" s="13">
        <f>G907</f>
        <v>0</v>
      </c>
      <c r="H906" s="13">
        <v>0</v>
      </c>
      <c r="I906" s="13">
        <v>0</v>
      </c>
    </row>
    <row r="907" spans="1:9" s="4" customFormat="1" ht="26.25" hidden="1" x14ac:dyDescent="0.25">
      <c r="A907" s="22" t="s">
        <v>56</v>
      </c>
      <c r="B907" s="23" t="s">
        <v>127</v>
      </c>
      <c r="C907" s="10" t="s">
        <v>160</v>
      </c>
      <c r="D907" s="10" t="s">
        <v>138</v>
      </c>
      <c r="E907" s="10" t="s">
        <v>434</v>
      </c>
      <c r="F907" s="10" t="s">
        <v>57</v>
      </c>
      <c r="G907" s="13">
        <v>0</v>
      </c>
      <c r="H907" s="13">
        <v>0</v>
      </c>
      <c r="I907" s="13">
        <v>0</v>
      </c>
    </row>
    <row r="908" spans="1:9" s="4" customFormat="1" ht="51.75" hidden="1" x14ac:dyDescent="0.25">
      <c r="A908" s="22" t="s">
        <v>363</v>
      </c>
      <c r="B908" s="23" t="s">
        <v>127</v>
      </c>
      <c r="C908" s="10" t="s">
        <v>160</v>
      </c>
      <c r="D908" s="10" t="s">
        <v>138</v>
      </c>
      <c r="E908" s="10" t="s">
        <v>364</v>
      </c>
      <c r="F908" s="10"/>
      <c r="G908" s="13">
        <f>G909</f>
        <v>0</v>
      </c>
      <c r="H908" s="13">
        <v>0</v>
      </c>
      <c r="I908" s="13">
        <v>0</v>
      </c>
    </row>
    <row r="909" spans="1:9" s="4" customFormat="1" ht="26.25" hidden="1" x14ac:dyDescent="0.25">
      <c r="A909" s="22" t="s">
        <v>56</v>
      </c>
      <c r="B909" s="23" t="s">
        <v>127</v>
      </c>
      <c r="C909" s="10" t="s">
        <v>160</v>
      </c>
      <c r="D909" s="10" t="s">
        <v>138</v>
      </c>
      <c r="E909" s="10" t="s">
        <v>364</v>
      </c>
      <c r="F909" s="10" t="s">
        <v>57</v>
      </c>
      <c r="G909" s="13"/>
      <c r="H909" s="13">
        <v>0</v>
      </c>
      <c r="I909" s="13">
        <v>0</v>
      </c>
    </row>
    <row r="910" spans="1:9" s="4" customFormat="1" ht="90" hidden="1" customHeight="1" x14ac:dyDescent="0.25">
      <c r="A910" s="22" t="s">
        <v>507</v>
      </c>
      <c r="B910" s="23" t="s">
        <v>127</v>
      </c>
      <c r="C910" s="10" t="s">
        <v>160</v>
      </c>
      <c r="D910" s="10" t="s">
        <v>138</v>
      </c>
      <c r="E910" s="10" t="s">
        <v>508</v>
      </c>
      <c r="F910" s="10"/>
      <c r="G910" s="13">
        <f>G911</f>
        <v>0</v>
      </c>
      <c r="H910" s="13">
        <v>0</v>
      </c>
      <c r="I910" s="13">
        <v>0</v>
      </c>
    </row>
    <row r="911" spans="1:9" s="4" customFormat="1" ht="38.25" customHeight="1" x14ac:dyDescent="0.25">
      <c r="A911" s="21" t="s">
        <v>706</v>
      </c>
      <c r="B911" s="20" t="s">
        <v>127</v>
      </c>
      <c r="C911" s="12" t="s">
        <v>160</v>
      </c>
      <c r="D911" s="12" t="s">
        <v>138</v>
      </c>
      <c r="E911" s="12" t="s">
        <v>705</v>
      </c>
      <c r="F911" s="12"/>
      <c r="G911" s="11">
        <f>G912</f>
        <v>0</v>
      </c>
      <c r="H911" s="11">
        <f>H912</f>
        <v>0</v>
      </c>
      <c r="I911" s="11">
        <f>I912</f>
        <v>0</v>
      </c>
    </row>
    <row r="912" spans="1:9" s="4" customFormat="1" ht="26.25" x14ac:dyDescent="0.25">
      <c r="A912" s="22" t="s">
        <v>813</v>
      </c>
      <c r="B912" s="23" t="s">
        <v>127</v>
      </c>
      <c r="C912" s="10" t="s">
        <v>160</v>
      </c>
      <c r="D912" s="10" t="s">
        <v>138</v>
      </c>
      <c r="E912" s="10" t="s">
        <v>824</v>
      </c>
      <c r="F912" s="10"/>
      <c r="G912" s="13">
        <f>G913</f>
        <v>0</v>
      </c>
      <c r="H912" s="13">
        <v>0</v>
      </c>
      <c r="I912" s="13">
        <v>0</v>
      </c>
    </row>
    <row r="913" spans="1:9" s="4" customFormat="1" ht="39" x14ac:dyDescent="0.25">
      <c r="A913" s="22" t="s">
        <v>802</v>
      </c>
      <c r="B913" s="23" t="s">
        <v>127</v>
      </c>
      <c r="C913" s="10" t="s">
        <v>160</v>
      </c>
      <c r="D913" s="10" t="s">
        <v>138</v>
      </c>
      <c r="E913" s="10" t="s">
        <v>824</v>
      </c>
      <c r="F913" s="10" t="s">
        <v>57</v>
      </c>
      <c r="G913" s="59">
        <v>0</v>
      </c>
      <c r="H913" s="13">
        <v>0</v>
      </c>
      <c r="I913" s="13">
        <v>0</v>
      </c>
    </row>
    <row r="914" spans="1:9" s="4" customFormat="1" ht="17.25" customHeight="1" x14ac:dyDescent="0.25">
      <c r="A914" s="21" t="s">
        <v>13</v>
      </c>
      <c r="B914" s="20" t="s">
        <v>127</v>
      </c>
      <c r="C914" s="12" t="s">
        <v>14</v>
      </c>
      <c r="D914" s="12"/>
      <c r="E914" s="12"/>
      <c r="F914" s="10"/>
      <c r="G914" s="11">
        <f>G915+G934+G961</f>
        <v>4219.8</v>
      </c>
      <c r="H914" s="11">
        <f>H915+H934+H961</f>
        <v>4133.8</v>
      </c>
      <c r="I914" s="11">
        <f>I915+I934+I961</f>
        <v>4133.8</v>
      </c>
    </row>
    <row r="915" spans="1:9" s="4" customFormat="1" ht="26.25" x14ac:dyDescent="0.25">
      <c r="A915" s="21" t="s">
        <v>207</v>
      </c>
      <c r="B915" s="20" t="s">
        <v>127</v>
      </c>
      <c r="C915" s="12" t="s">
        <v>14</v>
      </c>
      <c r="D915" s="12" t="s">
        <v>138</v>
      </c>
      <c r="E915" s="12"/>
      <c r="F915" s="12"/>
      <c r="G915" s="11">
        <f>G916+G924+G928</f>
        <v>133.80000000000001</v>
      </c>
      <c r="H915" s="11">
        <f>H916</f>
        <v>133.80000000000001</v>
      </c>
      <c r="I915" s="11">
        <f>I916</f>
        <v>133.80000000000001</v>
      </c>
    </row>
    <row r="916" spans="1:9" s="4" customFormat="1" ht="51.75" x14ac:dyDescent="0.25">
      <c r="A916" s="21" t="s">
        <v>779</v>
      </c>
      <c r="B916" s="20" t="s">
        <v>127</v>
      </c>
      <c r="C916" s="12" t="s">
        <v>14</v>
      </c>
      <c r="D916" s="12" t="s">
        <v>138</v>
      </c>
      <c r="E916" s="12" t="s">
        <v>370</v>
      </c>
      <c r="F916" s="12"/>
      <c r="G916" s="11">
        <f>G917</f>
        <v>133.80000000000001</v>
      </c>
      <c r="H916" s="11">
        <f t="shared" ref="G916:I918" si="48">H917</f>
        <v>133.80000000000001</v>
      </c>
      <c r="I916" s="11">
        <f t="shared" si="48"/>
        <v>133.80000000000001</v>
      </c>
    </row>
    <row r="917" spans="1:9" s="4" customFormat="1" ht="39" x14ac:dyDescent="0.25">
      <c r="A917" s="21" t="s">
        <v>736</v>
      </c>
      <c r="B917" s="20" t="s">
        <v>127</v>
      </c>
      <c r="C917" s="12" t="s">
        <v>14</v>
      </c>
      <c r="D917" s="12" t="s">
        <v>138</v>
      </c>
      <c r="E917" s="12" t="s">
        <v>422</v>
      </c>
      <c r="F917" s="12"/>
      <c r="G917" s="11">
        <f>G918+G922+G920+G932</f>
        <v>133.80000000000001</v>
      </c>
      <c r="H917" s="11">
        <f>H918</f>
        <v>133.80000000000001</v>
      </c>
      <c r="I917" s="11">
        <f t="shared" si="48"/>
        <v>133.80000000000001</v>
      </c>
    </row>
    <row r="918" spans="1:9" s="4" customFormat="1" ht="51.75" x14ac:dyDescent="0.25">
      <c r="A918" s="22" t="s">
        <v>179</v>
      </c>
      <c r="B918" s="23" t="s">
        <v>127</v>
      </c>
      <c r="C918" s="10" t="s">
        <v>14</v>
      </c>
      <c r="D918" s="10" t="s">
        <v>138</v>
      </c>
      <c r="E918" s="10" t="s">
        <v>423</v>
      </c>
      <c r="F918" s="10"/>
      <c r="G918" s="13">
        <f t="shared" si="48"/>
        <v>133.80000000000001</v>
      </c>
      <c r="H918" s="13">
        <f t="shared" si="48"/>
        <v>133.80000000000001</v>
      </c>
      <c r="I918" s="13">
        <f t="shared" si="48"/>
        <v>133.80000000000001</v>
      </c>
    </row>
    <row r="919" spans="1:9" s="4" customFormat="1" ht="39" x14ac:dyDescent="0.25">
      <c r="A919" s="22" t="s">
        <v>802</v>
      </c>
      <c r="B919" s="23" t="s">
        <v>127</v>
      </c>
      <c r="C919" s="10" t="s">
        <v>14</v>
      </c>
      <c r="D919" s="10" t="s">
        <v>138</v>
      </c>
      <c r="E919" s="10" t="s">
        <v>423</v>
      </c>
      <c r="F919" s="10" t="s">
        <v>57</v>
      </c>
      <c r="G919" s="13">
        <v>133.80000000000001</v>
      </c>
      <c r="H919" s="13">
        <v>133.80000000000001</v>
      </c>
      <c r="I919" s="13">
        <v>133.80000000000001</v>
      </c>
    </row>
    <row r="920" spans="1:9" s="4" customFormat="1" ht="90" hidden="1" x14ac:dyDescent="0.25">
      <c r="A920" s="28" t="s">
        <v>318</v>
      </c>
      <c r="B920" s="10" t="s">
        <v>127</v>
      </c>
      <c r="C920" s="10" t="s">
        <v>14</v>
      </c>
      <c r="D920" s="10" t="s">
        <v>138</v>
      </c>
      <c r="E920" s="10" t="s">
        <v>319</v>
      </c>
      <c r="F920" s="10"/>
      <c r="G920" s="13">
        <f>G921</f>
        <v>0</v>
      </c>
      <c r="H920" s="13">
        <v>0</v>
      </c>
      <c r="I920" s="13">
        <v>0</v>
      </c>
    </row>
    <row r="921" spans="1:9" s="4" customFormat="1" ht="26.25" hidden="1" x14ac:dyDescent="0.25">
      <c r="A921" s="22" t="s">
        <v>56</v>
      </c>
      <c r="B921" s="10" t="s">
        <v>127</v>
      </c>
      <c r="C921" s="10" t="s">
        <v>14</v>
      </c>
      <c r="D921" s="10" t="s">
        <v>138</v>
      </c>
      <c r="E921" s="10" t="s">
        <v>319</v>
      </c>
      <c r="F921" s="10" t="s">
        <v>57</v>
      </c>
      <c r="G921" s="13">
        <v>0</v>
      </c>
      <c r="H921" s="13">
        <v>0</v>
      </c>
      <c r="I921" s="13">
        <v>0</v>
      </c>
    </row>
    <row r="922" spans="1:9" s="4" customFormat="1" ht="102.75" hidden="1" x14ac:dyDescent="0.25">
      <c r="A922" s="22" t="s">
        <v>316</v>
      </c>
      <c r="B922" s="10" t="s">
        <v>127</v>
      </c>
      <c r="C922" s="10" t="s">
        <v>14</v>
      </c>
      <c r="D922" s="10" t="s">
        <v>138</v>
      </c>
      <c r="E922" s="10" t="s">
        <v>317</v>
      </c>
      <c r="F922" s="10"/>
      <c r="G922" s="13">
        <f>G923</f>
        <v>0</v>
      </c>
      <c r="H922" s="13">
        <v>0</v>
      </c>
      <c r="I922" s="13">
        <v>0</v>
      </c>
    </row>
    <row r="923" spans="1:9" s="4" customFormat="1" ht="26.25" hidden="1" x14ac:dyDescent="0.25">
      <c r="A923" s="22" t="s">
        <v>56</v>
      </c>
      <c r="B923" s="10" t="s">
        <v>127</v>
      </c>
      <c r="C923" s="10" t="s">
        <v>14</v>
      </c>
      <c r="D923" s="10" t="s">
        <v>138</v>
      </c>
      <c r="E923" s="10" t="s">
        <v>317</v>
      </c>
      <c r="F923" s="10" t="s">
        <v>57</v>
      </c>
      <c r="G923" s="13">
        <v>0</v>
      </c>
      <c r="H923" s="13">
        <v>0</v>
      </c>
      <c r="I923" s="13">
        <v>0</v>
      </c>
    </row>
    <row r="924" spans="1:9" s="4" customFormat="1" ht="39" hidden="1" x14ac:dyDescent="0.25">
      <c r="A924" s="21" t="s">
        <v>268</v>
      </c>
      <c r="B924" s="12" t="s">
        <v>127</v>
      </c>
      <c r="C924" s="12" t="s">
        <v>14</v>
      </c>
      <c r="D924" s="12" t="s">
        <v>138</v>
      </c>
      <c r="E924" s="12" t="s">
        <v>109</v>
      </c>
      <c r="F924" s="12"/>
      <c r="G924" s="11">
        <f>G925</f>
        <v>0</v>
      </c>
      <c r="H924" s="11">
        <v>0</v>
      </c>
      <c r="I924" s="11">
        <v>0</v>
      </c>
    </row>
    <row r="925" spans="1:9" s="4" customFormat="1" ht="26.25" hidden="1" x14ac:dyDescent="0.25">
      <c r="A925" s="21" t="s">
        <v>312</v>
      </c>
      <c r="B925" s="12" t="s">
        <v>127</v>
      </c>
      <c r="C925" s="12" t="s">
        <v>14</v>
      </c>
      <c r="D925" s="12" t="s">
        <v>138</v>
      </c>
      <c r="E925" s="12" t="s">
        <v>313</v>
      </c>
      <c r="F925" s="10"/>
      <c r="G925" s="13">
        <f>G926</f>
        <v>0</v>
      </c>
      <c r="H925" s="13">
        <v>0</v>
      </c>
      <c r="I925" s="13">
        <v>0</v>
      </c>
    </row>
    <row r="926" spans="1:9" s="4" customFormat="1" ht="102.75" hidden="1" x14ac:dyDescent="0.25">
      <c r="A926" s="22" t="s">
        <v>314</v>
      </c>
      <c r="B926" s="10" t="s">
        <v>127</v>
      </c>
      <c r="C926" s="10" t="s">
        <v>14</v>
      </c>
      <c r="D926" s="10" t="s">
        <v>138</v>
      </c>
      <c r="E926" s="10" t="s">
        <v>315</v>
      </c>
      <c r="F926" s="10"/>
      <c r="G926" s="13">
        <f>G927</f>
        <v>0</v>
      </c>
      <c r="H926" s="13">
        <v>0</v>
      </c>
      <c r="I926" s="13">
        <v>0</v>
      </c>
    </row>
    <row r="927" spans="1:9" s="4" customFormat="1" ht="26.25" hidden="1" x14ac:dyDescent="0.25">
      <c r="A927" s="22" t="s">
        <v>56</v>
      </c>
      <c r="B927" s="10" t="s">
        <v>127</v>
      </c>
      <c r="C927" s="10" t="s">
        <v>14</v>
      </c>
      <c r="D927" s="10" t="s">
        <v>138</v>
      </c>
      <c r="E927" s="10" t="s">
        <v>315</v>
      </c>
      <c r="F927" s="10" t="s">
        <v>57</v>
      </c>
      <c r="G927" s="13">
        <v>0</v>
      </c>
      <c r="H927" s="13">
        <v>0</v>
      </c>
      <c r="I927" s="13">
        <v>0</v>
      </c>
    </row>
    <row r="928" spans="1:9" s="4" customFormat="1" ht="39" hidden="1" x14ac:dyDescent="0.25">
      <c r="A928" s="21" t="s">
        <v>482</v>
      </c>
      <c r="B928" s="12" t="s">
        <v>127</v>
      </c>
      <c r="C928" s="12" t="s">
        <v>14</v>
      </c>
      <c r="D928" s="12" t="s">
        <v>138</v>
      </c>
      <c r="E928" s="12" t="s">
        <v>118</v>
      </c>
      <c r="F928" s="12"/>
      <c r="G928" s="11">
        <f>G929</f>
        <v>0</v>
      </c>
      <c r="H928" s="11">
        <v>0</v>
      </c>
      <c r="I928" s="11">
        <v>0</v>
      </c>
    </row>
    <row r="929" spans="1:9" s="4" customFormat="1" ht="26.25" hidden="1" x14ac:dyDescent="0.25">
      <c r="A929" s="21" t="s">
        <v>312</v>
      </c>
      <c r="B929" s="12" t="s">
        <v>127</v>
      </c>
      <c r="C929" s="12" t="s">
        <v>14</v>
      </c>
      <c r="D929" s="12" t="s">
        <v>138</v>
      </c>
      <c r="E929" s="12" t="s">
        <v>284</v>
      </c>
      <c r="F929" s="10"/>
      <c r="G929" s="11">
        <f>G930</f>
        <v>0</v>
      </c>
      <c r="H929" s="11">
        <v>0</v>
      </c>
      <c r="I929" s="11">
        <v>0</v>
      </c>
    </row>
    <row r="930" spans="1:9" s="4" customFormat="1" ht="102.75" hidden="1" x14ac:dyDescent="0.25">
      <c r="A930" s="22" t="s">
        <v>314</v>
      </c>
      <c r="B930" s="10" t="s">
        <v>127</v>
      </c>
      <c r="C930" s="10" t="s">
        <v>14</v>
      </c>
      <c r="D930" s="10" t="s">
        <v>138</v>
      </c>
      <c r="E930" s="10" t="s">
        <v>450</v>
      </c>
      <c r="F930" s="10"/>
      <c r="G930" s="13">
        <f>G931</f>
        <v>0</v>
      </c>
      <c r="H930" s="13">
        <v>0</v>
      </c>
      <c r="I930" s="13">
        <v>0</v>
      </c>
    </row>
    <row r="931" spans="1:9" s="4" customFormat="1" ht="26.25" hidden="1" x14ac:dyDescent="0.25">
      <c r="A931" s="22" t="s">
        <v>56</v>
      </c>
      <c r="B931" s="10" t="s">
        <v>127</v>
      </c>
      <c r="C931" s="10" t="s">
        <v>14</v>
      </c>
      <c r="D931" s="10" t="s">
        <v>138</v>
      </c>
      <c r="E931" s="10" t="s">
        <v>450</v>
      </c>
      <c r="F931" s="10" t="s">
        <v>57</v>
      </c>
      <c r="G931" s="13"/>
      <c r="H931" s="13">
        <v>0</v>
      </c>
      <c r="I931" s="13">
        <v>0</v>
      </c>
    </row>
    <row r="932" spans="1:9" s="4" customFormat="1" ht="102.75" hidden="1" x14ac:dyDescent="0.25">
      <c r="A932" s="22" t="s">
        <v>629</v>
      </c>
      <c r="B932" s="10" t="s">
        <v>127</v>
      </c>
      <c r="C932" s="10" t="s">
        <v>14</v>
      </c>
      <c r="D932" s="10" t="s">
        <v>138</v>
      </c>
      <c r="E932" s="10" t="s">
        <v>631</v>
      </c>
      <c r="F932" s="10"/>
      <c r="G932" s="13">
        <f>G933</f>
        <v>0</v>
      </c>
      <c r="H932" s="13">
        <v>0</v>
      </c>
      <c r="I932" s="13">
        <v>0</v>
      </c>
    </row>
    <row r="933" spans="1:9" s="4" customFormat="1" ht="26.25" hidden="1" x14ac:dyDescent="0.25">
      <c r="A933" s="22" t="s">
        <v>56</v>
      </c>
      <c r="B933" s="10" t="s">
        <v>127</v>
      </c>
      <c r="C933" s="10" t="s">
        <v>14</v>
      </c>
      <c r="D933" s="10" t="s">
        <v>138</v>
      </c>
      <c r="E933" s="10" t="s">
        <v>631</v>
      </c>
      <c r="F933" s="10" t="s">
        <v>57</v>
      </c>
      <c r="G933" s="13"/>
      <c r="H933" s="13"/>
      <c r="I933" s="13"/>
    </row>
    <row r="934" spans="1:9" s="4" customFormat="1" x14ac:dyDescent="0.25">
      <c r="A934" s="27" t="s">
        <v>592</v>
      </c>
      <c r="B934" s="20" t="s">
        <v>127</v>
      </c>
      <c r="C934" s="12" t="s">
        <v>14</v>
      </c>
      <c r="D934" s="12" t="s">
        <v>14</v>
      </c>
      <c r="E934" s="12"/>
      <c r="F934" s="12"/>
      <c r="G934" s="11">
        <f>G935+G938</f>
        <v>3459.1</v>
      </c>
      <c r="H934" s="11">
        <f>H935+H938</f>
        <v>3373.1</v>
      </c>
      <c r="I934" s="11">
        <f>I935+I938</f>
        <v>3373.1</v>
      </c>
    </row>
    <row r="935" spans="1:9" s="4" customFormat="1" ht="39" hidden="1" x14ac:dyDescent="0.25">
      <c r="A935" s="21" t="s">
        <v>737</v>
      </c>
      <c r="B935" s="20" t="s">
        <v>127</v>
      </c>
      <c r="C935" s="12" t="s">
        <v>14</v>
      </c>
      <c r="D935" s="12" t="s">
        <v>14</v>
      </c>
      <c r="E935" s="12" t="s">
        <v>30</v>
      </c>
      <c r="F935" s="10"/>
      <c r="G935" s="11">
        <f t="shared" ref="G935:I936" si="49">G936</f>
        <v>0</v>
      </c>
      <c r="H935" s="11">
        <f t="shared" si="49"/>
        <v>0</v>
      </c>
      <c r="I935" s="11">
        <f t="shared" si="49"/>
        <v>0</v>
      </c>
    </row>
    <row r="936" spans="1:9" s="4" customFormat="1" ht="51.75" hidden="1" x14ac:dyDescent="0.25">
      <c r="A936" s="26" t="s">
        <v>31</v>
      </c>
      <c r="B936" s="10" t="s">
        <v>127</v>
      </c>
      <c r="C936" s="10" t="s">
        <v>14</v>
      </c>
      <c r="D936" s="10" t="s">
        <v>14</v>
      </c>
      <c r="E936" s="10" t="s">
        <v>32</v>
      </c>
      <c r="F936" s="10"/>
      <c r="G936" s="13">
        <f t="shared" si="49"/>
        <v>0</v>
      </c>
      <c r="H936" s="13">
        <f t="shared" si="49"/>
        <v>0</v>
      </c>
      <c r="I936" s="13">
        <f t="shared" si="49"/>
        <v>0</v>
      </c>
    </row>
    <row r="937" spans="1:9" s="4" customFormat="1" hidden="1" x14ac:dyDescent="0.25">
      <c r="A937" s="22" t="s">
        <v>11</v>
      </c>
      <c r="B937" s="10" t="s">
        <v>127</v>
      </c>
      <c r="C937" s="10" t="s">
        <v>14</v>
      </c>
      <c r="D937" s="10" t="s">
        <v>14</v>
      </c>
      <c r="E937" s="10" t="s">
        <v>32</v>
      </c>
      <c r="F937" s="10" t="s">
        <v>12</v>
      </c>
      <c r="G937" s="13">
        <v>0</v>
      </c>
      <c r="H937" s="13"/>
      <c r="I937" s="13"/>
    </row>
    <row r="938" spans="1:9" s="4" customFormat="1" ht="39" hidden="1" x14ac:dyDescent="0.25">
      <c r="A938" s="21" t="s">
        <v>671</v>
      </c>
      <c r="B938" s="20" t="s">
        <v>127</v>
      </c>
      <c r="C938" s="12" t="s">
        <v>14</v>
      </c>
      <c r="D938" s="12" t="s">
        <v>14</v>
      </c>
      <c r="E938" s="12" t="s">
        <v>54</v>
      </c>
      <c r="F938" s="10"/>
      <c r="G938" s="11">
        <f>G943+G953+G958+G939</f>
        <v>3459.1</v>
      </c>
      <c r="H938" s="11">
        <f>H943+H953+H958+H939</f>
        <v>3373.1</v>
      </c>
      <c r="I938" s="11">
        <f>I943+I953+I958+I939</f>
        <v>3373.1</v>
      </c>
    </row>
    <row r="939" spans="1:9" s="4" customFormat="1" ht="51.75" hidden="1" x14ac:dyDescent="0.25">
      <c r="A939" s="21" t="s">
        <v>199</v>
      </c>
      <c r="B939" s="20" t="s">
        <v>127</v>
      </c>
      <c r="C939" s="12" t="s">
        <v>14</v>
      </c>
      <c r="D939" s="12" t="s">
        <v>14</v>
      </c>
      <c r="E939" s="12" t="s">
        <v>577</v>
      </c>
      <c r="F939" s="10"/>
      <c r="G939" s="11">
        <f t="shared" ref="G939:I940" si="50">G940</f>
        <v>0</v>
      </c>
      <c r="H939" s="11">
        <f t="shared" si="50"/>
        <v>0</v>
      </c>
      <c r="I939" s="11">
        <f t="shared" si="50"/>
        <v>0</v>
      </c>
    </row>
    <row r="940" spans="1:9" s="4" customFormat="1" ht="39" hidden="1" x14ac:dyDescent="0.25">
      <c r="A940" s="22" t="s">
        <v>522</v>
      </c>
      <c r="B940" s="23" t="s">
        <v>127</v>
      </c>
      <c r="C940" s="10" t="s">
        <v>14</v>
      </c>
      <c r="D940" s="10" t="s">
        <v>14</v>
      </c>
      <c r="E940" s="10" t="s">
        <v>613</v>
      </c>
      <c r="F940" s="10"/>
      <c r="G940" s="13">
        <f t="shared" si="50"/>
        <v>0</v>
      </c>
      <c r="H940" s="13">
        <f t="shared" si="50"/>
        <v>0</v>
      </c>
      <c r="I940" s="13">
        <f t="shared" si="50"/>
        <v>0</v>
      </c>
    </row>
    <row r="941" spans="1:9" s="4" customFormat="1" hidden="1" x14ac:dyDescent="0.25">
      <c r="A941" s="22" t="s">
        <v>11</v>
      </c>
      <c r="B941" s="23" t="s">
        <v>127</v>
      </c>
      <c r="C941" s="10" t="s">
        <v>14</v>
      </c>
      <c r="D941" s="10" t="s">
        <v>14</v>
      </c>
      <c r="E941" s="10" t="s">
        <v>613</v>
      </c>
      <c r="F941" s="10" t="s">
        <v>12</v>
      </c>
      <c r="G941" s="13">
        <v>0</v>
      </c>
      <c r="H941" s="13"/>
      <c r="I941" s="13"/>
    </row>
    <row r="942" spans="1:9" s="4" customFormat="1" ht="64.5" x14ac:dyDescent="0.25">
      <c r="A942" s="21" t="s">
        <v>672</v>
      </c>
      <c r="B942" s="20" t="s">
        <v>127</v>
      </c>
      <c r="C942" s="12" t="s">
        <v>14</v>
      </c>
      <c r="D942" s="12" t="s">
        <v>14</v>
      </c>
      <c r="E942" s="12" t="s">
        <v>789</v>
      </c>
      <c r="F942" s="12"/>
      <c r="G942" s="11">
        <f>G943+G953+G958</f>
        <v>3459.1</v>
      </c>
      <c r="H942" s="11">
        <f>H943+H953+H958</f>
        <v>3373.1</v>
      </c>
      <c r="I942" s="11">
        <f>I943+I953+I958</f>
        <v>3373.1</v>
      </c>
    </row>
    <row r="943" spans="1:9" s="4" customFormat="1" ht="26.25" x14ac:dyDescent="0.25">
      <c r="A943" s="21" t="s">
        <v>244</v>
      </c>
      <c r="B943" s="23" t="s">
        <v>127</v>
      </c>
      <c r="C943" s="10" t="s">
        <v>14</v>
      </c>
      <c r="D943" s="10" t="s">
        <v>14</v>
      </c>
      <c r="E943" s="10" t="s">
        <v>794</v>
      </c>
      <c r="F943" s="10"/>
      <c r="G943" s="13">
        <f>G944+G946</f>
        <v>3390.1</v>
      </c>
      <c r="H943" s="13">
        <f>H944+H946</f>
        <v>3323.1</v>
      </c>
      <c r="I943" s="13">
        <f>I944+I946</f>
        <v>3323.1</v>
      </c>
    </row>
    <row r="944" spans="1:9" s="4" customFormat="1" ht="51.75" x14ac:dyDescent="0.25">
      <c r="A944" s="22" t="s">
        <v>245</v>
      </c>
      <c r="B944" s="23" t="s">
        <v>127</v>
      </c>
      <c r="C944" s="10" t="s">
        <v>14</v>
      </c>
      <c r="D944" s="10" t="s">
        <v>14</v>
      </c>
      <c r="E944" s="10" t="s">
        <v>795</v>
      </c>
      <c r="F944" s="10"/>
      <c r="G944" s="13">
        <f>G945</f>
        <v>87</v>
      </c>
      <c r="H944" s="13">
        <f>H945</f>
        <v>50</v>
      </c>
      <c r="I944" s="13">
        <f>I945</f>
        <v>50</v>
      </c>
    </row>
    <row r="945" spans="1:9" s="4" customFormat="1" x14ac:dyDescent="0.25">
      <c r="A945" s="22" t="s">
        <v>11</v>
      </c>
      <c r="B945" s="23" t="s">
        <v>127</v>
      </c>
      <c r="C945" s="10" t="s">
        <v>14</v>
      </c>
      <c r="D945" s="10" t="s">
        <v>14</v>
      </c>
      <c r="E945" s="10" t="s">
        <v>795</v>
      </c>
      <c r="F945" s="10" t="s">
        <v>12</v>
      </c>
      <c r="G945" s="59">
        <v>87</v>
      </c>
      <c r="H945" s="13">
        <v>50</v>
      </c>
      <c r="I945" s="13">
        <v>50</v>
      </c>
    </row>
    <row r="946" spans="1:9" s="4" customFormat="1" ht="51.75" x14ac:dyDescent="0.25">
      <c r="A946" s="22" t="s">
        <v>246</v>
      </c>
      <c r="B946" s="23" t="s">
        <v>127</v>
      </c>
      <c r="C946" s="10" t="s">
        <v>14</v>
      </c>
      <c r="D946" s="10" t="s">
        <v>14</v>
      </c>
      <c r="E946" s="10" t="s">
        <v>796</v>
      </c>
      <c r="F946" s="10"/>
      <c r="G946" s="13">
        <f>G947+G949+G951</f>
        <v>3303.1</v>
      </c>
      <c r="H946" s="13">
        <f>H947+H949+H951</f>
        <v>3273.1</v>
      </c>
      <c r="I946" s="13">
        <f>I947+I949+I951</f>
        <v>3273.1</v>
      </c>
    </row>
    <row r="947" spans="1:9" s="4" customFormat="1" ht="26.25" x14ac:dyDescent="0.25">
      <c r="A947" s="22" t="s">
        <v>24</v>
      </c>
      <c r="B947" s="23" t="s">
        <v>127</v>
      </c>
      <c r="C947" s="10" t="s">
        <v>14</v>
      </c>
      <c r="D947" s="10" t="s">
        <v>14</v>
      </c>
      <c r="E947" s="10" t="s">
        <v>797</v>
      </c>
      <c r="F947" s="12"/>
      <c r="G947" s="13">
        <f>G948</f>
        <v>2598.1</v>
      </c>
      <c r="H947" s="13">
        <f>H948</f>
        <v>2568.1</v>
      </c>
      <c r="I947" s="13">
        <f>I948</f>
        <v>2568.1</v>
      </c>
    </row>
    <row r="948" spans="1:9" s="4" customFormat="1" x14ac:dyDescent="0.25">
      <c r="A948" s="22" t="s">
        <v>11</v>
      </c>
      <c r="B948" s="23" t="s">
        <v>127</v>
      </c>
      <c r="C948" s="10" t="s">
        <v>14</v>
      </c>
      <c r="D948" s="10" t="s">
        <v>14</v>
      </c>
      <c r="E948" s="10" t="s">
        <v>797</v>
      </c>
      <c r="F948" s="10" t="s">
        <v>12</v>
      </c>
      <c r="G948" s="13">
        <v>2598.1</v>
      </c>
      <c r="H948" s="13">
        <v>2568.1</v>
      </c>
      <c r="I948" s="13">
        <v>2568.1</v>
      </c>
    </row>
    <row r="949" spans="1:9" s="4" customFormat="1" ht="77.25" x14ac:dyDescent="0.25">
      <c r="A949" s="22" t="s">
        <v>748</v>
      </c>
      <c r="B949" s="23" t="s">
        <v>127</v>
      </c>
      <c r="C949" s="10" t="s">
        <v>14</v>
      </c>
      <c r="D949" s="10" t="s">
        <v>14</v>
      </c>
      <c r="E949" s="10" t="s">
        <v>798</v>
      </c>
      <c r="F949" s="10"/>
      <c r="G949" s="13">
        <f>G950</f>
        <v>564</v>
      </c>
      <c r="H949" s="13">
        <f>H950</f>
        <v>564</v>
      </c>
      <c r="I949" s="13">
        <f>I950</f>
        <v>564</v>
      </c>
    </row>
    <row r="950" spans="1:9" s="4" customFormat="1" x14ac:dyDescent="0.25">
      <c r="A950" s="22" t="s">
        <v>11</v>
      </c>
      <c r="B950" s="23" t="s">
        <v>127</v>
      </c>
      <c r="C950" s="10" t="s">
        <v>14</v>
      </c>
      <c r="D950" s="10" t="s">
        <v>14</v>
      </c>
      <c r="E950" s="10" t="s">
        <v>798</v>
      </c>
      <c r="F950" s="10" t="s">
        <v>12</v>
      </c>
      <c r="G950" s="13">
        <v>564</v>
      </c>
      <c r="H950" s="13">
        <v>564</v>
      </c>
      <c r="I950" s="13">
        <v>564</v>
      </c>
    </row>
    <row r="951" spans="1:9" s="4" customFormat="1" ht="39" x14ac:dyDescent="0.25">
      <c r="A951" s="22" t="s">
        <v>782</v>
      </c>
      <c r="B951" s="23" t="s">
        <v>127</v>
      </c>
      <c r="C951" s="10" t="s">
        <v>14</v>
      </c>
      <c r="D951" s="10" t="s">
        <v>14</v>
      </c>
      <c r="E951" s="10" t="s">
        <v>799</v>
      </c>
      <c r="F951" s="10"/>
      <c r="G951" s="13">
        <f>G952</f>
        <v>141</v>
      </c>
      <c r="H951" s="13">
        <f>H952</f>
        <v>141</v>
      </c>
      <c r="I951" s="13">
        <f>I952</f>
        <v>141</v>
      </c>
    </row>
    <row r="952" spans="1:9" s="4" customFormat="1" x14ac:dyDescent="0.25">
      <c r="A952" s="22" t="s">
        <v>11</v>
      </c>
      <c r="B952" s="23" t="s">
        <v>127</v>
      </c>
      <c r="C952" s="10" t="s">
        <v>14</v>
      </c>
      <c r="D952" s="10" t="s">
        <v>14</v>
      </c>
      <c r="E952" s="10" t="s">
        <v>799</v>
      </c>
      <c r="F952" s="10" t="s">
        <v>12</v>
      </c>
      <c r="G952" s="13">
        <v>141</v>
      </c>
      <c r="H952" s="13">
        <v>141</v>
      </c>
      <c r="I952" s="13">
        <v>141</v>
      </c>
    </row>
    <row r="953" spans="1:9" s="4" customFormat="1" ht="39" x14ac:dyDescent="0.25">
      <c r="A953" s="21" t="s">
        <v>247</v>
      </c>
      <c r="B953" s="20" t="s">
        <v>127</v>
      </c>
      <c r="C953" s="12" t="s">
        <v>14</v>
      </c>
      <c r="D953" s="12" t="s">
        <v>14</v>
      </c>
      <c r="E953" s="12" t="s">
        <v>790</v>
      </c>
      <c r="F953" s="12"/>
      <c r="G953" s="11">
        <f>G954+G956</f>
        <v>56</v>
      </c>
      <c r="H953" s="11">
        <f>H954+H956</f>
        <v>30</v>
      </c>
      <c r="I953" s="11">
        <f>I954+I956</f>
        <v>30</v>
      </c>
    </row>
    <row r="954" spans="1:9" s="4" customFormat="1" ht="52.5" customHeight="1" x14ac:dyDescent="0.25">
      <c r="A954" s="22" t="s">
        <v>33</v>
      </c>
      <c r="B954" s="23" t="s">
        <v>127</v>
      </c>
      <c r="C954" s="10" t="s">
        <v>14</v>
      </c>
      <c r="D954" s="10" t="s">
        <v>14</v>
      </c>
      <c r="E954" s="10" t="s">
        <v>791</v>
      </c>
      <c r="F954" s="12"/>
      <c r="G954" s="13">
        <f>G955</f>
        <v>56</v>
      </c>
      <c r="H954" s="13">
        <f>H955</f>
        <v>30</v>
      </c>
      <c r="I954" s="13">
        <f>I955</f>
        <v>30</v>
      </c>
    </row>
    <row r="955" spans="1:9" s="4" customFormat="1" x14ac:dyDescent="0.25">
      <c r="A955" s="22" t="s">
        <v>11</v>
      </c>
      <c r="B955" s="23" t="s">
        <v>127</v>
      </c>
      <c r="C955" s="10" t="s">
        <v>14</v>
      </c>
      <c r="D955" s="10" t="s">
        <v>14</v>
      </c>
      <c r="E955" s="10" t="s">
        <v>791</v>
      </c>
      <c r="F955" s="10" t="s">
        <v>12</v>
      </c>
      <c r="G955" s="13">
        <v>56</v>
      </c>
      <c r="H955" s="13">
        <v>30</v>
      </c>
      <c r="I955" s="13">
        <v>30</v>
      </c>
    </row>
    <row r="956" spans="1:9" s="4" customFormat="1" ht="39" hidden="1" x14ac:dyDescent="0.25">
      <c r="A956" s="22" t="s">
        <v>522</v>
      </c>
      <c r="B956" s="23" t="s">
        <v>127</v>
      </c>
      <c r="C956" s="10" t="s">
        <v>14</v>
      </c>
      <c r="D956" s="10" t="s">
        <v>14</v>
      </c>
      <c r="E956" s="10" t="s">
        <v>523</v>
      </c>
      <c r="F956" s="10"/>
      <c r="G956" s="13">
        <f>G957</f>
        <v>0</v>
      </c>
      <c r="H956" s="13">
        <f>H957</f>
        <v>0</v>
      </c>
      <c r="I956" s="13">
        <f>I957</f>
        <v>0</v>
      </c>
    </row>
    <row r="957" spans="1:9" s="4" customFormat="1" hidden="1" x14ac:dyDescent="0.25">
      <c r="A957" s="22" t="s">
        <v>11</v>
      </c>
      <c r="B957" s="23" t="s">
        <v>127</v>
      </c>
      <c r="C957" s="10" t="s">
        <v>14</v>
      </c>
      <c r="D957" s="10" t="s">
        <v>14</v>
      </c>
      <c r="E957" s="10" t="s">
        <v>523</v>
      </c>
      <c r="F957" s="10" t="s">
        <v>12</v>
      </c>
      <c r="G957" s="13"/>
      <c r="H957" s="13"/>
      <c r="I957" s="13"/>
    </row>
    <row r="958" spans="1:9" s="4" customFormat="1" ht="51.75" x14ac:dyDescent="0.25">
      <c r="A958" s="21" t="s">
        <v>248</v>
      </c>
      <c r="B958" s="20" t="s">
        <v>127</v>
      </c>
      <c r="C958" s="12" t="s">
        <v>14</v>
      </c>
      <c r="D958" s="12" t="s">
        <v>14</v>
      </c>
      <c r="E958" s="12" t="s">
        <v>792</v>
      </c>
      <c r="F958" s="12"/>
      <c r="G958" s="11">
        <f t="shared" ref="G958:I959" si="51">G959</f>
        <v>13</v>
      </c>
      <c r="H958" s="11">
        <f t="shared" si="51"/>
        <v>20</v>
      </c>
      <c r="I958" s="11">
        <f t="shared" si="51"/>
        <v>20</v>
      </c>
    </row>
    <row r="959" spans="1:9" s="4" customFormat="1" ht="51.75" x14ac:dyDescent="0.25">
      <c r="A959" s="22" t="s">
        <v>249</v>
      </c>
      <c r="B959" s="23" t="s">
        <v>127</v>
      </c>
      <c r="C959" s="10" t="s">
        <v>14</v>
      </c>
      <c r="D959" s="10" t="s">
        <v>14</v>
      </c>
      <c r="E959" s="10" t="s">
        <v>793</v>
      </c>
      <c r="F959" s="10"/>
      <c r="G959" s="13">
        <f t="shared" si="51"/>
        <v>13</v>
      </c>
      <c r="H959" s="13">
        <f t="shared" si="51"/>
        <v>20</v>
      </c>
      <c r="I959" s="13">
        <f t="shared" si="51"/>
        <v>20</v>
      </c>
    </row>
    <row r="960" spans="1:9" s="4" customFormat="1" x14ac:dyDescent="0.25">
      <c r="A960" s="22" t="s">
        <v>11</v>
      </c>
      <c r="B960" s="23" t="s">
        <v>127</v>
      </c>
      <c r="C960" s="10" t="s">
        <v>14</v>
      </c>
      <c r="D960" s="10" t="s">
        <v>14</v>
      </c>
      <c r="E960" s="10" t="s">
        <v>793</v>
      </c>
      <c r="F960" s="10" t="s">
        <v>12</v>
      </c>
      <c r="G960" s="59">
        <v>13</v>
      </c>
      <c r="H960" s="13">
        <v>20</v>
      </c>
      <c r="I960" s="13">
        <v>20</v>
      </c>
    </row>
    <row r="961" spans="1:9" s="4" customFormat="1" x14ac:dyDescent="0.25">
      <c r="A961" s="21" t="s">
        <v>94</v>
      </c>
      <c r="B961" s="20" t="s">
        <v>127</v>
      </c>
      <c r="C961" s="12" t="s">
        <v>14</v>
      </c>
      <c r="D961" s="12" t="s">
        <v>95</v>
      </c>
      <c r="E961" s="10"/>
      <c r="F961" s="10"/>
      <c r="G961" s="11">
        <f>G963+G965</f>
        <v>626.9</v>
      </c>
      <c r="H961" s="11">
        <f>H963+H965</f>
        <v>626.9</v>
      </c>
      <c r="I961" s="11">
        <f>I963+I965</f>
        <v>626.9</v>
      </c>
    </row>
    <row r="962" spans="1:9" s="4" customFormat="1" ht="39" x14ac:dyDescent="0.25">
      <c r="A962" s="21" t="s">
        <v>706</v>
      </c>
      <c r="B962" s="20" t="s">
        <v>127</v>
      </c>
      <c r="C962" s="12" t="s">
        <v>14</v>
      </c>
      <c r="D962" s="12" t="s">
        <v>95</v>
      </c>
      <c r="E962" s="12" t="s">
        <v>705</v>
      </c>
      <c r="F962" s="10"/>
      <c r="G962" s="11">
        <f>G963</f>
        <v>258.7</v>
      </c>
      <c r="H962" s="11">
        <f>H963</f>
        <v>258.7</v>
      </c>
      <c r="I962" s="11">
        <f>I963</f>
        <v>258.7</v>
      </c>
    </row>
    <row r="963" spans="1:9" s="4" customFormat="1" ht="64.5" x14ac:dyDescent="0.25">
      <c r="A963" s="22" t="s">
        <v>752</v>
      </c>
      <c r="B963" s="23" t="s">
        <v>127</v>
      </c>
      <c r="C963" s="10" t="s">
        <v>14</v>
      </c>
      <c r="D963" s="10" t="s">
        <v>95</v>
      </c>
      <c r="E963" s="10" t="s">
        <v>738</v>
      </c>
      <c r="F963" s="10"/>
      <c r="G963" s="13">
        <f t="shared" ref="G963:I963" si="52">G964</f>
        <v>258.7</v>
      </c>
      <c r="H963" s="13">
        <f t="shared" si="52"/>
        <v>258.7</v>
      </c>
      <c r="I963" s="13">
        <f t="shared" si="52"/>
        <v>258.7</v>
      </c>
    </row>
    <row r="964" spans="1:9" s="4" customFormat="1" ht="26.25" x14ac:dyDescent="0.25">
      <c r="A964" s="22" t="s">
        <v>781</v>
      </c>
      <c r="B964" s="23" t="s">
        <v>127</v>
      </c>
      <c r="C964" s="10" t="s">
        <v>14</v>
      </c>
      <c r="D964" s="10" t="s">
        <v>95</v>
      </c>
      <c r="E964" s="10" t="s">
        <v>738</v>
      </c>
      <c r="F964" s="10" t="s">
        <v>132</v>
      </c>
      <c r="G964" s="13">
        <v>258.7</v>
      </c>
      <c r="H964" s="13">
        <v>258.7</v>
      </c>
      <c r="I964" s="13">
        <v>258.7</v>
      </c>
    </row>
    <row r="965" spans="1:9" s="4" customFormat="1" ht="39" x14ac:dyDescent="0.25">
      <c r="A965" s="21" t="s">
        <v>674</v>
      </c>
      <c r="B965" s="20" t="s">
        <v>127</v>
      </c>
      <c r="C965" s="12" t="s">
        <v>14</v>
      </c>
      <c r="D965" s="12" t="s">
        <v>95</v>
      </c>
      <c r="E965" s="12" t="s">
        <v>30</v>
      </c>
      <c r="F965" s="10"/>
      <c r="G965" s="13">
        <f>G966+G968</f>
        <v>368.2</v>
      </c>
      <c r="H965" s="13">
        <f>H966+H968</f>
        <v>368.2</v>
      </c>
      <c r="I965" s="13">
        <f>I966+I968</f>
        <v>368.2</v>
      </c>
    </row>
    <row r="966" spans="1:9" s="4" customFormat="1" ht="51.75" x14ac:dyDescent="0.25">
      <c r="A966" s="26" t="s">
        <v>31</v>
      </c>
      <c r="B966" s="10" t="s">
        <v>127</v>
      </c>
      <c r="C966" s="10" t="s">
        <v>14</v>
      </c>
      <c r="D966" s="10" t="s">
        <v>95</v>
      </c>
      <c r="E966" s="10" t="s">
        <v>32</v>
      </c>
      <c r="F966" s="10"/>
      <c r="G966" s="13">
        <f t="shared" ref="G966" si="53">G967</f>
        <v>350.2</v>
      </c>
      <c r="H966" s="13">
        <f>H967</f>
        <v>350.2</v>
      </c>
      <c r="I966" s="13">
        <f>I967</f>
        <v>350.2</v>
      </c>
    </row>
    <row r="967" spans="1:9" s="4" customFormat="1" x14ac:dyDescent="0.25">
      <c r="A967" s="22" t="s">
        <v>11</v>
      </c>
      <c r="B967" s="10" t="s">
        <v>127</v>
      </c>
      <c r="C967" s="10" t="s">
        <v>14</v>
      </c>
      <c r="D967" s="10" t="s">
        <v>95</v>
      </c>
      <c r="E967" s="10" t="s">
        <v>32</v>
      </c>
      <c r="F967" s="10" t="s">
        <v>12</v>
      </c>
      <c r="G967" s="13">
        <v>350.2</v>
      </c>
      <c r="H967" s="13">
        <v>350.2</v>
      </c>
      <c r="I967" s="13">
        <v>350.2</v>
      </c>
    </row>
    <row r="968" spans="1:9" s="4" customFormat="1" ht="39" x14ac:dyDescent="0.25">
      <c r="A968" s="22" t="s">
        <v>856</v>
      </c>
      <c r="B968" s="23" t="s">
        <v>127</v>
      </c>
      <c r="C968" s="10" t="s">
        <v>14</v>
      </c>
      <c r="D968" s="10" t="s">
        <v>95</v>
      </c>
      <c r="E968" s="10" t="s">
        <v>540</v>
      </c>
      <c r="F968" s="10"/>
      <c r="G968" s="13">
        <f>G969</f>
        <v>18</v>
      </c>
      <c r="H968" s="13">
        <f>H969</f>
        <v>18</v>
      </c>
      <c r="I968" s="13">
        <f>I969</f>
        <v>18</v>
      </c>
    </row>
    <row r="969" spans="1:9" s="4" customFormat="1" x14ac:dyDescent="0.25">
      <c r="A969" s="22" t="s">
        <v>541</v>
      </c>
      <c r="B969" s="23" t="s">
        <v>127</v>
      </c>
      <c r="C969" s="10" t="s">
        <v>14</v>
      </c>
      <c r="D969" s="10" t="s">
        <v>95</v>
      </c>
      <c r="E969" s="10" t="s">
        <v>540</v>
      </c>
      <c r="F969" s="10" t="s">
        <v>12</v>
      </c>
      <c r="G969" s="13">
        <v>18</v>
      </c>
      <c r="H969" s="13">
        <v>18</v>
      </c>
      <c r="I969" s="13">
        <v>18</v>
      </c>
    </row>
    <row r="970" spans="1:9" s="4" customFormat="1" x14ac:dyDescent="0.25">
      <c r="A970" s="21" t="s">
        <v>101</v>
      </c>
      <c r="B970" s="20" t="s">
        <v>127</v>
      </c>
      <c r="C970" s="12" t="s">
        <v>102</v>
      </c>
      <c r="D970" s="12"/>
      <c r="E970" s="12"/>
      <c r="F970" s="12"/>
      <c r="G970" s="11">
        <f>G971+G980+G975</f>
        <v>13337</v>
      </c>
      <c r="H970" s="11">
        <f>H971+H980</f>
        <v>8302</v>
      </c>
      <c r="I970" s="11">
        <f>I971+I980</f>
        <v>13480.5</v>
      </c>
    </row>
    <row r="971" spans="1:9" s="4" customFormat="1" x14ac:dyDescent="0.25">
      <c r="A971" s="21" t="s">
        <v>279</v>
      </c>
      <c r="B971" s="20" t="s">
        <v>127</v>
      </c>
      <c r="C971" s="12" t="s">
        <v>102</v>
      </c>
      <c r="D971" s="12" t="s">
        <v>38</v>
      </c>
      <c r="E971" s="12"/>
      <c r="F971" s="12"/>
      <c r="G971" s="11">
        <f>G973</f>
        <v>5222.2</v>
      </c>
      <c r="H971" s="11">
        <f>H973</f>
        <v>0</v>
      </c>
      <c r="I971" s="11">
        <f>I973</f>
        <v>5197.1000000000004</v>
      </c>
    </row>
    <row r="972" spans="1:9" s="4" customFormat="1" ht="39" x14ac:dyDescent="0.25">
      <c r="A972" s="21" t="s">
        <v>706</v>
      </c>
      <c r="B972" s="20" t="s">
        <v>127</v>
      </c>
      <c r="C972" s="12" t="s">
        <v>102</v>
      </c>
      <c r="D972" s="12" t="s">
        <v>38</v>
      </c>
      <c r="E972" s="12" t="s">
        <v>705</v>
      </c>
      <c r="F972" s="12"/>
      <c r="G972" s="11">
        <f>G973</f>
        <v>5222.2</v>
      </c>
      <c r="H972" s="11">
        <f>H973</f>
        <v>0</v>
      </c>
      <c r="I972" s="11">
        <f>I973</f>
        <v>5197.1000000000004</v>
      </c>
    </row>
    <row r="973" spans="1:9" s="4" customFormat="1" ht="64.5" x14ac:dyDescent="0.25">
      <c r="A973" s="22" t="s">
        <v>280</v>
      </c>
      <c r="B973" s="23" t="s">
        <v>127</v>
      </c>
      <c r="C973" s="10" t="s">
        <v>102</v>
      </c>
      <c r="D973" s="10" t="s">
        <v>38</v>
      </c>
      <c r="E973" s="10" t="s">
        <v>800</v>
      </c>
      <c r="F973" s="10"/>
      <c r="G973" s="13">
        <f t="shared" ref="G973:I973" si="54">G974</f>
        <v>5222.2</v>
      </c>
      <c r="H973" s="13">
        <f t="shared" si="54"/>
        <v>0</v>
      </c>
      <c r="I973" s="13">
        <f t="shared" si="54"/>
        <v>5197.1000000000004</v>
      </c>
    </row>
    <row r="974" spans="1:9" s="4" customFormat="1" ht="26.25" x14ac:dyDescent="0.25">
      <c r="A974" s="22" t="s">
        <v>85</v>
      </c>
      <c r="B974" s="23" t="s">
        <v>127</v>
      </c>
      <c r="C974" s="10" t="s">
        <v>102</v>
      </c>
      <c r="D974" s="10" t="s">
        <v>38</v>
      </c>
      <c r="E974" s="10" t="s">
        <v>800</v>
      </c>
      <c r="F974" s="10" t="s">
        <v>86</v>
      </c>
      <c r="G974" s="13">
        <v>5222.2</v>
      </c>
      <c r="H974" s="13">
        <v>0</v>
      </c>
      <c r="I974" s="13">
        <v>5197.1000000000004</v>
      </c>
    </row>
    <row r="975" spans="1:9" s="4" customFormat="1" hidden="1" x14ac:dyDescent="0.25">
      <c r="A975" s="21" t="s">
        <v>103</v>
      </c>
      <c r="B975" s="20" t="s">
        <v>127</v>
      </c>
      <c r="C975" s="12" t="s">
        <v>102</v>
      </c>
      <c r="D975" s="12" t="s">
        <v>104</v>
      </c>
      <c r="E975" s="12"/>
      <c r="F975" s="12"/>
      <c r="G975" s="11">
        <f>G976+G978</f>
        <v>0</v>
      </c>
      <c r="H975" s="11">
        <v>0</v>
      </c>
      <c r="I975" s="11">
        <v>0</v>
      </c>
    </row>
    <row r="976" spans="1:9" s="4" customFormat="1" ht="77.25" hidden="1" x14ac:dyDescent="0.25">
      <c r="A976" s="22" t="s">
        <v>467</v>
      </c>
      <c r="B976" s="23" t="s">
        <v>127</v>
      </c>
      <c r="C976" s="10" t="s">
        <v>102</v>
      </c>
      <c r="D976" s="10" t="s">
        <v>104</v>
      </c>
      <c r="E976" s="10" t="s">
        <v>516</v>
      </c>
      <c r="F976" s="10"/>
      <c r="G976" s="13">
        <f>G977</f>
        <v>0</v>
      </c>
      <c r="H976" s="13">
        <v>0</v>
      </c>
      <c r="I976" s="13">
        <v>0</v>
      </c>
    </row>
    <row r="977" spans="1:9" s="4" customFormat="1" ht="26.25" hidden="1" x14ac:dyDescent="0.25">
      <c r="A977" s="22" t="s">
        <v>77</v>
      </c>
      <c r="B977" s="23" t="s">
        <v>127</v>
      </c>
      <c r="C977" s="10" t="s">
        <v>102</v>
      </c>
      <c r="D977" s="10" t="s">
        <v>104</v>
      </c>
      <c r="E977" s="10" t="s">
        <v>516</v>
      </c>
      <c r="F977" s="10" t="s">
        <v>78</v>
      </c>
      <c r="G977" s="13">
        <v>0</v>
      </c>
      <c r="H977" s="13">
        <v>0</v>
      </c>
      <c r="I977" s="13">
        <v>0</v>
      </c>
    </row>
    <row r="978" spans="1:9" s="4" customFormat="1" ht="51.75" hidden="1" x14ac:dyDescent="0.25">
      <c r="A978" s="28" t="s">
        <v>468</v>
      </c>
      <c r="B978" s="23" t="s">
        <v>127</v>
      </c>
      <c r="C978" s="10" t="s">
        <v>102</v>
      </c>
      <c r="D978" s="10" t="s">
        <v>104</v>
      </c>
      <c r="E978" s="10" t="s">
        <v>517</v>
      </c>
      <c r="F978" s="10"/>
      <c r="G978" s="13">
        <f>G979</f>
        <v>0</v>
      </c>
      <c r="H978" s="13">
        <v>0</v>
      </c>
      <c r="I978" s="13">
        <v>0</v>
      </c>
    </row>
    <row r="979" spans="1:9" s="4" customFormat="1" ht="26.25" hidden="1" x14ac:dyDescent="0.25">
      <c r="A979" s="22" t="s">
        <v>77</v>
      </c>
      <c r="B979" s="23" t="s">
        <v>127</v>
      </c>
      <c r="C979" s="10" t="s">
        <v>102</v>
      </c>
      <c r="D979" s="10" t="s">
        <v>104</v>
      </c>
      <c r="E979" s="10" t="s">
        <v>517</v>
      </c>
      <c r="F979" s="10" t="s">
        <v>78</v>
      </c>
      <c r="G979" s="13">
        <v>0</v>
      </c>
      <c r="H979" s="13">
        <v>0</v>
      </c>
      <c r="I979" s="13">
        <v>0</v>
      </c>
    </row>
    <row r="980" spans="1:9" s="4" customFormat="1" x14ac:dyDescent="0.25">
      <c r="A980" s="21" t="s">
        <v>106</v>
      </c>
      <c r="B980" s="20" t="s">
        <v>127</v>
      </c>
      <c r="C980" s="12" t="s">
        <v>102</v>
      </c>
      <c r="D980" s="12" t="s">
        <v>6</v>
      </c>
      <c r="E980" s="12"/>
      <c r="F980" s="12"/>
      <c r="G980" s="11">
        <f>G981+G987</f>
        <v>8114.7999999999993</v>
      </c>
      <c r="H980" s="11">
        <f>H981+H987</f>
        <v>8302</v>
      </c>
      <c r="I980" s="11">
        <f>I981+I987</f>
        <v>8283.4</v>
      </c>
    </row>
    <row r="981" spans="1:9" s="4" customFormat="1" ht="39" x14ac:dyDescent="0.25">
      <c r="A981" s="21" t="s">
        <v>674</v>
      </c>
      <c r="B981" s="20" t="s">
        <v>127</v>
      </c>
      <c r="C981" s="12" t="s">
        <v>102</v>
      </c>
      <c r="D981" s="12" t="s">
        <v>6</v>
      </c>
      <c r="E981" s="12" t="s">
        <v>30</v>
      </c>
      <c r="F981" s="10"/>
      <c r="G981" s="13">
        <f t="shared" ref="G981:I981" si="55">G982</f>
        <v>6709.7</v>
      </c>
      <c r="H981" s="13">
        <f t="shared" si="55"/>
        <v>6709.7</v>
      </c>
      <c r="I981" s="13">
        <f t="shared" si="55"/>
        <v>6709.7</v>
      </c>
    </row>
    <row r="982" spans="1:9" s="4" customFormat="1" x14ac:dyDescent="0.25">
      <c r="A982" s="21" t="s">
        <v>100</v>
      </c>
      <c r="B982" s="20" t="s">
        <v>127</v>
      </c>
      <c r="C982" s="12" t="s">
        <v>102</v>
      </c>
      <c r="D982" s="12" t="s">
        <v>6</v>
      </c>
      <c r="E982" s="12" t="s">
        <v>34</v>
      </c>
      <c r="F982" s="10"/>
      <c r="G982" s="40">
        <f>G985+G983</f>
        <v>6709.7</v>
      </c>
      <c r="H982" s="40">
        <f>H985</f>
        <v>6709.7</v>
      </c>
      <c r="I982" s="40">
        <f>I985</f>
        <v>6709.7</v>
      </c>
    </row>
    <row r="983" spans="1:9" s="4" customFormat="1" ht="51.75" hidden="1" x14ac:dyDescent="0.25">
      <c r="A983" s="22" t="s">
        <v>498</v>
      </c>
      <c r="B983" s="23" t="s">
        <v>127</v>
      </c>
      <c r="C983" s="10" t="s">
        <v>102</v>
      </c>
      <c r="D983" s="10" t="s">
        <v>6</v>
      </c>
      <c r="E983" s="10" t="s">
        <v>228</v>
      </c>
      <c r="F983" s="10"/>
      <c r="G983" s="40">
        <f>G984</f>
        <v>0</v>
      </c>
      <c r="H983" s="40">
        <v>0</v>
      </c>
      <c r="I983" s="40">
        <v>0</v>
      </c>
    </row>
    <row r="984" spans="1:9" s="4" customFormat="1" hidden="1" x14ac:dyDescent="0.25">
      <c r="A984" s="22" t="s">
        <v>163</v>
      </c>
      <c r="B984" s="23" t="s">
        <v>127</v>
      </c>
      <c r="C984" s="10" t="s">
        <v>102</v>
      </c>
      <c r="D984" s="10" t="s">
        <v>6</v>
      </c>
      <c r="E984" s="10" t="s">
        <v>228</v>
      </c>
      <c r="F984" s="10" t="s">
        <v>164</v>
      </c>
      <c r="G984" s="40"/>
      <c r="H984" s="40">
        <v>0</v>
      </c>
      <c r="I984" s="40">
        <v>0</v>
      </c>
    </row>
    <row r="985" spans="1:9" s="4" customFormat="1" ht="51.75" x14ac:dyDescent="0.25">
      <c r="A985" s="22" t="s">
        <v>498</v>
      </c>
      <c r="B985" s="23" t="s">
        <v>127</v>
      </c>
      <c r="C985" s="10" t="s">
        <v>102</v>
      </c>
      <c r="D985" s="10" t="s">
        <v>6</v>
      </c>
      <c r="E985" s="10" t="s">
        <v>815</v>
      </c>
      <c r="F985" s="10"/>
      <c r="G985" s="13">
        <f t="shared" ref="G985:I985" si="56">G986</f>
        <v>6709.7</v>
      </c>
      <c r="H985" s="13">
        <f t="shared" si="56"/>
        <v>6709.7</v>
      </c>
      <c r="I985" s="13">
        <f t="shared" si="56"/>
        <v>6709.7</v>
      </c>
    </row>
    <row r="986" spans="1:9" s="4" customFormat="1" x14ac:dyDescent="0.25">
      <c r="A986" s="22" t="s">
        <v>163</v>
      </c>
      <c r="B986" s="23" t="s">
        <v>127</v>
      </c>
      <c r="C986" s="10" t="s">
        <v>102</v>
      </c>
      <c r="D986" s="10" t="s">
        <v>6</v>
      </c>
      <c r="E986" s="10" t="s">
        <v>816</v>
      </c>
      <c r="F986" s="10" t="s">
        <v>164</v>
      </c>
      <c r="G986" s="13">
        <f>6284.9+424.8</f>
        <v>6709.7</v>
      </c>
      <c r="H986" s="13">
        <f>6284.9+424.8</f>
        <v>6709.7</v>
      </c>
      <c r="I986" s="13">
        <f>6284.9+424.8</f>
        <v>6709.7</v>
      </c>
    </row>
    <row r="987" spans="1:9" s="4" customFormat="1" ht="64.5" x14ac:dyDescent="0.25">
      <c r="A987" s="21" t="s">
        <v>602</v>
      </c>
      <c r="B987" s="20" t="s">
        <v>127</v>
      </c>
      <c r="C987" s="12" t="s">
        <v>102</v>
      </c>
      <c r="D987" s="12" t="s">
        <v>6</v>
      </c>
      <c r="E987" s="12" t="s">
        <v>153</v>
      </c>
      <c r="F987" s="12"/>
      <c r="G987" s="13">
        <f t="shared" ref="G987:I988" si="57">G988</f>
        <v>1405.1</v>
      </c>
      <c r="H987" s="13">
        <f t="shared" si="57"/>
        <v>1592.3</v>
      </c>
      <c r="I987" s="13">
        <f t="shared" si="57"/>
        <v>1573.7</v>
      </c>
    </row>
    <row r="988" spans="1:9" s="4" customFormat="1" ht="115.5" x14ac:dyDescent="0.25">
      <c r="A988" s="22" t="s">
        <v>801</v>
      </c>
      <c r="B988" s="23" t="s">
        <v>127</v>
      </c>
      <c r="C988" s="10" t="s">
        <v>102</v>
      </c>
      <c r="D988" s="10" t="s">
        <v>6</v>
      </c>
      <c r="E988" s="10" t="s">
        <v>739</v>
      </c>
      <c r="F988" s="10"/>
      <c r="G988" s="13">
        <f t="shared" si="57"/>
        <v>1405.1</v>
      </c>
      <c r="H988" s="13">
        <f t="shared" si="57"/>
        <v>1592.3</v>
      </c>
      <c r="I988" s="13">
        <f t="shared" si="57"/>
        <v>1573.7</v>
      </c>
    </row>
    <row r="989" spans="1:9" s="4" customFormat="1" ht="26.25" x14ac:dyDescent="0.25">
      <c r="A989" s="22" t="s">
        <v>77</v>
      </c>
      <c r="B989" s="23" t="s">
        <v>127</v>
      </c>
      <c r="C989" s="10" t="s">
        <v>102</v>
      </c>
      <c r="D989" s="10" t="s">
        <v>6</v>
      </c>
      <c r="E989" s="10" t="s">
        <v>739</v>
      </c>
      <c r="F989" s="10" t="s">
        <v>78</v>
      </c>
      <c r="G989" s="13">
        <v>1405.1</v>
      </c>
      <c r="H989" s="13">
        <v>1592.3</v>
      </c>
      <c r="I989" s="13">
        <v>1573.7</v>
      </c>
    </row>
    <row r="990" spans="1:9" s="4" customFormat="1" ht="26.25" x14ac:dyDescent="0.25">
      <c r="A990" s="21" t="s">
        <v>157</v>
      </c>
      <c r="B990" s="20" t="s">
        <v>158</v>
      </c>
      <c r="C990" s="12"/>
      <c r="D990" s="12"/>
      <c r="E990" s="12"/>
      <c r="F990" s="12"/>
      <c r="G990" s="11">
        <f>G991</f>
        <v>2820.5</v>
      </c>
      <c r="H990" s="11">
        <f>H991</f>
        <v>2686.2000000000003</v>
      </c>
      <c r="I990" s="11">
        <f>I991</f>
        <v>2686.2000000000003</v>
      </c>
    </row>
    <row r="991" spans="1:9" s="4" customFormat="1" x14ac:dyDescent="0.25">
      <c r="A991" s="21" t="s">
        <v>108</v>
      </c>
      <c r="B991" s="20" t="s">
        <v>158</v>
      </c>
      <c r="C991" s="12" t="s">
        <v>38</v>
      </c>
      <c r="D991" s="12"/>
      <c r="E991" s="12"/>
      <c r="F991" s="12"/>
      <c r="G991" s="11">
        <f t="shared" ref="G991:I991" si="58">G992</f>
        <v>2820.5</v>
      </c>
      <c r="H991" s="11">
        <f t="shared" si="58"/>
        <v>2686.2000000000003</v>
      </c>
      <c r="I991" s="11">
        <f t="shared" si="58"/>
        <v>2686.2000000000003</v>
      </c>
    </row>
    <row r="992" spans="1:9" s="4" customFormat="1" ht="37.5" customHeight="1" x14ac:dyDescent="0.25">
      <c r="A992" s="21" t="s">
        <v>159</v>
      </c>
      <c r="B992" s="20" t="s">
        <v>158</v>
      </c>
      <c r="C992" s="12" t="s">
        <v>38</v>
      </c>
      <c r="D992" s="12" t="s">
        <v>160</v>
      </c>
      <c r="E992" s="12"/>
      <c r="F992" s="12"/>
      <c r="G992" s="11">
        <f>G995+G1000+G1003</f>
        <v>2820.5</v>
      </c>
      <c r="H992" s="11">
        <f>H995+H1000+H1003</f>
        <v>2686.2000000000003</v>
      </c>
      <c r="I992" s="11">
        <f>I995+I1000+I1003</f>
        <v>2686.2000000000003</v>
      </c>
    </row>
    <row r="993" spans="1:9" s="4" customFormat="1" ht="37.5" customHeight="1" x14ac:dyDescent="0.25">
      <c r="A993" s="21" t="s">
        <v>740</v>
      </c>
      <c r="B993" s="20" t="s">
        <v>158</v>
      </c>
      <c r="C993" s="12" t="s">
        <v>38</v>
      </c>
      <c r="D993" s="12" t="s">
        <v>160</v>
      </c>
      <c r="E993" s="12" t="s">
        <v>741</v>
      </c>
      <c r="F993" s="12"/>
      <c r="G993" s="11">
        <f>G994+G999+G1003</f>
        <v>2820.5</v>
      </c>
      <c r="H993" s="11">
        <f>H994+H999+H1003</f>
        <v>2686.2000000000003</v>
      </c>
      <c r="I993" s="11">
        <f>I994+I999+I1003</f>
        <v>2686.2000000000003</v>
      </c>
    </row>
    <row r="994" spans="1:9" s="4" customFormat="1" ht="37.5" customHeight="1" x14ac:dyDescent="0.25">
      <c r="A994" s="21" t="s">
        <v>784</v>
      </c>
      <c r="B994" s="20" t="s">
        <v>158</v>
      </c>
      <c r="C994" s="12" t="s">
        <v>38</v>
      </c>
      <c r="D994" s="12" t="s">
        <v>160</v>
      </c>
      <c r="E994" s="12" t="s">
        <v>743</v>
      </c>
      <c r="F994" s="12"/>
      <c r="G994" s="11">
        <f>G995</f>
        <v>1364.8</v>
      </c>
      <c r="H994" s="11">
        <f>H995</f>
        <v>1364.8</v>
      </c>
      <c r="I994" s="11">
        <f>I995</f>
        <v>1364.8</v>
      </c>
    </row>
    <row r="995" spans="1:9" s="4" customFormat="1" ht="26.25" x14ac:dyDescent="0.25">
      <c r="A995" s="22" t="s">
        <v>742</v>
      </c>
      <c r="B995" s="23" t="s">
        <v>158</v>
      </c>
      <c r="C995" s="10" t="s">
        <v>38</v>
      </c>
      <c r="D995" s="10" t="s">
        <v>160</v>
      </c>
      <c r="E995" s="10" t="s">
        <v>161</v>
      </c>
      <c r="F995" s="10"/>
      <c r="G995" s="13">
        <f>G996+G997+G998</f>
        <v>1364.8</v>
      </c>
      <c r="H995" s="13">
        <f>H996+H997+H998</f>
        <v>1364.8</v>
      </c>
      <c r="I995" s="13">
        <f>I996+I997+I998</f>
        <v>1364.8</v>
      </c>
    </row>
    <row r="996" spans="1:9" s="4" customFormat="1" ht="26.25" x14ac:dyDescent="0.25">
      <c r="A996" s="22" t="s">
        <v>781</v>
      </c>
      <c r="B996" s="23" t="s">
        <v>158</v>
      </c>
      <c r="C996" s="10" t="s">
        <v>38</v>
      </c>
      <c r="D996" s="10" t="s">
        <v>160</v>
      </c>
      <c r="E996" s="10" t="s">
        <v>161</v>
      </c>
      <c r="F996" s="10" t="s">
        <v>132</v>
      </c>
      <c r="G996" s="13">
        <v>1348</v>
      </c>
      <c r="H996" s="13">
        <v>1340</v>
      </c>
      <c r="I996" s="13">
        <v>1340</v>
      </c>
    </row>
    <row r="997" spans="1:9" s="4" customFormat="1" ht="39" x14ac:dyDescent="0.25">
      <c r="A997" s="22" t="s">
        <v>802</v>
      </c>
      <c r="B997" s="23" t="s">
        <v>158</v>
      </c>
      <c r="C997" s="10" t="s">
        <v>38</v>
      </c>
      <c r="D997" s="10" t="s">
        <v>160</v>
      </c>
      <c r="E997" s="10" t="s">
        <v>161</v>
      </c>
      <c r="F997" s="10" t="s">
        <v>57</v>
      </c>
      <c r="G997" s="13">
        <v>16.8</v>
      </c>
      <c r="H997" s="13">
        <v>24.8</v>
      </c>
      <c r="I997" s="13">
        <v>24.8</v>
      </c>
    </row>
    <row r="998" spans="1:9" s="4" customFormat="1" hidden="1" x14ac:dyDescent="0.25">
      <c r="A998" s="28" t="s">
        <v>135</v>
      </c>
      <c r="B998" s="10" t="s">
        <v>158</v>
      </c>
      <c r="C998" s="10" t="s">
        <v>38</v>
      </c>
      <c r="D998" s="10" t="s">
        <v>160</v>
      </c>
      <c r="E998" s="10" t="s">
        <v>161</v>
      </c>
      <c r="F998" s="10" t="s">
        <v>136</v>
      </c>
      <c r="G998" s="13">
        <v>0</v>
      </c>
      <c r="H998" s="13">
        <v>0</v>
      </c>
      <c r="I998" s="13">
        <v>0</v>
      </c>
    </row>
    <row r="999" spans="1:9" s="4" customFormat="1" ht="26.25" x14ac:dyDescent="0.25">
      <c r="A999" s="22" t="s">
        <v>744</v>
      </c>
      <c r="B999" s="23" t="s">
        <v>158</v>
      </c>
      <c r="C999" s="10" t="s">
        <v>38</v>
      </c>
      <c r="D999" s="10" t="s">
        <v>160</v>
      </c>
      <c r="E999" s="10" t="s">
        <v>745</v>
      </c>
      <c r="F999" s="10"/>
      <c r="G999" s="13">
        <f>G1001+G1002</f>
        <v>1080</v>
      </c>
      <c r="H999" s="13">
        <f>H1001+H1002</f>
        <v>1015</v>
      </c>
      <c r="I999" s="13">
        <f>I1001+I1002</f>
        <v>1015</v>
      </c>
    </row>
    <row r="1000" spans="1:9" s="4" customFormat="1" hidden="1" x14ac:dyDescent="0.25">
      <c r="A1000" s="22" t="s">
        <v>573</v>
      </c>
      <c r="B1000" s="23" t="s">
        <v>158</v>
      </c>
      <c r="C1000" s="10" t="s">
        <v>38</v>
      </c>
      <c r="D1000" s="10" t="s">
        <v>160</v>
      </c>
      <c r="E1000" s="10" t="s">
        <v>745</v>
      </c>
      <c r="F1000" s="10"/>
      <c r="G1000" s="13">
        <f>G1001+G1002</f>
        <v>1080</v>
      </c>
      <c r="H1000" s="13">
        <f>H1001+H1002</f>
        <v>1015</v>
      </c>
      <c r="I1000" s="13">
        <f>I1001+I1002</f>
        <v>1015</v>
      </c>
    </row>
    <row r="1001" spans="1:9" s="4" customFormat="1" ht="26.25" x14ac:dyDescent="0.25">
      <c r="A1001" s="22" t="s">
        <v>781</v>
      </c>
      <c r="B1001" s="23" t="s">
        <v>158</v>
      </c>
      <c r="C1001" s="10" t="s">
        <v>38</v>
      </c>
      <c r="D1001" s="10" t="s">
        <v>160</v>
      </c>
      <c r="E1001" s="10" t="s">
        <v>745</v>
      </c>
      <c r="F1001" s="10" t="s">
        <v>132</v>
      </c>
      <c r="G1001" s="13">
        <v>1055.2</v>
      </c>
      <c r="H1001" s="13">
        <v>990.2</v>
      </c>
      <c r="I1001" s="13">
        <v>990.2</v>
      </c>
    </row>
    <row r="1002" spans="1:9" s="4" customFormat="1" ht="39" x14ac:dyDescent="0.25">
      <c r="A1002" s="22" t="s">
        <v>802</v>
      </c>
      <c r="B1002" s="23" t="s">
        <v>158</v>
      </c>
      <c r="C1002" s="10" t="s">
        <v>38</v>
      </c>
      <c r="D1002" s="10" t="s">
        <v>160</v>
      </c>
      <c r="E1002" s="10" t="s">
        <v>745</v>
      </c>
      <c r="F1002" s="10" t="s">
        <v>57</v>
      </c>
      <c r="G1002" s="13">
        <v>24.8</v>
      </c>
      <c r="H1002" s="13">
        <v>24.8</v>
      </c>
      <c r="I1002" s="13">
        <v>24.8</v>
      </c>
    </row>
    <row r="1003" spans="1:9" s="4" customFormat="1" ht="26.25" x14ac:dyDescent="0.25">
      <c r="A1003" s="22" t="s">
        <v>746</v>
      </c>
      <c r="B1003" s="23" t="s">
        <v>158</v>
      </c>
      <c r="C1003" s="10" t="s">
        <v>38</v>
      </c>
      <c r="D1003" s="10" t="s">
        <v>160</v>
      </c>
      <c r="E1003" s="10" t="s">
        <v>574</v>
      </c>
      <c r="F1003" s="10"/>
      <c r="G1003" s="13">
        <f>G1004+G1005</f>
        <v>375.7</v>
      </c>
      <c r="H1003" s="13">
        <f>H1004+H1005</f>
        <v>306.40000000000003</v>
      </c>
      <c r="I1003" s="13">
        <f>I1004+I1005</f>
        <v>306.40000000000003</v>
      </c>
    </row>
    <row r="1004" spans="1:9" s="4" customFormat="1" ht="26.25" x14ac:dyDescent="0.25">
      <c r="A1004" s="22" t="s">
        <v>781</v>
      </c>
      <c r="B1004" s="23" t="s">
        <v>158</v>
      </c>
      <c r="C1004" s="10" t="s">
        <v>38</v>
      </c>
      <c r="D1004" s="10" t="s">
        <v>160</v>
      </c>
      <c r="E1004" s="10" t="s">
        <v>574</v>
      </c>
      <c r="F1004" s="10" t="s">
        <v>132</v>
      </c>
      <c r="G1004" s="13">
        <v>339.9</v>
      </c>
      <c r="H1004" s="13">
        <v>270.60000000000002</v>
      </c>
      <c r="I1004" s="13">
        <v>270.60000000000002</v>
      </c>
    </row>
    <row r="1005" spans="1:9" s="4" customFormat="1" ht="39" x14ac:dyDescent="0.25">
      <c r="A1005" s="22" t="s">
        <v>802</v>
      </c>
      <c r="B1005" s="23" t="s">
        <v>158</v>
      </c>
      <c r="C1005" s="10" t="s">
        <v>38</v>
      </c>
      <c r="D1005" s="10" t="s">
        <v>160</v>
      </c>
      <c r="E1005" s="10" t="s">
        <v>574</v>
      </c>
      <c r="F1005" s="10" t="s">
        <v>57</v>
      </c>
      <c r="G1005" s="13">
        <v>35.799999999999997</v>
      </c>
      <c r="H1005" s="13">
        <v>35.799999999999997</v>
      </c>
      <c r="I1005" s="13">
        <v>35.799999999999997</v>
      </c>
    </row>
    <row r="1006" spans="1:9" x14ac:dyDescent="0.25">
      <c r="A1006" s="22" t="s">
        <v>276</v>
      </c>
      <c r="B1006" s="23"/>
      <c r="C1006" s="10"/>
      <c r="D1006" s="10"/>
      <c r="E1006" s="10"/>
      <c r="F1006" s="10"/>
      <c r="G1006" s="13">
        <v>0</v>
      </c>
      <c r="H1006" s="13">
        <v>6808</v>
      </c>
      <c r="I1006" s="13">
        <v>14293.4</v>
      </c>
    </row>
    <row r="1007" spans="1:9" x14ac:dyDescent="0.25">
      <c r="A1007" s="37" t="s">
        <v>282</v>
      </c>
      <c r="B1007" s="38"/>
      <c r="C1007" s="15"/>
      <c r="D1007" s="15"/>
      <c r="E1007" s="15"/>
      <c r="F1007" s="15"/>
      <c r="G1007" s="62">
        <f>G11+G212+G538+G651+G990</f>
        <v>1044002.825</v>
      </c>
      <c r="H1007" s="49">
        <f>H11+H212+H538+H651+H990+H1006</f>
        <v>766459.4</v>
      </c>
      <c r="I1007" s="49">
        <f>I11+I212+I538+I651+I990+I1006</f>
        <v>588624.70000000007</v>
      </c>
    </row>
    <row r="1010" spans="1:9" x14ac:dyDescent="0.25">
      <c r="H1010" s="16"/>
      <c r="I1010" s="16"/>
    </row>
    <row r="1011" spans="1:9" x14ac:dyDescent="0.25">
      <c r="E1011" s="16"/>
      <c r="H1011" s="16"/>
      <c r="I1011" s="16"/>
    </row>
    <row r="1012" spans="1:9" x14ac:dyDescent="0.25">
      <c r="H1012" s="16"/>
      <c r="I1012" s="16"/>
    </row>
    <row r="1013" spans="1:9" x14ac:dyDescent="0.25">
      <c r="H1013" s="16"/>
      <c r="I1013" s="16"/>
    </row>
    <row r="1014" spans="1:9" x14ac:dyDescent="0.25">
      <c r="H1014" s="16"/>
      <c r="I1014" s="16"/>
    </row>
    <row r="1015" spans="1:9" x14ac:dyDescent="0.25">
      <c r="A1015" s="1"/>
      <c r="B1015" s="1"/>
      <c r="C1015" s="1"/>
      <c r="D1015" s="1"/>
      <c r="E1015" s="1"/>
      <c r="F1015" s="1"/>
      <c r="G1015" s="2"/>
      <c r="H1015" s="2"/>
      <c r="I1015" s="2"/>
    </row>
    <row r="1016" spans="1:9" x14ac:dyDescent="0.25">
      <c r="A1016" s="1"/>
      <c r="B1016" s="1"/>
      <c r="C1016" s="1"/>
      <c r="D1016" s="1"/>
      <c r="E1016" s="1"/>
      <c r="F1016" s="1"/>
      <c r="G1016" s="2"/>
      <c r="H1016" s="2"/>
      <c r="I1016" s="2"/>
    </row>
    <row r="1017" spans="1:9" x14ac:dyDescent="0.25">
      <c r="A1017" s="1"/>
      <c r="B1017" s="1"/>
      <c r="C1017" s="1"/>
      <c r="D1017" s="1"/>
      <c r="E1017" s="1"/>
      <c r="F1017" s="1"/>
      <c r="G1017" s="2"/>
      <c r="H1017" s="2"/>
      <c r="I1017" s="2"/>
    </row>
    <row r="1018" spans="1:9" x14ac:dyDescent="0.25">
      <c r="A1018" s="1"/>
      <c r="B1018" s="1"/>
      <c r="C1018" s="1"/>
      <c r="D1018" s="1"/>
      <c r="E1018" s="1"/>
      <c r="F1018" s="1"/>
      <c r="G1018" s="2"/>
      <c r="H1018" s="2"/>
      <c r="I1018" s="2"/>
    </row>
    <row r="1019" spans="1:9" x14ac:dyDescent="0.25">
      <c r="H1019" s="16"/>
      <c r="I1019" s="16"/>
    </row>
    <row r="1020" spans="1:9" x14ac:dyDescent="0.25">
      <c r="H1020" s="16"/>
      <c r="I1020" s="16"/>
    </row>
    <row r="1021" spans="1:9" x14ac:dyDescent="0.25">
      <c r="H1021" s="16"/>
      <c r="I1021" s="16"/>
    </row>
    <row r="1022" spans="1:9" x14ac:dyDescent="0.25">
      <c r="H1022" s="16"/>
      <c r="I1022"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0" orientation="portrait" r:id="rId1"/>
  <rowBreaks count="10" manualBreakCount="10">
    <brk id="129" max="8" man="1"/>
    <brk id="181" max="8" man="1"/>
    <brk id="238" max="8" man="1"/>
    <brk id="272" max="8" man="1"/>
    <brk id="768" max="8" man="1"/>
    <brk id="798" max="8" man="1"/>
    <brk id="831" max="8" man="1"/>
    <brk id="891" max="8" man="1"/>
    <brk id="946" max="8" man="1"/>
    <brk id="98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Лист2</vt:lpstr>
      <vt:lpstr>Лист3</vt:lpstr>
      <vt:lpstr>2024-2026 (2)</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2024-08-02T11:49:43Z</dcterms:modified>
</cp:coreProperties>
</file>