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0FE10D3A-C0A4-4102-AAFE-21018C77868E}" xr6:coauthVersionLast="45" xr6:coauthVersionMax="45" xr10:uidLastSave="{00000000-0000-0000-0000-000000000000}"/>
  <bookViews>
    <workbookView xWindow="3510" yWindow="0" windowWidth="22740" windowHeight="15600" xr2:uid="{00000000-000D-0000-FFFF-FFFF00000000}"/>
  </bookViews>
  <sheets>
    <sheet name="2024-2026 " sheetId="7" r:id="rId1"/>
    <sheet name="Лист3" sheetId="3" r:id="rId2"/>
    <sheet name="2024-2026 (в рублях)" sheetId="6" r:id="rId3"/>
  </sheets>
  <definedNames>
    <definedName name="_xlnm.Print_Area" localSheetId="0">'2024-2026 '!$A$1:$F$150</definedName>
    <definedName name="_xlnm.Print_Area" localSheetId="2">'2024-2026 (в рублях)'!$A$1:$F$149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0" i="7" l="1"/>
  <c r="C144" i="7" l="1"/>
  <c r="C148" i="7"/>
  <c r="C137" i="7"/>
  <c r="C134" i="7"/>
  <c r="E110" i="7"/>
  <c r="D110" i="7"/>
  <c r="E71" i="7"/>
  <c r="D71" i="7"/>
  <c r="C71" i="7"/>
  <c r="E18" i="7"/>
  <c r="D18" i="7"/>
  <c r="C18" i="7"/>
  <c r="E13" i="7"/>
  <c r="E12" i="7" s="1"/>
  <c r="E11" i="7" s="1"/>
  <c r="E10" i="7" s="1"/>
  <c r="D13" i="7"/>
  <c r="C13" i="7"/>
  <c r="C12" i="7" s="1"/>
  <c r="D12" i="7"/>
  <c r="D11" i="7" l="1"/>
  <c r="D10" i="7" s="1"/>
  <c r="C11" i="7"/>
  <c r="C10" i="7" s="1"/>
  <c r="D11" i="6"/>
  <c r="E18" i="6" l="1"/>
  <c r="D18" i="6"/>
  <c r="C18" i="6"/>
  <c r="C147" i="6" l="1"/>
  <c r="C143" i="6"/>
  <c r="C136" i="6"/>
  <c r="C133" i="6"/>
  <c r="E109" i="6"/>
  <c r="D109" i="6"/>
  <c r="C109" i="6"/>
  <c r="E68" i="6"/>
  <c r="D68" i="6"/>
  <c r="C68" i="6"/>
  <c r="E13" i="6"/>
  <c r="E12" i="6" s="1"/>
  <c r="D13" i="6"/>
  <c r="D12" i="6" s="1"/>
  <c r="C13" i="6"/>
  <c r="C12" i="6" s="1"/>
  <c r="E11" i="6" l="1"/>
  <c r="E10" i="6" s="1"/>
  <c r="D10" i="6"/>
  <c r="C11" i="6"/>
  <c r="C10" i="6" s="1"/>
</calcChain>
</file>

<file path=xl/sharedStrings.xml><?xml version="1.0" encoding="utf-8"?>
<sst xmlns="http://schemas.openxmlformats.org/spreadsheetml/2006/main" count="580" uniqueCount="265">
  <si>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</si>
  <si>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</si>
  <si>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</si>
  <si>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</si>
  <si>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</si>
  <si>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</si>
  <si>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</si>
  <si>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</si>
  <si>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</si>
  <si>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</si>
  <si>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</si>
  <si>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</si>
  <si>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</si>
  <si>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</si>
  <si>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</si>
  <si>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</si>
  <si>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</si>
  <si>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</si>
  <si>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</si>
  <si>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</si>
  <si>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</si>
  <si>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</si>
  <si>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</si>
  <si>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</si>
  <si>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</si>
  <si>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</si>
  <si>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</si>
  <si>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</si>
  <si>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</si>
  <si>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</si>
  <si>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</si>
  <si>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</si>
  <si>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</si>
  <si>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</si>
  <si>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</si>
  <si>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</si>
  <si>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</si>
  <si>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</si>
  <si>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</si>
  <si>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</si>
  <si>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</si>
  <si>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</si>
  <si>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</si>
  <si>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</si>
  <si>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</si>
  <si>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</si>
  <si>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</si>
  <si>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</si>
  <si>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</si>
  <si>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</si>
  <si>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</si>
  <si>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</si>
  <si>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</si>
  <si>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</si>
  <si>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</si>
  <si>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</si>
  <si>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</si>
  <si>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</si>
  <si>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</si>
  <si>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</si>
  <si>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</si>
  <si>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</si>
  <si>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</si>
  <si>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</si>
  <si>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</si>
  <si>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</si>
  <si>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</si>
  <si>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</si>
  <si>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</si>
  <si>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</si>
  <si>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</si>
  <si>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</si>
  <si>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</si>
  <si>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</si>
  <si>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</si>
  <si>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</si>
  <si>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</si>
  <si>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</si>
  <si>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</si>
  <si>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</si>
  <si>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</si>
  <si>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</si>
  <si>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</si>
  <si>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</si>
  <si>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</si>
  <si>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</si>
  <si>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</si>
  <si>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</si>
  <si>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</si>
  <si>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</si>
  <si>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</si>
  <si>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</si>
  <si>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</si>
  <si>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</si>
  <si>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</si>
  <si>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</si>
  <si>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</si>
  <si>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</si>
  <si>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</si>
  <si>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</si>
  <si>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</si>
  <si>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</si>
  <si>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</si>
  <si>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</si>
  <si>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</si>
  <si>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</si>
  <si>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</si>
  <si>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</si>
  <si>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</si>
  <si>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</si>
  <si>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</si>
  <si>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</si>
  <si>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</si>
  <si>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</si>
  <si>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</si>
  <si>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</si>
  <si>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</si>
  <si>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</si>
  <si>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</si>
  <si>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</si>
  <si>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</si>
  <si>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</si>
  <si>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</si>
  <si>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</si>
  <si>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</si>
  <si>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</si>
  <si>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</si>
  <si>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</si>
  <si>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</si>
  <si>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</si>
  <si>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</si>
  <si>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</si>
  <si>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</si>
  <si>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</si>
  <si>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</si>
  <si>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</si>
  <si>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</si>
  <si>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</si>
  <si>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</si>
  <si>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</si>
  <si>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</si>
  <si>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</si>
  <si>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</si>
  <si>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</si>
  <si>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</si>
  <si>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</si>
  <si>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</si>
  <si>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</si>
  <si>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</si>
  <si>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</si>
  <si>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</si>
  <si>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</si>
  <si>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</si>
  <si>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</si>
  <si>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</si>
  <si>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</si>
  <si>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</si>
  <si>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</si>
  <si>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</si>
  <si>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</si>
  <si>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</si>
  <si>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</si>
  <si>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</si>
  <si>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</si>
  <si>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</si>
  <si>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</si>
  <si>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</si>
  <si>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</si>
  <si>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</si>
  <si>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</si>
  <si>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</si>
  <si>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</si>
  <si>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</si>
  <si>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</si>
  <si>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</si>
  <si>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</si>
  <si>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</si>
  <si>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</si>
  <si>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</si>
  <si>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</si>
  <si>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</si>
  <si>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</si>
  <si>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</si>
  <si>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</si>
  <si>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</si>
  <si>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</si>
  <si>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</si>
  <si>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</si>
  <si>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</si>
  <si>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</si>
  <si>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</si>
  <si>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</si>
  <si>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</si>
  <si>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</si>
  <si>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</si>
  <si>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</si>
  <si>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</si>
  <si>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</si>
  <si>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</si>
  <si>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</si>
  <si>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</si>
  <si>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</si>
  <si>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</si>
  <si>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</si>
  <si>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</si>
  <si>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</si>
  <si>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</si>
  <si>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</si>
  <si>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</si>
  <si>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</si>
  <si>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</si>
  <si>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</si>
  <si>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</si>
  <si>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</si>
  <si>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</si>
  <si>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</si>
  <si>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</si>
  <si>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</si>
  <si>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</si>
  <si>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</si>
  <si>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</si>
  <si>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</si>
  <si>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</si>
  <si>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</si>
  <si>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</si>
  <si>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</si>
  <si>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</si>
  <si>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</si>
  <si>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</si>
  <si>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</si>
  <si>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</si>
  <si>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</si>
  <si>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</si>
  <si>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</si>
  <si>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</si>
  <si>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</si>
  <si>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</si>
  <si>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</si>
  <si>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 xml:space="preserve"> Объем межбюджетных трансфертов, получаемых из других бюджетов бюджетной системы
Российской Федерации на 2024 год и на плановый период 2025 и 2026 годов
</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</si>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</sst>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1"/>
      <color rgb="FF0070C0"/>
      <name val="Times New Roman"/>
      <family val="1"/>
      <charset val="204"/>
    </font>
    <font>
      <b/>
      <sz val="10"/>
      <color rgb="FF0070C0"/>
      <name val="Times New Roman"/>
      <family val="1"/>
      <charset val="204"/>
    </font>
    <font>
      <b/>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77">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165" fontId="2" fillId="2" borderId="2" xfId="0" applyNumberFormat="1" applyFont="1" applyFill="1" applyBorder="1" applyAlignment="1">
      <alignment vertical="top"/>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6" fillId="0" borderId="1" xfId="0" applyFont="1" applyFill="1" applyBorder="1" applyAlignment="1">
      <alignment vertical="top" wrapText="1"/>
    </xf>
    <xf numFmtId="0" fontId="6" fillId="0" borderId="1" xfId="0" applyNumberFormat="1" applyFont="1" applyBorder="1" applyAlignment="1">
      <alignment horizontal="center" vertical="top"/>
    </xf>
    <xf numFmtId="0" fontId="4" fillId="2" borderId="0" xfId="0" applyFont="1" applyFill="1" applyAlignment="1">
      <alignment vertical="top"/>
    </xf>
    <xf numFmtId="0" fontId="1" fillId="2" borderId="0"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165" fontId="3" fillId="2" borderId="2" xfId="0" applyNumberFormat="1" applyFont="1" applyFill="1" applyBorder="1" applyAlignment="1">
      <alignment vertical="top"/>
    </xf>
    <xf numFmtId="165" fontId="3" fillId="2" borderId="1" xfId="0" applyNumberFormat="1" applyFont="1" applyFill="1" applyBorder="1" applyAlignment="1">
      <alignment vertical="top"/>
    </xf>
    <xf numFmtId="165" fontId="2" fillId="2" borderId="1" xfId="0" applyNumberFormat="1" applyFont="1" applyFill="1" applyBorder="1" applyAlignment="1">
      <alignment vertical="top"/>
    </xf>
    <xf numFmtId="165" fontId="2" fillId="2" borderId="1" xfId="1" applyNumberFormat="1" applyFont="1" applyFill="1" applyBorder="1" applyAlignment="1">
      <alignment vertical="top"/>
    </xf>
    <xf numFmtId="4" fontId="2" fillId="2" borderId="1" xfId="1" applyNumberFormat="1" applyFont="1" applyFill="1" applyBorder="1" applyAlignment="1">
      <alignment vertical="top"/>
    </xf>
    <xf numFmtId="4" fontId="6" fillId="2" borderId="2" xfId="0" applyNumberFormat="1" applyFont="1" applyFill="1" applyBorder="1" applyAlignment="1">
      <alignment vertical="top"/>
    </xf>
    <xf numFmtId="4" fontId="6" fillId="2" borderId="1" xfId="0" applyNumberFormat="1" applyFont="1" applyFill="1" applyBorder="1" applyAlignment="1">
      <alignment vertical="top"/>
    </xf>
    <xf numFmtId="0" fontId="6" fillId="3" borderId="1" xfId="0" applyFont="1" applyFill="1" applyBorder="1" applyAlignment="1">
      <alignment horizontal="justify"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4" fontId="10" fillId="2" borderId="2" xfId="0" applyNumberFormat="1" applyFont="1" applyFill="1" applyBorder="1" applyAlignment="1">
      <alignment vertical="top"/>
    </xf>
    <xf numFmtId="4" fontId="9" fillId="2" borderId="4" xfId="0" applyNumberFormat="1" applyFont="1" applyFill="1" applyBorder="1" applyAlignment="1">
      <alignment vertical="top"/>
    </xf>
    <xf numFmtId="4" fontId="9" fillId="2" borderId="3" xfId="0" applyNumberFormat="1" applyFont="1" applyFill="1" applyBorder="1" applyAlignment="1">
      <alignment vertical="top"/>
    </xf>
    <xf numFmtId="165" fontId="11" fillId="2" borderId="3" xfId="0" applyNumberFormat="1" applyFont="1" applyFill="1" applyBorder="1" applyAlignment="1">
      <alignment vertical="top"/>
    </xf>
    <xf numFmtId="165" fontId="9" fillId="2" borderId="4" xfId="0" applyNumberFormat="1" applyFont="1" applyFill="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165" fontId="6" fillId="2" borderId="2" xfId="0" applyNumberFormat="1" applyFont="1" applyFill="1" applyBorder="1" applyAlignment="1">
      <alignment vertical="top"/>
    </xf>
    <xf numFmtId="165" fontId="6" fillId="2" borderId="1" xfId="0" applyNumberFormat="1" applyFont="1" applyFill="1" applyBorder="1" applyAlignment="1">
      <alignment vertical="top"/>
    </xf>
    <xf numFmtId="0" fontId="2" fillId="0" borderId="1" xfId="0" applyFont="1" applyBorder="1" applyAlignment="1">
      <alignment horizontal="center" vertical="top"/>
    </xf>
    <xf numFmtId="0" fontId="2" fillId="2"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2" borderId="0" xfId="0" applyFont="1" applyFill="1" applyBorder="1" applyAlignment="1">
      <alignment horizontal="center" vertical="top"/>
    </xf>
    <xf numFmtId="0" fontId="5" fillId="0" borderId="0" xfId="0" applyFont="1" applyAlignment="1">
      <alignment horizontal="center" vertical="top" wrapText="1"/>
    </xf>
    <xf numFmtId="0" fontId="7" fillId="2" borderId="0" xfId="0" applyFont="1" applyFill="1" applyAlignment="1">
      <alignment horizontal="center" vertical="top"/>
    </xf>
    <xf numFmtId="0" fontId="7" fillId="2" borderId="0" xfId="0" applyFont="1" applyFill="1" applyAlignment="1">
      <alignment horizontal="left" vertical="top"/>
    </xf>
    <xf numFmtId="0" fontId="6" fillId="0" borderId="3" xfId="0" applyFont="1" applyBorder="1" applyAlignment="1">
      <alignment horizontal="justify"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FDA2-1020-4BB5-BAF4-F3C0717E696A}">
  <sheetPr>
    <pageSetUpPr fitToPage="1"/>
  </sheetPr>
  <dimension ref="A1:F153"/>
  <sheetViews>
    <sheetView tabSelected="1" view="pageBreakPreview" zoomScale="110" zoomScaleNormal="100" zoomScaleSheetLayoutView="110" workbookViewId="0">
      <selection activeCell="C10" sqref="C10"/>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4" t="s">
        <v>167</v>
      </c>
      <c r="D1" s="74"/>
      <c r="E1" s="74"/>
    </row>
    <row r="2" spans="1:5" ht="15.75" x14ac:dyDescent="0.25">
      <c r="B2" s="7"/>
      <c r="C2" s="75" t="s">
        <v>131</v>
      </c>
      <c r="D2" s="75"/>
      <c r="E2" s="75"/>
    </row>
    <row r="3" spans="1:5" ht="15.75" x14ac:dyDescent="0.25">
      <c r="B3" s="7"/>
      <c r="C3" s="75" t="s">
        <v>132</v>
      </c>
      <c r="D3" s="75"/>
      <c r="E3" s="75"/>
    </row>
    <row r="4" spans="1:5" ht="15.75" x14ac:dyDescent="0.25">
      <c r="B4" s="7"/>
      <c r="C4" s="75" t="s">
        <v>133</v>
      </c>
      <c r="D4" s="75"/>
      <c r="E4" s="75"/>
    </row>
    <row r="5" spans="1:5" ht="10.5" customHeight="1" x14ac:dyDescent="0.25"/>
    <row r="6" spans="1:5" ht="44.25" customHeight="1" x14ac:dyDescent="0.25">
      <c r="A6" s="73" t="s">
        <v>238</v>
      </c>
      <c r="B6" s="73"/>
      <c r="C6" s="73"/>
    </row>
    <row r="7" spans="1:5" x14ac:dyDescent="0.25">
      <c r="A7" s="6"/>
      <c r="B7" s="6"/>
      <c r="C7" s="47"/>
      <c r="D7" s="72" t="s">
        <v>12</v>
      </c>
      <c r="E7" s="72"/>
    </row>
    <row r="8" spans="1:5" ht="21" customHeight="1" x14ac:dyDescent="0.25">
      <c r="A8" s="71" t="s">
        <v>175</v>
      </c>
      <c r="B8" s="69" t="s">
        <v>0</v>
      </c>
      <c r="C8" s="70" t="s">
        <v>165</v>
      </c>
      <c r="D8" s="70" t="s">
        <v>194</v>
      </c>
      <c r="E8" s="70" t="s">
        <v>239</v>
      </c>
    </row>
    <row r="9" spans="1:5" x14ac:dyDescent="0.25">
      <c r="A9" s="71"/>
      <c r="B9" s="69"/>
      <c r="C9" s="70"/>
      <c r="D9" s="70"/>
      <c r="E9" s="70"/>
    </row>
    <row r="10" spans="1:5" ht="15.75" customHeight="1" x14ac:dyDescent="0.25">
      <c r="A10" s="38" t="s">
        <v>1</v>
      </c>
      <c r="B10" s="13" t="s">
        <v>2</v>
      </c>
      <c r="C10" s="64">
        <f>C11+C144+C148</f>
        <v>746703.59999999986</v>
      </c>
      <c r="D10" s="63">
        <f>D11</f>
        <v>471136.30000000005</v>
      </c>
      <c r="E10" s="63">
        <f>E11</f>
        <v>292882.59999999998</v>
      </c>
    </row>
    <row r="11" spans="1:5" x14ac:dyDescent="0.25">
      <c r="A11" s="27" t="s">
        <v>3</v>
      </c>
      <c r="B11" s="15" t="s">
        <v>4</v>
      </c>
      <c r="C11" s="50">
        <f>C12+C18+C71+C110</f>
        <v>748808.49999999988</v>
      </c>
      <c r="D11" s="51">
        <f>D12+D18+D71+D110</f>
        <v>471136.30000000005</v>
      </c>
      <c r="E11" s="51">
        <f>E12+E18+E71+E110</f>
        <v>292882.59999999998</v>
      </c>
    </row>
    <row r="12" spans="1:5" x14ac:dyDescent="0.25">
      <c r="A12" s="27" t="s">
        <v>67</v>
      </c>
      <c r="B12" s="16" t="s">
        <v>33</v>
      </c>
      <c r="C12" s="50">
        <f>C13+C17+C15</f>
        <v>12481</v>
      </c>
      <c r="D12" s="51">
        <f>D13</f>
        <v>724.2</v>
      </c>
      <c r="E12" s="51">
        <f t="shared" ref="E12" si="0">E13</f>
        <v>0</v>
      </c>
    </row>
    <row r="13" spans="1:5" s="1" customFormat="1" x14ac:dyDescent="0.25">
      <c r="A13" s="66" t="s">
        <v>68</v>
      </c>
      <c r="B13" s="15" t="s">
        <v>5</v>
      </c>
      <c r="C13" s="50">
        <f>C14</f>
        <v>12481</v>
      </c>
      <c r="D13" s="51">
        <f>D14</f>
        <v>724.2</v>
      </c>
      <c r="E13" s="51">
        <f>E14</f>
        <v>0</v>
      </c>
    </row>
    <row r="14" spans="1:5" s="1" customFormat="1" ht="18.75" customHeight="1" x14ac:dyDescent="0.25">
      <c r="A14" s="66" t="s">
        <v>69</v>
      </c>
      <c r="B14" s="17" t="s">
        <v>123</v>
      </c>
      <c r="C14" s="67">
        <v>12481</v>
      </c>
      <c r="D14" s="52">
        <v>724.2</v>
      </c>
      <c r="E14" s="52">
        <v>0</v>
      </c>
    </row>
    <row r="15" spans="1:5" s="1" customFormat="1" ht="17.25" hidden="1" customHeight="1" x14ac:dyDescent="0.25">
      <c r="A15" s="66" t="s">
        <v>141</v>
      </c>
      <c r="B15" s="9" t="s">
        <v>142</v>
      </c>
      <c r="C15" s="52">
        <v>0</v>
      </c>
      <c r="D15" s="51">
        <v>0</v>
      </c>
      <c r="E15" s="51">
        <v>0</v>
      </c>
    </row>
    <row r="16" spans="1:5" s="1" customFormat="1" ht="12" hidden="1" customHeight="1" x14ac:dyDescent="0.25">
      <c r="A16" s="22"/>
      <c r="B16" s="8"/>
      <c r="C16" s="52"/>
      <c r="D16" s="52"/>
      <c r="E16" s="52"/>
    </row>
    <row r="17" spans="1:5" s="1" customFormat="1" ht="12" hidden="1" customHeight="1" x14ac:dyDescent="0.25">
      <c r="A17" s="22" t="s">
        <v>141</v>
      </c>
      <c r="B17" s="8" t="s">
        <v>156</v>
      </c>
      <c r="C17" s="21">
        <v>0</v>
      </c>
      <c r="D17" s="52">
        <v>0</v>
      </c>
      <c r="E17" s="52">
        <v>0</v>
      </c>
    </row>
    <row r="18" spans="1:5" s="1" customFormat="1" ht="18.75" customHeight="1" x14ac:dyDescent="0.25">
      <c r="A18" s="27" t="s">
        <v>70</v>
      </c>
      <c r="B18" s="16" t="s">
        <v>129</v>
      </c>
      <c r="C18" s="50">
        <f>C28+C30+C32+C34+C35+C39+C40+C42+C43+C45+C56+C58+C60+C29+C70+C31+C41+C44+C55+C69</f>
        <v>494438.29999999993</v>
      </c>
      <c r="D18" s="50">
        <f>D28+D30+D32+D34+D35+D39+D40+D42+D43+D45+D56+D58+D60+D29+D41+D44+D70</f>
        <v>250773.5</v>
      </c>
      <c r="E18" s="50">
        <f>E28+E30+E32+E34+E35+E39+E40+E42+E43+E45+E56+E58+E60+E29</f>
        <v>73222.2</v>
      </c>
    </row>
    <row r="19" spans="1:5" s="1" customFormat="1" ht="13.5" hidden="1" customHeight="1" x14ac:dyDescent="0.25">
      <c r="A19" s="23" t="s">
        <v>45</v>
      </c>
      <c r="B19" s="4" t="s">
        <v>59</v>
      </c>
      <c r="C19" s="52"/>
      <c r="D19" s="51"/>
      <c r="E19" s="51"/>
    </row>
    <row r="20" spans="1:5" s="1" customFormat="1" ht="10.5" hidden="1" customHeight="1" x14ac:dyDescent="0.25">
      <c r="A20" s="24" t="s">
        <v>71</v>
      </c>
      <c r="B20" s="2" t="s">
        <v>119</v>
      </c>
      <c r="C20" s="52"/>
      <c r="D20" s="52">
        <v>0</v>
      </c>
      <c r="E20" s="52">
        <v>0</v>
      </c>
    </row>
    <row r="21" spans="1:5" s="1" customFormat="1" ht="14.25" hidden="1" customHeight="1" x14ac:dyDescent="0.25">
      <c r="A21" s="24" t="s">
        <v>116</v>
      </c>
      <c r="B21" s="8" t="s">
        <v>59</v>
      </c>
      <c r="C21" s="52">
        <v>0</v>
      </c>
      <c r="D21" s="52">
        <v>0</v>
      </c>
      <c r="E21" s="52">
        <v>0</v>
      </c>
    </row>
    <row r="22" spans="1:5" s="1" customFormat="1" ht="15" hidden="1" customHeight="1" x14ac:dyDescent="0.25">
      <c r="A22" s="24" t="s">
        <v>103</v>
      </c>
      <c r="B22" s="2" t="s">
        <v>128</v>
      </c>
      <c r="C22" s="52">
        <v>0</v>
      </c>
      <c r="D22" s="52">
        <v>0</v>
      </c>
      <c r="E22" s="52">
        <v>0</v>
      </c>
    </row>
    <row r="23" spans="1:5" s="1" customFormat="1" ht="15.75" hidden="1" customHeight="1" x14ac:dyDescent="0.25">
      <c r="A23" s="65" t="s">
        <v>102</v>
      </c>
      <c r="B23" s="18" t="s">
        <v>120</v>
      </c>
      <c r="C23" s="21">
        <v>0</v>
      </c>
      <c r="D23" s="52">
        <v>0</v>
      </c>
      <c r="E23" s="52">
        <v>0</v>
      </c>
    </row>
    <row r="24" spans="1:5" s="1" customFormat="1" ht="52.5" hidden="1" customHeight="1" x14ac:dyDescent="0.25">
      <c r="A24" s="65" t="s">
        <v>160</v>
      </c>
      <c r="B24" s="18" t="s">
        <v>159</v>
      </c>
      <c r="C24" s="21"/>
      <c r="D24" s="52">
        <v>0</v>
      </c>
      <c r="E24" s="52">
        <v>0</v>
      </c>
    </row>
    <row r="25" spans="1:5" s="1" customFormat="1" ht="39.75" hidden="1" customHeight="1" x14ac:dyDescent="0.25">
      <c r="A25" s="65" t="s">
        <v>161</v>
      </c>
      <c r="B25" s="18" t="s">
        <v>162</v>
      </c>
      <c r="C25" s="21"/>
      <c r="D25" s="52">
        <v>0</v>
      </c>
      <c r="E25" s="52">
        <v>0</v>
      </c>
    </row>
    <row r="26" spans="1:5" s="1" customFormat="1" ht="19.5" hidden="1" customHeight="1" x14ac:dyDescent="0.25">
      <c r="A26" s="65" t="s">
        <v>108</v>
      </c>
      <c r="B26" s="18" t="s">
        <v>173</v>
      </c>
      <c r="C26" s="21">
        <v>0</v>
      </c>
      <c r="D26" s="52">
        <v>0</v>
      </c>
      <c r="E26" s="52">
        <v>0</v>
      </c>
    </row>
    <row r="27" spans="1:5" s="1" customFormat="1" ht="22.5" hidden="1" customHeight="1" x14ac:dyDescent="0.25">
      <c r="A27" s="65" t="s">
        <v>135</v>
      </c>
      <c r="B27" s="18" t="s">
        <v>134</v>
      </c>
      <c r="C27" s="21">
        <v>0</v>
      </c>
      <c r="D27" s="52">
        <v>0</v>
      </c>
      <c r="E27" s="52">
        <v>0</v>
      </c>
    </row>
    <row r="28" spans="1:5" s="1" customFormat="1" ht="25.5" hidden="1" x14ac:dyDescent="0.25">
      <c r="A28" s="65" t="s">
        <v>160</v>
      </c>
      <c r="B28" s="8" t="s">
        <v>210</v>
      </c>
      <c r="C28" s="21">
        <v>0</v>
      </c>
      <c r="D28" s="21">
        <v>0</v>
      </c>
      <c r="E28" s="21">
        <v>0</v>
      </c>
    </row>
    <row r="29" spans="1:5" s="1" customFormat="1" ht="25.5" hidden="1" x14ac:dyDescent="0.25">
      <c r="A29" s="65" t="s">
        <v>161</v>
      </c>
      <c r="B29" s="8" t="s">
        <v>211</v>
      </c>
      <c r="C29" s="21">
        <v>0</v>
      </c>
      <c r="D29" s="21">
        <v>0</v>
      </c>
      <c r="E29" s="21">
        <v>0</v>
      </c>
    </row>
    <row r="30" spans="1:5" s="1" customFormat="1" ht="25.5" hidden="1" x14ac:dyDescent="0.25">
      <c r="A30" s="24" t="s">
        <v>208</v>
      </c>
      <c r="B30" s="8" t="s">
        <v>209</v>
      </c>
      <c r="C30" s="21">
        <v>0</v>
      </c>
      <c r="D30" s="21">
        <v>0</v>
      </c>
      <c r="E30" s="21">
        <v>0</v>
      </c>
    </row>
    <row r="31" spans="1:5" s="1" customFormat="1" ht="38.25" x14ac:dyDescent="0.25">
      <c r="A31" s="24" t="s">
        <v>241</v>
      </c>
      <c r="B31" s="8" t="s">
        <v>240</v>
      </c>
      <c r="C31" s="21">
        <v>2102.6999999999998</v>
      </c>
      <c r="D31" s="21">
        <v>0</v>
      </c>
      <c r="E31" s="21">
        <v>0</v>
      </c>
    </row>
    <row r="32" spans="1:5" s="1" customFormat="1" ht="27" customHeight="1" x14ac:dyDescent="0.25">
      <c r="A32" s="65" t="s">
        <v>143</v>
      </c>
      <c r="B32" s="18" t="s">
        <v>152</v>
      </c>
      <c r="C32" s="21">
        <v>12061</v>
      </c>
      <c r="D32" s="52">
        <v>11654.5</v>
      </c>
      <c r="E32" s="52">
        <v>11388.5</v>
      </c>
    </row>
    <row r="33" spans="1:5" s="1" customFormat="1" ht="27.75" hidden="1" customHeight="1" x14ac:dyDescent="0.25">
      <c r="A33" s="65" t="s">
        <v>111</v>
      </c>
      <c r="B33" s="18" t="s">
        <v>112</v>
      </c>
      <c r="C33" s="21">
        <v>0</v>
      </c>
      <c r="D33" s="52">
        <v>0</v>
      </c>
      <c r="E33" s="52">
        <v>0</v>
      </c>
    </row>
    <row r="34" spans="1:5" s="1" customFormat="1" ht="29.25" customHeight="1" x14ac:dyDescent="0.25">
      <c r="A34" s="24" t="s">
        <v>111</v>
      </c>
      <c r="B34" s="8" t="s">
        <v>112</v>
      </c>
      <c r="C34" s="21">
        <v>329.1</v>
      </c>
      <c r="D34" s="21">
        <v>327.39999999999998</v>
      </c>
      <c r="E34" s="21">
        <v>331.3</v>
      </c>
    </row>
    <row r="35" spans="1:5" s="1" customFormat="1" ht="18" customHeight="1" x14ac:dyDescent="0.25">
      <c r="A35" s="65" t="s">
        <v>100</v>
      </c>
      <c r="B35" s="18" t="s">
        <v>153</v>
      </c>
      <c r="C35" s="21">
        <v>988.8</v>
      </c>
      <c r="D35" s="53">
        <v>1174.5</v>
      </c>
      <c r="E35" s="52">
        <v>1156</v>
      </c>
    </row>
    <row r="36" spans="1:5" s="1" customFormat="1" ht="18" hidden="1" customHeight="1" x14ac:dyDescent="0.25">
      <c r="A36" s="65" t="s">
        <v>110</v>
      </c>
      <c r="B36" s="18" t="s">
        <v>154</v>
      </c>
      <c r="C36" s="21"/>
      <c r="D36" s="52"/>
      <c r="E36" s="52"/>
    </row>
    <row r="37" spans="1:5" s="1" customFormat="1" ht="12.75" hidden="1" customHeight="1" x14ac:dyDescent="0.25">
      <c r="A37" s="23" t="s">
        <v>58</v>
      </c>
      <c r="B37" s="4" t="s">
        <v>60</v>
      </c>
      <c r="C37" s="52"/>
      <c r="D37" s="52"/>
      <c r="E37" s="52"/>
    </row>
    <row r="38" spans="1:5" s="1" customFormat="1" ht="15" hidden="1" customHeight="1" x14ac:dyDescent="0.25">
      <c r="A38" s="24" t="s">
        <v>109</v>
      </c>
      <c r="B38" s="2" t="s">
        <v>121</v>
      </c>
      <c r="C38" s="52"/>
      <c r="D38" s="52">
        <v>0</v>
      </c>
      <c r="E38" s="52">
        <v>0</v>
      </c>
    </row>
    <row r="39" spans="1:5" s="1" customFormat="1" ht="19.5" hidden="1" customHeight="1" x14ac:dyDescent="0.25">
      <c r="A39" s="24" t="s">
        <v>207</v>
      </c>
      <c r="B39" s="8" t="s">
        <v>205</v>
      </c>
      <c r="C39" s="21">
        <v>0</v>
      </c>
      <c r="D39" s="21">
        <v>0</v>
      </c>
      <c r="E39" s="21">
        <v>0</v>
      </c>
    </row>
    <row r="40" spans="1:5" s="1" customFormat="1" ht="19.5" customHeight="1" x14ac:dyDescent="0.25">
      <c r="A40" s="65" t="s">
        <v>110</v>
      </c>
      <c r="B40" s="8" t="s">
        <v>204</v>
      </c>
      <c r="C40" s="21">
        <v>66.099999999999994</v>
      </c>
      <c r="D40" s="21">
        <v>69.2</v>
      </c>
      <c r="E40" s="21">
        <v>71</v>
      </c>
    </row>
    <row r="41" spans="1:5" s="1" customFormat="1" ht="19.5" customHeight="1" x14ac:dyDescent="0.25">
      <c r="A41" s="24" t="s">
        <v>257</v>
      </c>
      <c r="B41" s="8" t="s">
        <v>258</v>
      </c>
      <c r="C41" s="21">
        <v>4930.3</v>
      </c>
      <c r="D41" s="52">
        <v>0</v>
      </c>
      <c r="E41" s="52">
        <v>0</v>
      </c>
    </row>
    <row r="42" spans="1:5" s="1" customFormat="1" ht="18" customHeight="1" x14ac:dyDescent="0.25">
      <c r="A42" s="24" t="s">
        <v>206</v>
      </c>
      <c r="B42" s="8" t="s">
        <v>203</v>
      </c>
      <c r="C42" s="21">
        <v>5670.1</v>
      </c>
      <c r="D42" s="21">
        <v>0</v>
      </c>
      <c r="E42" s="21">
        <v>0</v>
      </c>
    </row>
    <row r="43" spans="1:5" s="1" customFormat="1" ht="19.5" customHeight="1" x14ac:dyDescent="0.25">
      <c r="A43" s="24" t="s">
        <v>199</v>
      </c>
      <c r="B43" s="8" t="s">
        <v>195</v>
      </c>
      <c r="C43" s="52">
        <v>254403.7</v>
      </c>
      <c r="D43" s="52">
        <v>85306.6</v>
      </c>
      <c r="E43" s="52">
        <v>0</v>
      </c>
    </row>
    <row r="44" spans="1:5" s="1" customFormat="1" ht="27" customHeight="1" x14ac:dyDescent="0.25">
      <c r="A44" s="24" t="s">
        <v>260</v>
      </c>
      <c r="B44" s="8" t="s">
        <v>259</v>
      </c>
      <c r="C44" s="21">
        <v>130722.5</v>
      </c>
      <c r="D44" s="52">
        <v>88560.7</v>
      </c>
      <c r="E44" s="52">
        <v>0</v>
      </c>
    </row>
    <row r="45" spans="1:5" s="1" customFormat="1" ht="18.75" customHeight="1" x14ac:dyDescent="0.25">
      <c r="A45" s="39" t="s">
        <v>72</v>
      </c>
      <c r="B45" s="18" t="s">
        <v>65</v>
      </c>
      <c r="C45" s="21">
        <v>1158</v>
      </c>
      <c r="D45" s="52">
        <v>772</v>
      </c>
      <c r="E45" s="52">
        <v>772</v>
      </c>
    </row>
    <row r="46" spans="1:5" s="1" customFormat="1" ht="25.5" hidden="1" customHeight="1" x14ac:dyDescent="0.25">
      <c r="A46" s="23" t="s">
        <v>73</v>
      </c>
      <c r="B46" s="4" t="s">
        <v>96</v>
      </c>
      <c r="C46" s="52"/>
      <c r="D46" s="52"/>
      <c r="E46" s="52"/>
    </row>
    <row r="47" spans="1:5" s="1" customFormat="1" ht="38.25" hidden="1" customHeight="1" x14ac:dyDescent="0.25">
      <c r="A47" s="24" t="s">
        <v>38</v>
      </c>
      <c r="B47" s="2" t="s">
        <v>46</v>
      </c>
      <c r="C47" s="52"/>
      <c r="D47" s="52"/>
      <c r="E47" s="52"/>
    </row>
    <row r="48" spans="1:5" s="1" customFormat="1" ht="39" hidden="1" customHeight="1" x14ac:dyDescent="0.25">
      <c r="A48" s="24" t="s">
        <v>45</v>
      </c>
      <c r="B48" s="2" t="s">
        <v>47</v>
      </c>
      <c r="C48" s="52"/>
      <c r="D48" s="52"/>
      <c r="E48" s="52"/>
    </row>
    <row r="49" spans="1:5" s="1" customFormat="1" ht="27.75" hidden="1" customHeight="1" x14ac:dyDescent="0.25">
      <c r="A49" s="24" t="s">
        <v>56</v>
      </c>
      <c r="B49" s="2" t="s">
        <v>57</v>
      </c>
      <c r="C49" s="52"/>
      <c r="D49" s="52"/>
      <c r="E49" s="52"/>
    </row>
    <row r="50" spans="1:5" s="1" customFormat="1" ht="38.25" hidden="1" customHeight="1" x14ac:dyDescent="0.25">
      <c r="A50" s="24" t="s">
        <v>39</v>
      </c>
      <c r="B50" s="2" t="s">
        <v>40</v>
      </c>
      <c r="C50" s="52"/>
      <c r="D50" s="52"/>
      <c r="E50" s="52"/>
    </row>
    <row r="51" spans="1:5" s="1" customFormat="1" ht="27" hidden="1" customHeight="1" x14ac:dyDescent="0.25">
      <c r="A51" s="24" t="s">
        <v>41</v>
      </c>
      <c r="B51" s="2" t="s">
        <v>42</v>
      </c>
      <c r="C51" s="52"/>
      <c r="D51" s="52"/>
      <c r="E51" s="52"/>
    </row>
    <row r="52" spans="1:5" s="1" customFormat="1" ht="15.75" hidden="1" customHeight="1" x14ac:dyDescent="0.25">
      <c r="A52" s="24" t="s">
        <v>48</v>
      </c>
      <c r="B52" s="2" t="s">
        <v>55</v>
      </c>
      <c r="C52" s="52"/>
      <c r="D52" s="52"/>
      <c r="E52" s="52"/>
    </row>
    <row r="53" spans="1:5" s="1" customFormat="1" ht="27.75" hidden="1" customHeight="1" x14ac:dyDescent="0.25">
      <c r="A53" s="24" t="s">
        <v>49</v>
      </c>
      <c r="B53" s="2" t="s">
        <v>54</v>
      </c>
      <c r="C53" s="52"/>
      <c r="D53" s="52"/>
      <c r="E53" s="52"/>
    </row>
    <row r="54" spans="1:5" s="1" customFormat="1" ht="27" hidden="1" customHeight="1" x14ac:dyDescent="0.25">
      <c r="A54" s="24" t="s">
        <v>50</v>
      </c>
      <c r="B54" s="2" t="s">
        <v>51</v>
      </c>
      <c r="C54" s="52"/>
      <c r="D54" s="52"/>
      <c r="E54" s="52"/>
    </row>
    <row r="55" spans="1:5" s="1" customFormat="1" ht="38.25" customHeight="1" x14ac:dyDescent="0.25">
      <c r="A55" s="24" t="s">
        <v>261</v>
      </c>
      <c r="B55" s="2" t="s">
        <v>262</v>
      </c>
      <c r="C55" s="21">
        <v>3357.9</v>
      </c>
      <c r="D55" s="52">
        <v>0</v>
      </c>
      <c r="E55" s="52">
        <v>0</v>
      </c>
    </row>
    <row r="56" spans="1:5" s="1" customFormat="1" ht="30" customHeight="1" x14ac:dyDescent="0.25">
      <c r="A56" s="65" t="s">
        <v>73</v>
      </c>
      <c r="B56" s="18" t="s">
        <v>96</v>
      </c>
      <c r="C56" s="21">
        <v>30.1</v>
      </c>
      <c r="D56" s="52">
        <v>30.1</v>
      </c>
      <c r="E56" s="52">
        <v>30.1</v>
      </c>
    </row>
    <row r="57" spans="1:5" s="1" customFormat="1" ht="15.75" hidden="1" customHeight="1" x14ac:dyDescent="0.25">
      <c r="A57" s="23" t="s">
        <v>43</v>
      </c>
      <c r="B57" s="4" t="s">
        <v>44</v>
      </c>
      <c r="C57" s="52"/>
      <c r="D57" s="52"/>
      <c r="E57" s="52"/>
    </row>
    <row r="58" spans="1:5" s="1" customFormat="1" ht="39" customHeight="1" x14ac:dyDescent="0.25">
      <c r="A58" s="65" t="s">
        <v>74</v>
      </c>
      <c r="B58" s="18" t="s">
        <v>97</v>
      </c>
      <c r="C58" s="21">
        <v>3387.7</v>
      </c>
      <c r="D58" s="52">
        <v>3387.7</v>
      </c>
      <c r="E58" s="52">
        <v>3387.7</v>
      </c>
    </row>
    <row r="59" spans="1:5" s="1" customFormat="1" ht="38.25" hidden="1" x14ac:dyDescent="0.25">
      <c r="A59" s="23" t="s">
        <v>113</v>
      </c>
      <c r="B59" s="4" t="s">
        <v>114</v>
      </c>
      <c r="C59" s="52"/>
      <c r="D59" s="52">
        <v>0</v>
      </c>
      <c r="E59" s="52">
        <v>0</v>
      </c>
    </row>
    <row r="60" spans="1:5" s="1" customFormat="1" ht="31.5" customHeight="1" x14ac:dyDescent="0.25">
      <c r="A60" s="65" t="s">
        <v>75</v>
      </c>
      <c r="B60" s="17" t="s">
        <v>191</v>
      </c>
      <c r="C60" s="21">
        <v>56085.599999999999</v>
      </c>
      <c r="D60" s="52">
        <v>56085.599999999999</v>
      </c>
      <c r="E60" s="52">
        <v>56085.599999999999</v>
      </c>
    </row>
    <row r="61" spans="1:5" s="1" customFormat="1" ht="14.25" hidden="1" customHeight="1" x14ac:dyDescent="0.25">
      <c r="A61" s="23" t="s">
        <v>52</v>
      </c>
      <c r="B61" s="9" t="s">
        <v>53</v>
      </c>
      <c r="C61" s="52"/>
      <c r="D61" s="52"/>
      <c r="E61" s="52"/>
    </row>
    <row r="62" spans="1:5" s="1" customFormat="1" ht="17.25" hidden="1" customHeight="1" x14ac:dyDescent="0.25">
      <c r="A62" s="24" t="s">
        <v>199</v>
      </c>
      <c r="B62" s="8" t="s">
        <v>195</v>
      </c>
      <c r="C62" s="52"/>
      <c r="D62" s="52"/>
      <c r="E62" s="52"/>
    </row>
    <row r="63" spans="1:5" s="1" customFormat="1" ht="27.75" hidden="1" customHeight="1" x14ac:dyDescent="0.25">
      <c r="A63" s="24" t="s">
        <v>208</v>
      </c>
      <c r="B63" s="8" t="s">
        <v>209</v>
      </c>
      <c r="C63" s="21"/>
      <c r="D63" s="21"/>
      <c r="E63" s="21"/>
    </row>
    <row r="64" spans="1:5" s="1" customFormat="1" ht="33.75" hidden="1" customHeight="1" x14ac:dyDescent="0.25">
      <c r="A64" s="65" t="s">
        <v>160</v>
      </c>
      <c r="B64" s="8" t="s">
        <v>200</v>
      </c>
      <c r="C64" s="21"/>
      <c r="D64" s="21">
        <v>0</v>
      </c>
      <c r="E64" s="21">
        <v>0</v>
      </c>
    </row>
    <row r="65" spans="1:5" s="1" customFormat="1" ht="33.75" hidden="1" customHeight="1" x14ac:dyDescent="0.25">
      <c r="A65" s="65" t="s">
        <v>161</v>
      </c>
      <c r="B65" s="8" t="s">
        <v>201</v>
      </c>
      <c r="C65" s="21"/>
      <c r="D65" s="21">
        <v>0</v>
      </c>
      <c r="E65" s="21">
        <v>0</v>
      </c>
    </row>
    <row r="66" spans="1:5" s="1" customFormat="1" ht="32.25" hidden="1" customHeight="1" x14ac:dyDescent="0.25">
      <c r="A66" s="24" t="s">
        <v>111</v>
      </c>
      <c r="B66" s="8" t="s">
        <v>112</v>
      </c>
      <c r="C66" s="21"/>
      <c r="D66" s="21"/>
      <c r="E66" s="21"/>
    </row>
    <row r="67" spans="1:5" s="1" customFormat="1" ht="18.75" hidden="1" customHeight="1" x14ac:dyDescent="0.25">
      <c r="A67" s="24" t="s">
        <v>207</v>
      </c>
      <c r="B67" s="8" t="s">
        <v>205</v>
      </c>
      <c r="C67" s="21"/>
      <c r="D67" s="21"/>
      <c r="E67" s="21"/>
    </row>
    <row r="68" spans="1:5" s="1" customFormat="1" ht="12.75" hidden="1" customHeight="1" x14ac:dyDescent="0.25">
      <c r="A68" s="24" t="s">
        <v>206</v>
      </c>
      <c r="B68" s="8" t="s">
        <v>203</v>
      </c>
      <c r="C68" s="21"/>
      <c r="D68" s="21"/>
      <c r="E68" s="21"/>
    </row>
    <row r="69" spans="1:5" s="1" customFormat="1" ht="27.75" customHeight="1" x14ac:dyDescent="0.25">
      <c r="A69" s="65" t="s">
        <v>263</v>
      </c>
      <c r="B69" s="8" t="s">
        <v>264</v>
      </c>
      <c r="C69" s="21">
        <v>5629.6</v>
      </c>
      <c r="D69" s="21">
        <v>0</v>
      </c>
      <c r="E69" s="21">
        <v>0</v>
      </c>
    </row>
    <row r="70" spans="1:5" s="1" customFormat="1" ht="40.5" customHeight="1" x14ac:dyDescent="0.25">
      <c r="A70" s="65" t="s">
        <v>213</v>
      </c>
      <c r="B70" s="8" t="s">
        <v>214</v>
      </c>
      <c r="C70" s="21">
        <v>13515.1</v>
      </c>
      <c r="D70" s="21">
        <v>3405.2</v>
      </c>
      <c r="E70" s="21">
        <v>0</v>
      </c>
    </row>
    <row r="71" spans="1:5" s="1" customFormat="1" ht="18.75" customHeight="1" x14ac:dyDescent="0.25">
      <c r="A71" s="27" t="s">
        <v>76</v>
      </c>
      <c r="B71" s="16" t="s">
        <v>34</v>
      </c>
      <c r="C71" s="50">
        <f>C72+C74+C75+C77+C79+C85+C90+C91+C92+C94+C96+C97+C98+C101+C102+C103+C104++C105+C106+C107+C109+C100+C108+C99</f>
        <v>226517.60000000003</v>
      </c>
      <c r="D71" s="50">
        <f>D72+D74+D75+D77+D79+D85+D90+D91+D92+D94+D96+D97+D98+D101+D102+D103+D104++D105+D106+D107+D109+D100+D108+D99</f>
        <v>211421.50000000003</v>
      </c>
      <c r="E71" s="50">
        <f>E72+E74+E75+E77+E79+E85+E90+E91+E92+E94+E96+E97+E98+E101+E102+E103+E104++E105+E106+E107+E109+E100+E108+E99</f>
        <v>211443.3</v>
      </c>
    </row>
    <row r="72" spans="1:5" s="1" customFormat="1" ht="38.25" x14ac:dyDescent="0.25">
      <c r="A72" s="65" t="s">
        <v>77</v>
      </c>
      <c r="B72" s="17" t="s">
        <v>7</v>
      </c>
      <c r="C72" s="21">
        <v>1362.4</v>
      </c>
      <c r="D72" s="52">
        <v>1362.4</v>
      </c>
      <c r="E72" s="52">
        <v>1362.4</v>
      </c>
    </row>
    <row r="73" spans="1:5" s="1" customFormat="1" ht="38.25" hidden="1" x14ac:dyDescent="0.25">
      <c r="A73" s="65" t="s">
        <v>95</v>
      </c>
      <c r="B73" s="18" t="s">
        <v>66</v>
      </c>
      <c r="C73" s="21">
        <v>0</v>
      </c>
      <c r="D73" s="52">
        <v>0</v>
      </c>
      <c r="E73" s="52">
        <v>0</v>
      </c>
    </row>
    <row r="74" spans="1:5" s="1" customFormat="1" ht="38.25" x14ac:dyDescent="0.25">
      <c r="A74" s="65" t="s">
        <v>101</v>
      </c>
      <c r="B74" s="18" t="s">
        <v>198</v>
      </c>
      <c r="C74" s="21">
        <v>3422.2</v>
      </c>
      <c r="D74" s="52">
        <v>3422.2</v>
      </c>
      <c r="E74" s="52">
        <v>3422.2</v>
      </c>
    </row>
    <row r="75" spans="1:5" s="1" customFormat="1" ht="119.25" customHeight="1" x14ac:dyDescent="0.25">
      <c r="A75" s="65" t="s">
        <v>78</v>
      </c>
      <c r="B75" s="17" t="s">
        <v>242</v>
      </c>
      <c r="C75" s="67">
        <v>166230.1</v>
      </c>
      <c r="D75" s="52">
        <v>155212.5</v>
      </c>
      <c r="E75" s="52">
        <v>155212.5</v>
      </c>
    </row>
    <row r="76" spans="1:5" s="1" customFormat="1" ht="43.5" hidden="1" customHeight="1" x14ac:dyDescent="0.25">
      <c r="A76" s="65" t="s">
        <v>166</v>
      </c>
      <c r="B76" s="17" t="s">
        <v>174</v>
      </c>
      <c r="C76" s="21"/>
      <c r="D76" s="52"/>
      <c r="E76" s="52"/>
    </row>
    <row r="77" spans="1:5" s="1" customFormat="1" ht="30" customHeight="1" x14ac:dyDescent="0.25">
      <c r="A77" s="65" t="s">
        <v>79</v>
      </c>
      <c r="B77" s="17" t="s">
        <v>243</v>
      </c>
      <c r="C77" s="21">
        <v>4754.2</v>
      </c>
      <c r="D77" s="52">
        <v>4754.2</v>
      </c>
      <c r="E77" s="52">
        <v>4754.2</v>
      </c>
    </row>
    <row r="78" spans="1:5" s="3" customFormat="1" ht="15" hidden="1" customHeight="1" x14ac:dyDescent="0.25">
      <c r="A78" s="26" t="s">
        <v>20</v>
      </c>
      <c r="B78" s="4" t="s">
        <v>21</v>
      </c>
      <c r="C78" s="52">
        <v>0</v>
      </c>
      <c r="D78" s="52">
        <v>0</v>
      </c>
      <c r="E78" s="52">
        <v>0</v>
      </c>
    </row>
    <row r="79" spans="1:5" s="1" customFormat="1" ht="28.5" customHeight="1" x14ac:dyDescent="0.25">
      <c r="A79" s="65" t="s">
        <v>80</v>
      </c>
      <c r="B79" s="17" t="s">
        <v>98</v>
      </c>
      <c r="C79" s="21">
        <v>11293.6</v>
      </c>
      <c r="D79" s="52">
        <v>9192.2000000000007</v>
      </c>
      <c r="E79" s="52">
        <v>8761</v>
      </c>
    </row>
    <row r="80" spans="1:5" s="1" customFormat="1" ht="39" hidden="1" customHeight="1" x14ac:dyDescent="0.25">
      <c r="A80" s="25" t="s">
        <v>29</v>
      </c>
      <c r="B80" s="9" t="s">
        <v>30</v>
      </c>
      <c r="C80" s="52"/>
      <c r="D80" s="52"/>
      <c r="E80" s="52"/>
    </row>
    <row r="81" spans="1:5" s="1" customFormat="1" ht="39" hidden="1" customHeight="1" x14ac:dyDescent="0.25">
      <c r="A81" s="65" t="s">
        <v>16</v>
      </c>
      <c r="B81" s="8" t="s">
        <v>17</v>
      </c>
      <c r="C81" s="52"/>
      <c r="D81" s="52"/>
      <c r="E81" s="52"/>
    </row>
    <row r="82" spans="1:5" s="1" customFormat="1" ht="27.75" hidden="1" customHeight="1" x14ac:dyDescent="0.25">
      <c r="A82" s="65" t="s">
        <v>28</v>
      </c>
      <c r="B82" s="8" t="s">
        <v>8</v>
      </c>
      <c r="C82" s="52"/>
      <c r="D82" s="52"/>
      <c r="E82" s="52"/>
    </row>
    <row r="83" spans="1:5" s="1" customFormat="1" ht="26.25" hidden="1" customHeight="1" x14ac:dyDescent="0.25">
      <c r="A83" s="65" t="s">
        <v>22</v>
      </c>
      <c r="B83" s="8" t="s">
        <v>9</v>
      </c>
      <c r="C83" s="52"/>
      <c r="D83" s="52"/>
      <c r="E83" s="52"/>
    </row>
    <row r="84" spans="1:5" s="1" customFormat="1" ht="27" hidden="1" customHeight="1" x14ac:dyDescent="0.25">
      <c r="A84" s="65" t="s">
        <v>18</v>
      </c>
      <c r="B84" s="8" t="s">
        <v>10</v>
      </c>
      <c r="C84" s="52"/>
      <c r="D84" s="52"/>
      <c r="E84" s="52"/>
    </row>
    <row r="85" spans="1:5" s="1" customFormat="1" ht="28.5" customHeight="1" x14ac:dyDescent="0.25">
      <c r="A85" s="39" t="s">
        <v>81</v>
      </c>
      <c r="B85" s="18" t="s">
        <v>244</v>
      </c>
      <c r="C85" s="21">
        <v>5040</v>
      </c>
      <c r="D85" s="52">
        <v>5040</v>
      </c>
      <c r="E85" s="52">
        <v>5040</v>
      </c>
    </row>
    <row r="86" spans="1:5" s="3" customFormat="1" ht="0.75" hidden="1" customHeight="1" x14ac:dyDescent="0.25">
      <c r="A86" s="26" t="s">
        <v>14</v>
      </c>
      <c r="B86" s="4" t="s">
        <v>15</v>
      </c>
      <c r="C86" s="52">
        <v>0</v>
      </c>
      <c r="D86" s="52">
        <v>0</v>
      </c>
      <c r="E86" s="52">
        <v>0</v>
      </c>
    </row>
    <row r="87" spans="1:5" s="1" customFormat="1" ht="26.25" hidden="1" customHeight="1" x14ac:dyDescent="0.25">
      <c r="A87" s="65" t="s">
        <v>31</v>
      </c>
      <c r="B87" s="8" t="s">
        <v>32</v>
      </c>
      <c r="C87" s="52"/>
      <c r="D87" s="52"/>
      <c r="E87" s="52"/>
    </row>
    <row r="88" spans="1:5" s="1" customFormat="1" ht="25.5" hidden="1" customHeight="1" x14ac:dyDescent="0.25">
      <c r="A88" s="65" t="s">
        <v>23</v>
      </c>
      <c r="B88" s="8" t="s">
        <v>24</v>
      </c>
      <c r="C88" s="52"/>
      <c r="D88" s="52"/>
      <c r="E88" s="52"/>
    </row>
    <row r="89" spans="1:5" s="1" customFormat="1" ht="25.5" hidden="1" customHeight="1" x14ac:dyDescent="0.25">
      <c r="A89" s="65" t="s">
        <v>25</v>
      </c>
      <c r="B89" s="8" t="s">
        <v>26</v>
      </c>
      <c r="C89" s="52"/>
      <c r="D89" s="52"/>
      <c r="E89" s="52"/>
    </row>
    <row r="90" spans="1:5" s="1" customFormat="1" ht="40.5" customHeight="1" x14ac:dyDescent="0.25">
      <c r="A90" s="65" t="s">
        <v>82</v>
      </c>
      <c r="B90" s="17" t="s">
        <v>130</v>
      </c>
      <c r="C90" s="21">
        <v>980.2</v>
      </c>
      <c r="D90" s="52">
        <v>821.3</v>
      </c>
      <c r="E90" s="52">
        <v>821.3</v>
      </c>
    </row>
    <row r="91" spans="1:5" s="1" customFormat="1" ht="45" customHeight="1" x14ac:dyDescent="0.25">
      <c r="A91" s="65" t="s">
        <v>83</v>
      </c>
      <c r="B91" s="17" t="s">
        <v>99</v>
      </c>
      <c r="C91" s="21">
        <v>213</v>
      </c>
      <c r="D91" s="52">
        <v>213</v>
      </c>
      <c r="E91" s="52">
        <v>213</v>
      </c>
    </row>
    <row r="92" spans="1:5" s="1" customFormat="1" ht="40.5" customHeight="1" x14ac:dyDescent="0.25">
      <c r="A92" s="65" t="s">
        <v>84</v>
      </c>
      <c r="B92" s="17" t="s">
        <v>245</v>
      </c>
      <c r="C92" s="21">
        <v>88</v>
      </c>
      <c r="D92" s="52">
        <v>88</v>
      </c>
      <c r="E92" s="52">
        <v>88</v>
      </c>
    </row>
    <row r="93" spans="1:5" s="3" customFormat="1" ht="19.5" hidden="1" customHeight="1" x14ac:dyDescent="0.25">
      <c r="A93" s="26" t="s">
        <v>63</v>
      </c>
      <c r="B93" s="4" t="s">
        <v>64</v>
      </c>
      <c r="C93" s="52">
        <v>0</v>
      </c>
      <c r="D93" s="52">
        <v>0</v>
      </c>
      <c r="E93" s="52">
        <v>0</v>
      </c>
    </row>
    <row r="94" spans="1:5" s="1" customFormat="1" ht="57" customHeight="1" x14ac:dyDescent="0.25">
      <c r="A94" s="65" t="s">
        <v>85</v>
      </c>
      <c r="B94" s="17" t="s">
        <v>246</v>
      </c>
      <c r="C94" s="21">
        <v>3.5</v>
      </c>
      <c r="D94" s="52">
        <v>3.5</v>
      </c>
      <c r="E94" s="52">
        <v>3.5</v>
      </c>
    </row>
    <row r="95" spans="1:5" s="1" customFormat="1" ht="24" hidden="1" customHeight="1" x14ac:dyDescent="0.25">
      <c r="A95" s="25" t="s">
        <v>13</v>
      </c>
      <c r="B95" s="9" t="s">
        <v>11</v>
      </c>
      <c r="C95" s="52"/>
      <c r="D95" s="52"/>
      <c r="E95" s="52"/>
    </row>
    <row r="96" spans="1:5" s="1" customFormat="1" ht="27.75" customHeight="1" x14ac:dyDescent="0.25">
      <c r="A96" s="65" t="s">
        <v>178</v>
      </c>
      <c r="B96" s="8" t="s">
        <v>179</v>
      </c>
      <c r="C96" s="52">
        <v>682</v>
      </c>
      <c r="D96" s="52">
        <v>222</v>
      </c>
      <c r="E96" s="52">
        <v>222</v>
      </c>
    </row>
    <row r="97" spans="1:5" s="1" customFormat="1" ht="79.5" customHeight="1" x14ac:dyDescent="0.25">
      <c r="A97" s="65" t="s">
        <v>136</v>
      </c>
      <c r="B97" s="17" t="s">
        <v>247</v>
      </c>
      <c r="C97" s="21">
        <v>86.7</v>
      </c>
      <c r="D97" s="52">
        <v>86.7</v>
      </c>
      <c r="E97" s="52">
        <v>86.7</v>
      </c>
    </row>
    <row r="98" spans="1:5" s="1" customFormat="1" ht="30.75" customHeight="1" x14ac:dyDescent="0.25">
      <c r="A98" s="65" t="s">
        <v>86</v>
      </c>
      <c r="B98" s="17" t="s">
        <v>124</v>
      </c>
      <c r="C98" s="21">
        <v>111.8</v>
      </c>
      <c r="D98" s="52">
        <v>111.8</v>
      </c>
      <c r="E98" s="52">
        <v>111.8</v>
      </c>
    </row>
    <row r="99" spans="1:5" s="1" customFormat="1" ht="63.75" x14ac:dyDescent="0.25">
      <c r="A99" s="65" t="s">
        <v>255</v>
      </c>
      <c r="B99" s="17" t="s">
        <v>256</v>
      </c>
      <c r="C99" s="21">
        <v>80</v>
      </c>
      <c r="D99" s="21">
        <v>80</v>
      </c>
      <c r="E99" s="21">
        <v>80</v>
      </c>
    </row>
    <row r="100" spans="1:5" s="1" customFormat="1" ht="68.25" customHeight="1" x14ac:dyDescent="0.25">
      <c r="A100" s="65" t="s">
        <v>202</v>
      </c>
      <c r="B100" s="10" t="s">
        <v>254</v>
      </c>
      <c r="C100" s="67">
        <v>332.9</v>
      </c>
      <c r="D100" s="21">
        <v>182.9</v>
      </c>
      <c r="E100" s="21">
        <v>182.9</v>
      </c>
    </row>
    <row r="101" spans="1:5" s="1" customFormat="1" ht="39.75" customHeight="1" x14ac:dyDescent="0.25">
      <c r="A101" s="65" t="s">
        <v>172</v>
      </c>
      <c r="B101" s="17" t="s">
        <v>197</v>
      </c>
      <c r="C101" s="21">
        <v>600</v>
      </c>
      <c r="D101" s="52">
        <v>630</v>
      </c>
      <c r="E101" s="52">
        <v>650</v>
      </c>
    </row>
    <row r="102" spans="1:5" s="1" customFormat="1" ht="27.75" customHeight="1" x14ac:dyDescent="0.25">
      <c r="A102" s="65" t="s">
        <v>87</v>
      </c>
      <c r="B102" s="17" t="s">
        <v>151</v>
      </c>
      <c r="C102" s="21">
        <v>10707.8</v>
      </c>
      <c r="D102" s="52">
        <v>10707.8</v>
      </c>
      <c r="E102" s="52">
        <v>10707.8</v>
      </c>
    </row>
    <row r="103" spans="1:5" s="1" customFormat="1" ht="39" customHeight="1" x14ac:dyDescent="0.25">
      <c r="A103" s="65" t="s">
        <v>88</v>
      </c>
      <c r="B103" s="17" t="s">
        <v>196</v>
      </c>
      <c r="C103" s="21">
        <v>1476.5</v>
      </c>
      <c r="D103" s="52">
        <v>1476.5</v>
      </c>
      <c r="E103" s="52">
        <v>1476.5</v>
      </c>
    </row>
    <row r="104" spans="1:5" s="1" customFormat="1" ht="30.75" customHeight="1" x14ac:dyDescent="0.25">
      <c r="A104" s="65" t="s">
        <v>89</v>
      </c>
      <c r="B104" s="17" t="s">
        <v>147</v>
      </c>
      <c r="C104" s="21">
        <v>6709.7</v>
      </c>
      <c r="D104" s="52">
        <v>6709.7</v>
      </c>
      <c r="E104" s="52">
        <v>6709.7</v>
      </c>
    </row>
    <row r="105" spans="1:5" s="1" customFormat="1" ht="28.5" customHeight="1" x14ac:dyDescent="0.25">
      <c r="A105" s="65" t="s">
        <v>90</v>
      </c>
      <c r="B105" s="17" t="s">
        <v>148</v>
      </c>
      <c r="C105" s="21">
        <v>621</v>
      </c>
      <c r="D105" s="52">
        <v>683.1</v>
      </c>
      <c r="E105" s="52">
        <v>746.4</v>
      </c>
    </row>
    <row r="106" spans="1:5" s="1" customFormat="1" ht="29.25" customHeight="1" x14ac:dyDescent="0.25">
      <c r="A106" s="65" t="s">
        <v>91</v>
      </c>
      <c r="B106" s="17" t="s">
        <v>149</v>
      </c>
      <c r="C106" s="21">
        <v>12.3</v>
      </c>
      <c r="D106" s="52">
        <v>12.7</v>
      </c>
      <c r="E106" s="52">
        <v>174.1</v>
      </c>
    </row>
    <row r="107" spans="1:5" s="1" customFormat="1" ht="30.75" customHeight="1" x14ac:dyDescent="0.25">
      <c r="A107" s="65" t="s">
        <v>144</v>
      </c>
      <c r="B107" s="2" t="s">
        <v>150</v>
      </c>
      <c r="C107" s="68">
        <v>9791.1</v>
      </c>
      <c r="D107" s="52">
        <v>8437</v>
      </c>
      <c r="E107" s="52">
        <v>8437</v>
      </c>
    </row>
    <row r="108" spans="1:5" s="1" customFormat="1" ht="30" customHeight="1" x14ac:dyDescent="0.25">
      <c r="A108" s="65" t="s">
        <v>218</v>
      </c>
      <c r="B108" s="2" t="s">
        <v>229</v>
      </c>
      <c r="C108" s="21">
        <v>798</v>
      </c>
      <c r="D108" s="52">
        <v>798</v>
      </c>
      <c r="E108" s="52">
        <v>964.9</v>
      </c>
    </row>
    <row r="109" spans="1:5" s="1" customFormat="1" ht="18.75" customHeight="1" x14ac:dyDescent="0.25">
      <c r="A109" s="39" t="s">
        <v>92</v>
      </c>
      <c r="B109" s="18" t="s">
        <v>62</v>
      </c>
      <c r="C109" s="21">
        <v>1120.5999999999999</v>
      </c>
      <c r="D109" s="52">
        <v>1174</v>
      </c>
      <c r="E109" s="52">
        <v>1215.4000000000001</v>
      </c>
    </row>
    <row r="110" spans="1:5" ht="18.75" customHeight="1" x14ac:dyDescent="0.25">
      <c r="A110" s="27" t="s">
        <v>93</v>
      </c>
      <c r="B110" s="14" t="s">
        <v>35</v>
      </c>
      <c r="C110" s="50">
        <f>C111+C118+C119+C120+C121+C122+C123+C124+C125+C128+C139+C141+C142+C127+C143+C140+C129</f>
        <v>15371.599999999999</v>
      </c>
      <c r="D110" s="50">
        <f>D111+D118+D119+D120+D121+D122+D123+D124+D125+D128+D139+D141+D142+D127+D143+D140</f>
        <v>8217.1</v>
      </c>
      <c r="E110" s="50">
        <f>E111+E118+E119+E120+E121+E122+E123+E124+E125+E128+E139+E141+E142+E127+E143+E140</f>
        <v>8217.1</v>
      </c>
    </row>
    <row r="111" spans="1:5" ht="27.75" customHeight="1" x14ac:dyDescent="0.25">
      <c r="A111" s="48" t="s">
        <v>94</v>
      </c>
      <c r="B111" s="49" t="s">
        <v>36</v>
      </c>
      <c r="C111" s="21">
        <v>1455.7</v>
      </c>
      <c r="D111" s="52">
        <v>1321.4</v>
      </c>
      <c r="E111" s="52">
        <v>1321.4</v>
      </c>
    </row>
    <row r="112" spans="1:5" ht="18.75" hidden="1" customHeight="1" x14ac:dyDescent="0.25">
      <c r="A112" s="65" t="s">
        <v>125</v>
      </c>
      <c r="B112" s="17" t="s">
        <v>126</v>
      </c>
      <c r="C112" s="21">
        <v>0</v>
      </c>
      <c r="D112" s="52">
        <v>0</v>
      </c>
      <c r="E112" s="52">
        <v>0</v>
      </c>
    </row>
    <row r="113" spans="1:5" ht="22.5" hidden="1" customHeight="1" x14ac:dyDescent="0.25">
      <c r="A113" s="25" t="s">
        <v>125</v>
      </c>
      <c r="B113" s="19" t="s">
        <v>146</v>
      </c>
      <c r="C113" s="21">
        <v>0</v>
      </c>
      <c r="D113" s="52">
        <v>0</v>
      </c>
      <c r="E113" s="52">
        <v>0</v>
      </c>
    </row>
    <row r="114" spans="1:5" ht="44.25" hidden="1" customHeight="1" x14ac:dyDescent="0.25">
      <c r="A114" s="25" t="s">
        <v>115</v>
      </c>
      <c r="B114" s="11" t="s">
        <v>37</v>
      </c>
      <c r="C114" s="52">
        <v>0</v>
      </c>
      <c r="D114" s="52">
        <v>0</v>
      </c>
      <c r="E114" s="52">
        <v>0</v>
      </c>
    </row>
    <row r="115" spans="1:5" ht="15" hidden="1" customHeight="1" x14ac:dyDescent="0.25">
      <c r="A115" s="65" t="s">
        <v>105</v>
      </c>
      <c r="B115" s="17" t="s">
        <v>104</v>
      </c>
      <c r="C115" s="21">
        <v>0</v>
      </c>
      <c r="D115" s="52">
        <v>0</v>
      </c>
      <c r="E115" s="52">
        <v>0</v>
      </c>
    </row>
    <row r="116" spans="1:5" ht="12" hidden="1" customHeight="1" x14ac:dyDescent="0.25">
      <c r="A116" s="65" t="s">
        <v>106</v>
      </c>
      <c r="B116" s="17" t="s">
        <v>107</v>
      </c>
      <c r="C116" s="21">
        <v>0</v>
      </c>
      <c r="D116" s="52">
        <v>0</v>
      </c>
      <c r="E116" s="52">
        <v>0</v>
      </c>
    </row>
    <row r="117" spans="1:5" ht="10.5" hidden="1" customHeight="1" x14ac:dyDescent="0.25">
      <c r="A117" s="65" t="s">
        <v>127</v>
      </c>
      <c r="B117" s="17" t="s">
        <v>122</v>
      </c>
      <c r="C117" s="21">
        <v>0</v>
      </c>
      <c r="D117" s="52">
        <v>0</v>
      </c>
      <c r="E117" s="52">
        <v>0</v>
      </c>
    </row>
    <row r="118" spans="1:5" ht="39" customHeight="1" x14ac:dyDescent="0.25">
      <c r="A118" s="65" t="s">
        <v>105</v>
      </c>
      <c r="B118" s="19" t="s">
        <v>237</v>
      </c>
      <c r="C118" s="21">
        <v>300</v>
      </c>
      <c r="D118" s="52">
        <v>300</v>
      </c>
      <c r="E118" s="52">
        <v>300</v>
      </c>
    </row>
    <row r="119" spans="1:5" ht="42" customHeight="1" x14ac:dyDescent="0.25">
      <c r="A119" s="65" t="s">
        <v>106</v>
      </c>
      <c r="B119" s="19" t="s">
        <v>248</v>
      </c>
      <c r="C119" s="21">
        <v>90</v>
      </c>
      <c r="D119" s="52">
        <v>90</v>
      </c>
      <c r="E119" s="52">
        <v>90</v>
      </c>
    </row>
    <row r="120" spans="1:5" ht="32.25" customHeight="1" x14ac:dyDescent="0.25">
      <c r="A120" s="40" t="s">
        <v>127</v>
      </c>
      <c r="B120" s="76" t="s">
        <v>158</v>
      </c>
      <c r="C120" s="67">
        <v>4250.8999999999996</v>
      </c>
      <c r="D120" s="68">
        <v>0</v>
      </c>
      <c r="E120" s="52">
        <v>0</v>
      </c>
    </row>
    <row r="121" spans="1:5" ht="15" hidden="1" customHeight="1" x14ac:dyDescent="0.25">
      <c r="A121" s="65" t="s">
        <v>215</v>
      </c>
      <c r="B121" s="19" t="s">
        <v>216</v>
      </c>
      <c r="C121" s="21"/>
      <c r="D121" s="52">
        <v>0</v>
      </c>
      <c r="E121" s="52">
        <v>0</v>
      </c>
    </row>
    <row r="122" spans="1:5" ht="19.5" hidden="1" customHeight="1" x14ac:dyDescent="0.25">
      <c r="A122" s="41" t="s">
        <v>230</v>
      </c>
      <c r="B122" s="11" t="s">
        <v>231</v>
      </c>
      <c r="C122" s="21"/>
      <c r="D122" s="52">
        <v>0</v>
      </c>
      <c r="E122" s="52">
        <v>0</v>
      </c>
    </row>
    <row r="123" spans="1:5" ht="39.75" customHeight="1" x14ac:dyDescent="0.25">
      <c r="A123" s="25" t="s">
        <v>145</v>
      </c>
      <c r="B123" s="11" t="s">
        <v>249</v>
      </c>
      <c r="C123" s="52">
        <v>822</v>
      </c>
      <c r="D123" s="52">
        <v>822</v>
      </c>
      <c r="E123" s="52">
        <v>822</v>
      </c>
    </row>
    <row r="124" spans="1:5" ht="42" customHeight="1" x14ac:dyDescent="0.25">
      <c r="A124" s="25" t="s">
        <v>155</v>
      </c>
      <c r="B124" s="11" t="s">
        <v>250</v>
      </c>
      <c r="C124" s="52">
        <v>1398</v>
      </c>
      <c r="D124" s="52">
        <v>400</v>
      </c>
      <c r="E124" s="52">
        <v>400</v>
      </c>
    </row>
    <row r="125" spans="1:5" ht="54.75" customHeight="1" x14ac:dyDescent="0.25">
      <c r="A125" s="25" t="s">
        <v>168</v>
      </c>
      <c r="B125" s="11" t="s">
        <v>169</v>
      </c>
      <c r="C125" s="52">
        <v>30</v>
      </c>
      <c r="D125" s="52">
        <v>30</v>
      </c>
      <c r="E125" s="52">
        <v>30</v>
      </c>
    </row>
    <row r="126" spans="1:5" ht="13.5" hidden="1" customHeight="1" x14ac:dyDescent="0.25">
      <c r="A126" s="25" t="s">
        <v>163</v>
      </c>
      <c r="B126" s="11" t="s">
        <v>164</v>
      </c>
      <c r="C126" s="52"/>
      <c r="D126" s="52">
        <v>0</v>
      </c>
      <c r="E126" s="52">
        <v>0</v>
      </c>
    </row>
    <row r="127" spans="1:5" ht="11.25" hidden="1" customHeight="1" x14ac:dyDescent="0.25">
      <c r="A127" s="25" t="s">
        <v>157</v>
      </c>
      <c r="B127" s="11" t="s">
        <v>233</v>
      </c>
      <c r="C127" s="52"/>
      <c r="D127" s="52">
        <v>0</v>
      </c>
      <c r="E127" s="52">
        <v>0</v>
      </c>
    </row>
    <row r="128" spans="1:5" ht="27" customHeight="1" x14ac:dyDescent="0.25">
      <c r="A128" s="25" t="s">
        <v>170</v>
      </c>
      <c r="B128" s="11" t="s">
        <v>171</v>
      </c>
      <c r="C128" s="52">
        <v>5073.7</v>
      </c>
      <c r="D128" s="52">
        <v>5073.7</v>
      </c>
      <c r="E128" s="52">
        <v>5073.7</v>
      </c>
    </row>
    <row r="129" spans="1:5" ht="42" customHeight="1" x14ac:dyDescent="0.25">
      <c r="A129" s="25" t="s">
        <v>192</v>
      </c>
      <c r="B129" s="11" t="s">
        <v>193</v>
      </c>
      <c r="C129" s="52">
        <v>122.5</v>
      </c>
      <c r="D129" s="52">
        <v>0</v>
      </c>
      <c r="E129" s="52">
        <v>0</v>
      </c>
    </row>
    <row r="130" spans="1:5" ht="14.25" hidden="1" customHeight="1" x14ac:dyDescent="0.25">
      <c r="A130" s="28" t="s">
        <v>176</v>
      </c>
      <c r="B130" s="11" t="s">
        <v>177</v>
      </c>
      <c r="C130" s="52"/>
      <c r="D130" s="52">
        <v>0</v>
      </c>
      <c r="E130" s="52">
        <v>0</v>
      </c>
    </row>
    <row r="131" spans="1:5" ht="15" hidden="1" customHeight="1" x14ac:dyDescent="0.25">
      <c r="A131" s="28" t="s">
        <v>189</v>
      </c>
      <c r="B131" s="11" t="s">
        <v>188</v>
      </c>
      <c r="C131" s="52"/>
      <c r="D131" s="52">
        <v>0</v>
      </c>
      <c r="E131" s="52">
        <v>0</v>
      </c>
    </row>
    <row r="132" spans="1:5" ht="13.5" hidden="1" customHeight="1" x14ac:dyDescent="0.25">
      <c r="A132" s="28" t="s">
        <v>180</v>
      </c>
      <c r="B132" s="37" t="s">
        <v>181</v>
      </c>
      <c r="C132" s="52"/>
      <c r="D132" s="52">
        <v>0</v>
      </c>
      <c r="E132" s="52">
        <v>0</v>
      </c>
    </row>
    <row r="133" spans="1:5" ht="15.75" hidden="1" customHeight="1" x14ac:dyDescent="0.25">
      <c r="A133" s="36" t="s">
        <v>157</v>
      </c>
      <c r="B133" s="17" t="s">
        <v>190</v>
      </c>
      <c r="C133" s="21"/>
      <c r="D133" s="52">
        <v>0</v>
      </c>
      <c r="E133" s="52">
        <v>0</v>
      </c>
    </row>
    <row r="134" spans="1:5" ht="18" hidden="1" customHeight="1" x14ac:dyDescent="0.25">
      <c r="A134" s="29" t="s">
        <v>140</v>
      </c>
      <c r="B134" s="20" t="s">
        <v>139</v>
      </c>
      <c r="C134" s="51">
        <f>C135</f>
        <v>0</v>
      </c>
      <c r="D134" s="52">
        <v>0</v>
      </c>
      <c r="E134" s="52">
        <v>0</v>
      </c>
    </row>
    <row r="135" spans="1:5" ht="17.25" hidden="1" customHeight="1" x14ac:dyDescent="0.25">
      <c r="A135" s="30" t="s">
        <v>138</v>
      </c>
      <c r="B135" s="10" t="s">
        <v>137</v>
      </c>
      <c r="C135" s="52">
        <v>0</v>
      </c>
      <c r="D135" s="52">
        <v>0</v>
      </c>
      <c r="E135" s="52">
        <v>0</v>
      </c>
    </row>
    <row r="136" spans="1:5" ht="15.75" hidden="1" customHeight="1" x14ac:dyDescent="0.25">
      <c r="A136" s="65" t="s">
        <v>117</v>
      </c>
      <c r="B136" s="10" t="s">
        <v>118</v>
      </c>
      <c r="C136" s="52"/>
      <c r="D136" s="52">
        <v>0</v>
      </c>
      <c r="E136" s="52">
        <v>0</v>
      </c>
    </row>
    <row r="137" spans="1:5" ht="18.75" hidden="1" customHeight="1" x14ac:dyDescent="0.25">
      <c r="A137" s="35" t="s">
        <v>182</v>
      </c>
      <c r="B137" s="12" t="s">
        <v>187</v>
      </c>
      <c r="C137" s="51">
        <f>C150+C138</f>
        <v>-8229.7999999999993</v>
      </c>
      <c r="D137" s="51">
        <v>0</v>
      </c>
      <c r="E137" s="51">
        <v>0</v>
      </c>
    </row>
    <row r="138" spans="1:5" ht="25.5" hidden="1" customHeight="1" x14ac:dyDescent="0.25">
      <c r="A138" s="30" t="s">
        <v>184</v>
      </c>
      <c r="B138" s="10" t="s">
        <v>183</v>
      </c>
      <c r="C138" s="52"/>
      <c r="D138" s="52">
        <v>0</v>
      </c>
      <c r="E138" s="52">
        <v>0</v>
      </c>
    </row>
    <row r="139" spans="1:5" ht="71.25" customHeight="1" x14ac:dyDescent="0.25">
      <c r="A139" s="41" t="s">
        <v>212</v>
      </c>
      <c r="B139" s="19" t="s">
        <v>251</v>
      </c>
      <c r="C139" s="21">
        <v>380.9</v>
      </c>
      <c r="D139" s="52">
        <v>0</v>
      </c>
      <c r="E139" s="52">
        <v>0</v>
      </c>
    </row>
    <row r="140" spans="1:5" ht="44.25" customHeight="1" x14ac:dyDescent="0.25">
      <c r="A140" s="41" t="s">
        <v>236</v>
      </c>
      <c r="B140" s="19" t="s">
        <v>252</v>
      </c>
      <c r="C140" s="21">
        <v>180</v>
      </c>
      <c r="D140" s="52">
        <v>180</v>
      </c>
      <c r="E140" s="52">
        <v>180</v>
      </c>
    </row>
    <row r="141" spans="1:5" ht="30.75" customHeight="1" x14ac:dyDescent="0.25">
      <c r="A141" s="41" t="s">
        <v>217</v>
      </c>
      <c r="B141" s="19" t="s">
        <v>253</v>
      </c>
      <c r="C141" s="34">
        <v>150</v>
      </c>
      <c r="D141" s="33">
        <v>0</v>
      </c>
      <c r="E141" s="33">
        <v>0</v>
      </c>
    </row>
    <row r="142" spans="1:5" ht="18" hidden="1" customHeight="1" x14ac:dyDescent="0.25">
      <c r="A142" s="41" t="s">
        <v>189</v>
      </c>
      <c r="B142" s="11" t="s">
        <v>232</v>
      </c>
      <c r="C142" s="34">
        <v>0</v>
      </c>
      <c r="D142" s="33">
        <v>0</v>
      </c>
      <c r="E142" s="33">
        <v>0</v>
      </c>
    </row>
    <row r="143" spans="1:5" ht="69" customHeight="1" x14ac:dyDescent="0.25">
      <c r="A143" s="65" t="s">
        <v>235</v>
      </c>
      <c r="B143" s="10" t="s">
        <v>234</v>
      </c>
      <c r="C143" s="52">
        <v>1117.9000000000001</v>
      </c>
      <c r="D143" s="52">
        <v>0</v>
      </c>
      <c r="E143" s="52">
        <v>0</v>
      </c>
    </row>
    <row r="144" spans="1:5" ht="15" customHeight="1" x14ac:dyDescent="0.25">
      <c r="A144" s="42" t="s">
        <v>220</v>
      </c>
      <c r="B144" s="43" t="s">
        <v>219</v>
      </c>
      <c r="C144" s="50">
        <f>C145+C146+C147</f>
        <v>6503.7</v>
      </c>
      <c r="D144" s="32">
        <v>0</v>
      </c>
      <c r="E144" s="32">
        <v>0</v>
      </c>
    </row>
    <row r="145" spans="1:5" ht="13.5" customHeight="1" x14ac:dyDescent="0.25">
      <c r="A145" s="41" t="s">
        <v>224</v>
      </c>
      <c r="B145" s="19" t="s">
        <v>221</v>
      </c>
      <c r="C145" s="21">
        <v>289.60000000000002</v>
      </c>
      <c r="D145" s="33">
        <v>0</v>
      </c>
      <c r="E145" s="33">
        <v>0</v>
      </c>
    </row>
    <row r="146" spans="1:5" ht="13.5" customHeight="1" x14ac:dyDescent="0.25">
      <c r="A146" s="41" t="s">
        <v>225</v>
      </c>
      <c r="B146" s="19" t="s">
        <v>222</v>
      </c>
      <c r="C146" s="21">
        <v>3368.6</v>
      </c>
      <c r="D146" s="33">
        <v>0</v>
      </c>
      <c r="E146" s="33">
        <v>0</v>
      </c>
    </row>
    <row r="147" spans="1:5" ht="24.75" customHeight="1" x14ac:dyDescent="0.25">
      <c r="A147" s="41" t="s">
        <v>226</v>
      </c>
      <c r="B147" s="19" t="s">
        <v>223</v>
      </c>
      <c r="C147" s="21">
        <v>2845.5</v>
      </c>
      <c r="D147" s="33">
        <v>0</v>
      </c>
      <c r="E147" s="33">
        <v>0</v>
      </c>
    </row>
    <row r="148" spans="1:5" ht="16.5" customHeight="1" x14ac:dyDescent="0.25">
      <c r="A148" s="42" t="s">
        <v>227</v>
      </c>
      <c r="B148" s="43" t="s">
        <v>187</v>
      </c>
      <c r="C148" s="50">
        <f>C149+C150</f>
        <v>-8608.5999999999985</v>
      </c>
      <c r="D148" s="32">
        <v>0</v>
      </c>
      <c r="E148" s="32">
        <v>0</v>
      </c>
    </row>
    <row r="149" spans="1:5" ht="25.5" customHeight="1" x14ac:dyDescent="0.25">
      <c r="A149" s="41" t="s">
        <v>228</v>
      </c>
      <c r="B149" s="19" t="s">
        <v>183</v>
      </c>
      <c r="C149" s="21">
        <v>-378.8</v>
      </c>
      <c r="D149" s="33">
        <v>0</v>
      </c>
      <c r="E149" s="33">
        <v>0</v>
      </c>
    </row>
    <row r="150" spans="1:5" ht="17.25" customHeight="1" x14ac:dyDescent="0.25">
      <c r="A150" s="65" t="s">
        <v>185</v>
      </c>
      <c r="B150" s="10" t="s">
        <v>186</v>
      </c>
      <c r="C150" s="52">
        <v>-8229.7999999999993</v>
      </c>
      <c r="D150" s="33">
        <v>0</v>
      </c>
      <c r="E150" s="33">
        <v>0</v>
      </c>
    </row>
    <row r="152" spans="1:5" ht="14.25" customHeight="1" x14ac:dyDescent="0.25"/>
    <row r="153" spans="1:5" ht="12.75" customHeight="1" x14ac:dyDescent="0.25"/>
  </sheetData>
  <mergeCells count="11">
    <mergeCell ref="D7:E7"/>
    <mergeCell ref="C1:E1"/>
    <mergeCell ref="C2:E2"/>
    <mergeCell ref="C3:E3"/>
    <mergeCell ref="C4:E4"/>
    <mergeCell ref="A6:C6"/>
    <mergeCell ref="A8:A9"/>
    <mergeCell ref="B8:B9"/>
    <mergeCell ref="C8:C9"/>
    <mergeCell ref="D8:D9"/>
    <mergeCell ref="E8:E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69" max="5" man="1"/>
    <brk id="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52"/>
  <sheetViews>
    <sheetView view="pageBreakPreview" zoomScale="110" zoomScaleNormal="100" zoomScaleSheetLayoutView="110" workbookViewId="0">
      <selection activeCell="C14" sqref="C14"/>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4" t="s">
        <v>167</v>
      </c>
      <c r="D1" s="74"/>
      <c r="E1" s="74"/>
    </row>
    <row r="2" spans="1:5" ht="15.75" x14ac:dyDescent="0.25">
      <c r="B2" s="7"/>
      <c r="C2" s="75" t="s">
        <v>131</v>
      </c>
      <c r="D2" s="75"/>
      <c r="E2" s="75"/>
    </row>
    <row r="3" spans="1:5" ht="15.75" x14ac:dyDescent="0.25">
      <c r="B3" s="7"/>
      <c r="C3" s="75" t="s">
        <v>132</v>
      </c>
      <c r="D3" s="75"/>
      <c r="E3" s="75"/>
    </row>
    <row r="4" spans="1:5" ht="15.75" x14ac:dyDescent="0.25">
      <c r="B4" s="7"/>
      <c r="C4" s="75" t="s">
        <v>133</v>
      </c>
      <c r="D4" s="75"/>
      <c r="E4" s="75"/>
    </row>
    <row r="5" spans="1:5" ht="10.5" customHeight="1" x14ac:dyDescent="0.25"/>
    <row r="6" spans="1:5" ht="44.25" customHeight="1" x14ac:dyDescent="0.25">
      <c r="A6" s="73" t="s">
        <v>238</v>
      </c>
      <c r="B6" s="73"/>
      <c r="C6" s="73"/>
    </row>
    <row r="7" spans="1:5" x14ac:dyDescent="0.25">
      <c r="A7" s="6"/>
      <c r="B7" s="6"/>
      <c r="C7" s="47"/>
      <c r="D7" s="72" t="s">
        <v>12</v>
      </c>
      <c r="E7" s="72"/>
    </row>
    <row r="8" spans="1:5" ht="21" customHeight="1" x14ac:dyDescent="0.25">
      <c r="A8" s="71" t="s">
        <v>175</v>
      </c>
      <c r="B8" s="69" t="s">
        <v>0</v>
      </c>
      <c r="C8" s="70" t="s">
        <v>165</v>
      </c>
      <c r="D8" s="70" t="s">
        <v>194</v>
      </c>
      <c r="E8" s="70" t="s">
        <v>239</v>
      </c>
    </row>
    <row r="9" spans="1:5" x14ac:dyDescent="0.25">
      <c r="A9" s="71"/>
      <c r="B9" s="69"/>
      <c r="C9" s="70"/>
      <c r="D9" s="70"/>
      <c r="E9" s="70"/>
    </row>
    <row r="10" spans="1:5" ht="15.75" customHeight="1" x14ac:dyDescent="0.25">
      <c r="A10" s="38" t="s">
        <v>1</v>
      </c>
      <c r="B10" s="13" t="s">
        <v>2</v>
      </c>
      <c r="C10" s="61">
        <f>C11+C143+C147</f>
        <v>708184137.26999998</v>
      </c>
      <c r="D10" s="62">
        <f>D11</f>
        <v>471136331.75</v>
      </c>
      <c r="E10" s="62">
        <f>E11</f>
        <v>292882569.09000003</v>
      </c>
    </row>
    <row r="11" spans="1:5" x14ac:dyDescent="0.25">
      <c r="A11" s="27" t="s">
        <v>3</v>
      </c>
      <c r="B11" s="15" t="s">
        <v>4</v>
      </c>
      <c r="C11" s="31">
        <f>C12+C18+C68+C109</f>
        <v>708184137.26999998</v>
      </c>
      <c r="D11" s="32">
        <f>D12+D18+D68+D109</f>
        <v>471136331.75</v>
      </c>
      <c r="E11" s="32">
        <f>E12+E18+E68+E109</f>
        <v>292882569.09000003</v>
      </c>
    </row>
    <row r="12" spans="1:5" x14ac:dyDescent="0.25">
      <c r="A12" s="27" t="s">
        <v>67</v>
      </c>
      <c r="B12" s="16" t="s">
        <v>33</v>
      </c>
      <c r="C12" s="31">
        <f>C13+C17+C15</f>
        <v>0</v>
      </c>
      <c r="D12" s="32">
        <f>D13</f>
        <v>724200</v>
      </c>
      <c r="E12" s="32">
        <f t="shared" ref="E12" si="0">E13</f>
        <v>0</v>
      </c>
    </row>
    <row r="13" spans="1:5" s="1" customFormat="1" x14ac:dyDescent="0.25">
      <c r="A13" s="59" t="s">
        <v>68</v>
      </c>
      <c r="B13" s="15" t="s">
        <v>5</v>
      </c>
      <c r="C13" s="31">
        <f>C14</f>
        <v>0</v>
      </c>
      <c r="D13" s="32">
        <f>D14</f>
        <v>724200</v>
      </c>
      <c r="E13" s="32">
        <f>E14</f>
        <v>0</v>
      </c>
    </row>
    <row r="14" spans="1:5" s="1" customFormat="1" ht="18.75" customHeight="1" x14ac:dyDescent="0.25">
      <c r="A14" s="59" t="s">
        <v>69</v>
      </c>
      <c r="B14" s="17" t="s">
        <v>123</v>
      </c>
      <c r="C14" s="34">
        <v>0</v>
      </c>
      <c r="D14" s="33">
        <v>724200</v>
      </c>
      <c r="E14" s="33">
        <v>0</v>
      </c>
    </row>
    <row r="15" spans="1:5" s="1" customFormat="1" ht="17.25" hidden="1" customHeight="1" x14ac:dyDescent="0.25">
      <c r="A15" s="59" t="s">
        <v>141</v>
      </c>
      <c r="B15" s="9" t="s">
        <v>142</v>
      </c>
      <c r="C15" s="33">
        <v>0</v>
      </c>
      <c r="D15" s="32">
        <v>0</v>
      </c>
      <c r="E15" s="32">
        <v>0</v>
      </c>
    </row>
    <row r="16" spans="1:5" s="1" customFormat="1" ht="12" hidden="1" customHeight="1" x14ac:dyDescent="0.25">
      <c r="A16" s="22"/>
      <c r="B16" s="8"/>
      <c r="C16" s="33"/>
      <c r="D16" s="33"/>
      <c r="E16" s="33"/>
    </row>
    <row r="17" spans="1:5" s="1" customFormat="1" ht="12" hidden="1" customHeight="1" x14ac:dyDescent="0.25">
      <c r="A17" s="22" t="s">
        <v>141</v>
      </c>
      <c r="B17" s="8" t="s">
        <v>156</v>
      </c>
      <c r="C17" s="34">
        <v>0</v>
      </c>
      <c r="D17" s="33">
        <v>0</v>
      </c>
      <c r="E17" s="33">
        <v>0</v>
      </c>
    </row>
    <row r="18" spans="1:5" s="1" customFormat="1" ht="18.75" customHeight="1" x14ac:dyDescent="0.25">
      <c r="A18" s="27" t="s">
        <v>70</v>
      </c>
      <c r="B18" s="16" t="s">
        <v>129</v>
      </c>
      <c r="C18" s="31">
        <f>C31+C32+C34+C35+C36+C38+C41+C42+C43+C53+C55+C57</f>
        <v>485592084.26999998</v>
      </c>
      <c r="D18" s="31">
        <f>D31+D32+D34+D35+D36+D38+D41+D42+D43+D53+D55+D57</f>
        <v>250773578.75</v>
      </c>
      <c r="E18" s="31">
        <f>E31+E32+E34+E35+E36+E38+E41+E42+E43+E53+E55+E57</f>
        <v>73222216.090000004</v>
      </c>
    </row>
    <row r="19" spans="1:5" s="1" customFormat="1" ht="13.5" hidden="1" customHeight="1" x14ac:dyDescent="0.25">
      <c r="A19" s="23" t="s">
        <v>45</v>
      </c>
      <c r="B19" s="4" t="s">
        <v>59</v>
      </c>
      <c r="C19" s="33"/>
      <c r="D19" s="32"/>
      <c r="E19" s="32"/>
    </row>
    <row r="20" spans="1:5" s="1" customFormat="1" ht="10.5" hidden="1" customHeight="1" x14ac:dyDescent="0.25">
      <c r="A20" s="24" t="s">
        <v>71</v>
      </c>
      <c r="B20" s="2" t="s">
        <v>119</v>
      </c>
      <c r="C20" s="33"/>
      <c r="D20" s="33">
        <v>0</v>
      </c>
      <c r="E20" s="33">
        <v>0</v>
      </c>
    </row>
    <row r="21" spans="1:5" s="1" customFormat="1" ht="14.25" hidden="1" customHeight="1" x14ac:dyDescent="0.25">
      <c r="A21" s="24" t="s">
        <v>116</v>
      </c>
      <c r="B21" s="8" t="s">
        <v>59</v>
      </c>
      <c r="C21" s="33">
        <v>0</v>
      </c>
      <c r="D21" s="33">
        <v>0</v>
      </c>
      <c r="E21" s="33">
        <v>0</v>
      </c>
    </row>
    <row r="22" spans="1:5" s="1" customFormat="1" ht="15" hidden="1" customHeight="1" x14ac:dyDescent="0.25">
      <c r="A22" s="24" t="s">
        <v>103</v>
      </c>
      <c r="B22" s="2" t="s">
        <v>128</v>
      </c>
      <c r="C22" s="33">
        <v>0</v>
      </c>
      <c r="D22" s="33">
        <v>0</v>
      </c>
      <c r="E22" s="33">
        <v>0</v>
      </c>
    </row>
    <row r="23" spans="1:5" s="1" customFormat="1" ht="15.75" hidden="1" customHeight="1" x14ac:dyDescent="0.25">
      <c r="A23" s="58" t="s">
        <v>102</v>
      </c>
      <c r="B23" s="18" t="s">
        <v>120</v>
      </c>
      <c r="C23" s="34">
        <v>0</v>
      </c>
      <c r="D23" s="33">
        <v>0</v>
      </c>
      <c r="E23" s="33">
        <v>0</v>
      </c>
    </row>
    <row r="24" spans="1:5" s="1" customFormat="1" ht="52.5" hidden="1" customHeight="1" x14ac:dyDescent="0.25">
      <c r="A24" s="58" t="s">
        <v>160</v>
      </c>
      <c r="B24" s="18" t="s">
        <v>159</v>
      </c>
      <c r="C24" s="34"/>
      <c r="D24" s="33">
        <v>0</v>
      </c>
      <c r="E24" s="33">
        <v>0</v>
      </c>
    </row>
    <row r="25" spans="1:5" s="1" customFormat="1" ht="39.75" hidden="1" customHeight="1" x14ac:dyDescent="0.25">
      <c r="A25" s="58" t="s">
        <v>161</v>
      </c>
      <c r="B25" s="18" t="s">
        <v>162</v>
      </c>
      <c r="C25" s="34"/>
      <c r="D25" s="33">
        <v>0</v>
      </c>
      <c r="E25" s="33">
        <v>0</v>
      </c>
    </row>
    <row r="26" spans="1:5" s="1" customFormat="1" ht="19.5" hidden="1" customHeight="1" x14ac:dyDescent="0.25">
      <c r="A26" s="58" t="s">
        <v>108</v>
      </c>
      <c r="B26" s="18" t="s">
        <v>173</v>
      </c>
      <c r="C26" s="34">
        <v>0</v>
      </c>
      <c r="D26" s="33">
        <v>0</v>
      </c>
      <c r="E26" s="33">
        <v>0</v>
      </c>
    </row>
    <row r="27" spans="1:5" s="1" customFormat="1" ht="22.5" hidden="1" customHeight="1" x14ac:dyDescent="0.25">
      <c r="A27" s="58" t="s">
        <v>135</v>
      </c>
      <c r="B27" s="18" t="s">
        <v>134</v>
      </c>
      <c r="C27" s="34">
        <v>0</v>
      </c>
      <c r="D27" s="33">
        <v>0</v>
      </c>
      <c r="E27" s="33">
        <v>0</v>
      </c>
    </row>
    <row r="28" spans="1:5" s="1" customFormat="1" ht="25.5" hidden="1" x14ac:dyDescent="0.25">
      <c r="A28" s="58" t="s">
        <v>160</v>
      </c>
      <c r="B28" s="8" t="s">
        <v>210</v>
      </c>
      <c r="C28" s="34">
        <v>0</v>
      </c>
      <c r="D28" s="34">
        <v>0</v>
      </c>
      <c r="E28" s="34">
        <v>0</v>
      </c>
    </row>
    <row r="29" spans="1:5" s="1" customFormat="1" ht="25.5" hidden="1" x14ac:dyDescent="0.25">
      <c r="A29" s="58" t="s">
        <v>161</v>
      </c>
      <c r="B29" s="8" t="s">
        <v>211</v>
      </c>
      <c r="C29" s="34">
        <v>0</v>
      </c>
      <c r="D29" s="34">
        <v>0</v>
      </c>
      <c r="E29" s="34">
        <v>0</v>
      </c>
    </row>
    <row r="30" spans="1:5" s="1" customFormat="1" ht="25.5" hidden="1" x14ac:dyDescent="0.25">
      <c r="A30" s="24" t="s">
        <v>208</v>
      </c>
      <c r="B30" s="8" t="s">
        <v>209</v>
      </c>
      <c r="C30" s="34">
        <v>0</v>
      </c>
      <c r="D30" s="34">
        <v>0</v>
      </c>
      <c r="E30" s="34">
        <v>0</v>
      </c>
    </row>
    <row r="31" spans="1:5" s="1" customFormat="1" ht="38.25" x14ac:dyDescent="0.25">
      <c r="A31" s="24" t="s">
        <v>241</v>
      </c>
      <c r="B31" s="8" t="s">
        <v>240</v>
      </c>
      <c r="C31" s="34">
        <v>2102700</v>
      </c>
      <c r="D31" s="34">
        <v>0</v>
      </c>
      <c r="E31" s="34">
        <v>0</v>
      </c>
    </row>
    <row r="32" spans="1:5" s="1" customFormat="1" ht="27" customHeight="1" x14ac:dyDescent="0.25">
      <c r="A32" s="58" t="s">
        <v>143</v>
      </c>
      <c r="B32" s="18" t="s">
        <v>152</v>
      </c>
      <c r="C32" s="34">
        <v>12060972</v>
      </c>
      <c r="D32" s="33">
        <v>11654478</v>
      </c>
      <c r="E32" s="33">
        <v>11388465</v>
      </c>
    </row>
    <row r="33" spans="1:5" s="1" customFormat="1" ht="27.75" hidden="1" customHeight="1" x14ac:dyDescent="0.25">
      <c r="A33" s="58" t="s">
        <v>111</v>
      </c>
      <c r="B33" s="18" t="s">
        <v>112</v>
      </c>
      <c r="C33" s="34">
        <v>0</v>
      </c>
      <c r="D33" s="33">
        <v>0</v>
      </c>
      <c r="E33" s="33">
        <v>0</v>
      </c>
    </row>
    <row r="34" spans="1:5" s="1" customFormat="1" ht="30" customHeight="1" x14ac:dyDescent="0.25">
      <c r="A34" s="45" t="s">
        <v>111</v>
      </c>
      <c r="B34" s="44" t="s">
        <v>112</v>
      </c>
      <c r="C34" s="55">
        <v>329142</v>
      </c>
      <c r="D34" s="55">
        <v>327372</v>
      </c>
      <c r="E34" s="55">
        <v>331340</v>
      </c>
    </row>
    <row r="35" spans="1:5" s="1" customFormat="1" ht="18" customHeight="1" x14ac:dyDescent="0.25">
      <c r="A35" s="58" t="s">
        <v>100</v>
      </c>
      <c r="B35" s="18" t="s">
        <v>153</v>
      </c>
      <c r="C35" s="55">
        <v>1130129.95</v>
      </c>
      <c r="D35" s="54">
        <v>1174568.75</v>
      </c>
      <c r="E35" s="33">
        <v>1156011.0900000001</v>
      </c>
    </row>
    <row r="36" spans="1:5" s="1" customFormat="1" ht="18.75" customHeight="1" x14ac:dyDescent="0.25">
      <c r="A36" s="40" t="s">
        <v>110</v>
      </c>
      <c r="B36" s="57" t="s">
        <v>154</v>
      </c>
      <c r="C36" s="55">
        <v>66050</v>
      </c>
      <c r="D36" s="56">
        <v>69200</v>
      </c>
      <c r="E36" s="56">
        <v>71000</v>
      </c>
    </row>
    <row r="37" spans="1:5" s="1" customFormat="1" ht="32.25" hidden="1" customHeight="1" x14ac:dyDescent="0.25">
      <c r="A37" s="23" t="s">
        <v>58</v>
      </c>
      <c r="B37" s="4" t="s">
        <v>60</v>
      </c>
      <c r="C37" s="33"/>
      <c r="D37" s="33"/>
      <c r="E37" s="33"/>
    </row>
    <row r="38" spans="1:5" s="1" customFormat="1" ht="21.75" customHeight="1" x14ac:dyDescent="0.25">
      <c r="A38" s="45" t="s">
        <v>257</v>
      </c>
      <c r="B38" s="44" t="s">
        <v>258</v>
      </c>
      <c r="C38" s="56">
        <v>135652806</v>
      </c>
      <c r="D38" s="56">
        <v>88560740</v>
      </c>
      <c r="E38" s="56">
        <v>0</v>
      </c>
    </row>
    <row r="39" spans="1:5" s="1" customFormat="1" ht="21.75" hidden="1" customHeight="1" x14ac:dyDescent="0.25">
      <c r="A39" s="24" t="s">
        <v>207</v>
      </c>
      <c r="B39" s="8" t="s">
        <v>205</v>
      </c>
      <c r="C39" s="34">
        <v>0</v>
      </c>
      <c r="D39" s="34">
        <v>0</v>
      </c>
      <c r="E39" s="34">
        <v>0</v>
      </c>
    </row>
    <row r="40" spans="1:5" s="1" customFormat="1" ht="20.25" hidden="1" customHeight="1" x14ac:dyDescent="0.25">
      <c r="A40" s="58" t="s">
        <v>110</v>
      </c>
      <c r="B40" s="8" t="s">
        <v>204</v>
      </c>
      <c r="C40" s="34">
        <v>0</v>
      </c>
      <c r="D40" s="34">
        <v>0</v>
      </c>
      <c r="E40" s="34">
        <v>0</v>
      </c>
    </row>
    <row r="41" spans="1:5" s="1" customFormat="1" ht="18" customHeight="1" x14ac:dyDescent="0.25">
      <c r="A41" s="45" t="s">
        <v>206</v>
      </c>
      <c r="B41" s="44" t="s">
        <v>203</v>
      </c>
      <c r="C41" s="55">
        <v>5670100</v>
      </c>
      <c r="D41" s="55">
        <v>0</v>
      </c>
      <c r="E41" s="55">
        <v>0</v>
      </c>
    </row>
    <row r="42" spans="1:5" s="1" customFormat="1" ht="20.25" customHeight="1" x14ac:dyDescent="0.25">
      <c r="A42" s="45" t="s">
        <v>199</v>
      </c>
      <c r="B42" s="44" t="s">
        <v>195</v>
      </c>
      <c r="C42" s="56">
        <v>267918784.31999999</v>
      </c>
      <c r="D42" s="56">
        <v>88711820</v>
      </c>
      <c r="E42" s="56">
        <v>0</v>
      </c>
    </row>
    <row r="43" spans="1:5" s="1" customFormat="1" ht="18.75" customHeight="1" x14ac:dyDescent="0.25">
      <c r="A43" s="39" t="s">
        <v>72</v>
      </c>
      <c r="B43" s="18" t="s">
        <v>65</v>
      </c>
      <c r="C43" s="34">
        <v>1158000</v>
      </c>
      <c r="D43" s="33">
        <v>772000</v>
      </c>
      <c r="E43" s="33">
        <v>772000</v>
      </c>
    </row>
    <row r="44" spans="1:5" s="1" customFormat="1" ht="25.5" hidden="1" customHeight="1" x14ac:dyDescent="0.25">
      <c r="A44" s="23" t="s">
        <v>73</v>
      </c>
      <c r="B44" s="4" t="s">
        <v>96</v>
      </c>
      <c r="C44" s="33"/>
      <c r="D44" s="33"/>
      <c r="E44" s="33"/>
    </row>
    <row r="45" spans="1:5" s="1" customFormat="1" ht="38.25" hidden="1" customHeight="1" x14ac:dyDescent="0.25">
      <c r="A45" s="24" t="s">
        <v>38</v>
      </c>
      <c r="B45" s="2" t="s">
        <v>46</v>
      </c>
      <c r="C45" s="33"/>
      <c r="D45" s="33"/>
      <c r="E45" s="33"/>
    </row>
    <row r="46" spans="1:5" s="1" customFormat="1" ht="39" hidden="1" customHeight="1" x14ac:dyDescent="0.25">
      <c r="A46" s="24" t="s">
        <v>45</v>
      </c>
      <c r="B46" s="2" t="s">
        <v>47</v>
      </c>
      <c r="C46" s="33"/>
      <c r="D46" s="33"/>
      <c r="E46" s="33"/>
    </row>
    <row r="47" spans="1:5" s="1" customFormat="1" ht="27.75" hidden="1" customHeight="1" x14ac:dyDescent="0.25">
      <c r="A47" s="24" t="s">
        <v>56</v>
      </c>
      <c r="B47" s="2" t="s">
        <v>57</v>
      </c>
      <c r="C47" s="33"/>
      <c r="D47" s="33"/>
      <c r="E47" s="33"/>
    </row>
    <row r="48" spans="1:5" s="1" customFormat="1" ht="38.25" hidden="1" customHeight="1" x14ac:dyDescent="0.25">
      <c r="A48" s="24" t="s">
        <v>39</v>
      </c>
      <c r="B48" s="2" t="s">
        <v>40</v>
      </c>
      <c r="C48" s="33"/>
      <c r="D48" s="33"/>
      <c r="E48" s="33"/>
    </row>
    <row r="49" spans="1:5" s="1" customFormat="1" ht="27" hidden="1" customHeight="1" x14ac:dyDescent="0.25">
      <c r="A49" s="24" t="s">
        <v>41</v>
      </c>
      <c r="B49" s="2" t="s">
        <v>42</v>
      </c>
      <c r="C49" s="33"/>
      <c r="D49" s="33"/>
      <c r="E49" s="33"/>
    </row>
    <row r="50" spans="1:5" s="1" customFormat="1" ht="15.75" hidden="1" customHeight="1" x14ac:dyDescent="0.25">
      <c r="A50" s="24" t="s">
        <v>48</v>
      </c>
      <c r="B50" s="2" t="s">
        <v>55</v>
      </c>
      <c r="C50" s="33"/>
      <c r="D50" s="33"/>
      <c r="E50" s="33"/>
    </row>
    <row r="51" spans="1:5" s="1" customFormat="1" ht="27.75" hidden="1" customHeight="1" x14ac:dyDescent="0.25">
      <c r="A51" s="24" t="s">
        <v>49</v>
      </c>
      <c r="B51" s="2" t="s">
        <v>54</v>
      </c>
      <c r="C51" s="33"/>
      <c r="D51" s="33"/>
      <c r="E51" s="33"/>
    </row>
    <row r="52" spans="1:5" s="1" customFormat="1" ht="27" hidden="1" customHeight="1" x14ac:dyDescent="0.25">
      <c r="A52" s="24" t="s">
        <v>50</v>
      </c>
      <c r="B52" s="2" t="s">
        <v>51</v>
      </c>
      <c r="C52" s="33"/>
      <c r="D52" s="33"/>
      <c r="E52" s="33"/>
    </row>
    <row r="53" spans="1:5" s="1" customFormat="1" ht="30" customHeight="1" x14ac:dyDescent="0.25">
      <c r="A53" s="58" t="s">
        <v>73</v>
      </c>
      <c r="B53" s="18" t="s">
        <v>96</v>
      </c>
      <c r="C53" s="55">
        <v>30100</v>
      </c>
      <c r="D53" s="56">
        <v>30100</v>
      </c>
      <c r="E53" s="56">
        <v>30100</v>
      </c>
    </row>
    <row r="54" spans="1:5" s="1" customFormat="1" ht="15.75" hidden="1" customHeight="1" x14ac:dyDescent="0.25">
      <c r="A54" s="23" t="s">
        <v>43</v>
      </c>
      <c r="B54" s="4" t="s">
        <v>44</v>
      </c>
      <c r="C54" s="33"/>
      <c r="D54" s="33"/>
      <c r="E54" s="33"/>
    </row>
    <row r="55" spans="1:5" s="1" customFormat="1" ht="39" customHeight="1" x14ac:dyDescent="0.25">
      <c r="A55" s="58" t="s">
        <v>74</v>
      </c>
      <c r="B55" s="18" t="s">
        <v>97</v>
      </c>
      <c r="C55" s="34">
        <v>3387700</v>
      </c>
      <c r="D55" s="33">
        <v>3387700</v>
      </c>
      <c r="E55" s="33">
        <v>3387700</v>
      </c>
    </row>
    <row r="56" spans="1:5" s="1" customFormat="1" ht="38.25" hidden="1" x14ac:dyDescent="0.25">
      <c r="A56" s="23" t="s">
        <v>113</v>
      </c>
      <c r="B56" s="4" t="s">
        <v>114</v>
      </c>
      <c r="C56" s="33"/>
      <c r="D56" s="33">
        <v>0</v>
      </c>
      <c r="E56" s="33">
        <v>0</v>
      </c>
    </row>
    <row r="57" spans="1:5" s="1" customFormat="1" ht="31.5" customHeight="1" x14ac:dyDescent="0.25">
      <c r="A57" s="58" t="s">
        <v>75</v>
      </c>
      <c r="B57" s="17" t="s">
        <v>191</v>
      </c>
      <c r="C57" s="34">
        <v>56085600</v>
      </c>
      <c r="D57" s="33">
        <v>56085600</v>
      </c>
      <c r="E57" s="33">
        <v>56085600</v>
      </c>
    </row>
    <row r="58" spans="1:5" s="1" customFormat="1" ht="14.25" hidden="1" customHeight="1" x14ac:dyDescent="0.25">
      <c r="A58" s="23" t="s">
        <v>52</v>
      </c>
      <c r="B58" s="9" t="s">
        <v>53</v>
      </c>
      <c r="C58" s="33"/>
      <c r="D58" s="33"/>
      <c r="E58" s="33"/>
    </row>
    <row r="59" spans="1:5" s="1" customFormat="1" ht="17.25" hidden="1" customHeight="1" x14ac:dyDescent="0.25">
      <c r="A59" s="24" t="s">
        <v>199</v>
      </c>
      <c r="B59" s="8" t="s">
        <v>195</v>
      </c>
      <c r="C59" s="33"/>
      <c r="D59" s="33"/>
      <c r="E59" s="33"/>
    </row>
    <row r="60" spans="1:5" s="1" customFormat="1" ht="27.75" hidden="1" customHeight="1" x14ac:dyDescent="0.25">
      <c r="A60" s="24" t="s">
        <v>208</v>
      </c>
      <c r="B60" s="8" t="s">
        <v>209</v>
      </c>
      <c r="C60" s="34"/>
      <c r="D60" s="34"/>
      <c r="E60" s="34"/>
    </row>
    <row r="61" spans="1:5" s="1" customFormat="1" ht="33.75" hidden="1" customHeight="1" x14ac:dyDescent="0.25">
      <c r="A61" s="58" t="s">
        <v>160</v>
      </c>
      <c r="B61" s="8" t="s">
        <v>200</v>
      </c>
      <c r="C61" s="34"/>
      <c r="D61" s="34">
        <v>0</v>
      </c>
      <c r="E61" s="34">
        <v>0</v>
      </c>
    </row>
    <row r="62" spans="1:5" s="1" customFormat="1" ht="33.75" hidden="1" customHeight="1" x14ac:dyDescent="0.25">
      <c r="A62" s="58" t="s">
        <v>161</v>
      </c>
      <c r="B62" s="8" t="s">
        <v>201</v>
      </c>
      <c r="C62" s="34"/>
      <c r="D62" s="34">
        <v>0</v>
      </c>
      <c r="E62" s="34">
        <v>0</v>
      </c>
    </row>
    <row r="63" spans="1:5" s="1" customFormat="1" ht="32.25" hidden="1" customHeight="1" x14ac:dyDescent="0.25">
      <c r="A63" s="24" t="s">
        <v>111</v>
      </c>
      <c r="B63" s="8" t="s">
        <v>112</v>
      </c>
      <c r="C63" s="34"/>
      <c r="D63" s="34"/>
      <c r="E63" s="34"/>
    </row>
    <row r="64" spans="1:5" s="1" customFormat="1" ht="24" hidden="1" customHeight="1" x14ac:dyDescent="0.25">
      <c r="A64" s="24" t="s">
        <v>207</v>
      </c>
      <c r="B64" s="8" t="s">
        <v>205</v>
      </c>
      <c r="C64" s="34"/>
      <c r="D64" s="34"/>
      <c r="E64" s="34"/>
    </row>
    <row r="65" spans="1:5" s="1" customFormat="1" ht="23.25" hidden="1" customHeight="1" x14ac:dyDescent="0.25">
      <c r="A65" s="24" t="s">
        <v>206</v>
      </c>
      <c r="B65" s="8" t="s">
        <v>203</v>
      </c>
      <c r="C65" s="34"/>
      <c r="D65" s="34"/>
      <c r="E65" s="34"/>
    </row>
    <row r="66" spans="1:5" s="1" customFormat="1" ht="33.75" hidden="1" customHeight="1" x14ac:dyDescent="0.25">
      <c r="A66" s="58" t="s">
        <v>110</v>
      </c>
      <c r="B66" s="8" t="s">
        <v>204</v>
      </c>
      <c r="C66" s="34"/>
      <c r="D66" s="34"/>
      <c r="E66" s="34"/>
    </row>
    <row r="67" spans="1:5" s="1" customFormat="1" ht="38.25" hidden="1" customHeight="1" x14ac:dyDescent="0.25">
      <c r="A67" s="58" t="s">
        <v>213</v>
      </c>
      <c r="B67" s="8" t="s">
        <v>214</v>
      </c>
      <c r="C67" s="34">
        <v>0</v>
      </c>
      <c r="D67" s="34">
        <v>0</v>
      </c>
      <c r="E67" s="34"/>
    </row>
    <row r="68" spans="1:5" s="1" customFormat="1" ht="18.75" customHeight="1" x14ac:dyDescent="0.25">
      <c r="A68" s="27" t="s">
        <v>76</v>
      </c>
      <c r="B68" s="16" t="s">
        <v>34</v>
      </c>
      <c r="C68" s="31">
        <f>C70+C72+C73+C75+C77+C83+C88+C89+C90+C92+C94+C95+C96+C99+C100+C101+C102++C103+C104+C106+C108+C98+C107+C97</f>
        <v>213377000</v>
      </c>
      <c r="D68" s="31">
        <f>D70+D72+D73+D75+D77+D83+D88+D89+D90+D92+D94+D95+D96+D99+D100+D101+D102++D103+D104+D106+D108+D98+D107+D97</f>
        <v>211421500</v>
      </c>
      <c r="E68" s="31">
        <f>E70+E72+E73+E75+E77+E83+E88+E89+E90+E92+E94+E95+E96+E99+E100+E101+E102++E103+E104+E106+E108+E98+E107+E97</f>
        <v>211443300</v>
      </c>
    </row>
    <row r="69" spans="1:5" s="1" customFormat="1" ht="25.5" hidden="1" customHeight="1" x14ac:dyDescent="0.25">
      <c r="A69" s="25" t="s">
        <v>27</v>
      </c>
      <c r="B69" s="9" t="s">
        <v>61</v>
      </c>
      <c r="C69" s="33"/>
      <c r="D69" s="33"/>
      <c r="E69" s="33"/>
    </row>
    <row r="70" spans="1:5" s="1" customFormat="1" ht="38.25" x14ac:dyDescent="0.25">
      <c r="A70" s="58" t="s">
        <v>77</v>
      </c>
      <c r="B70" s="17" t="s">
        <v>7</v>
      </c>
      <c r="C70" s="34">
        <v>1362400</v>
      </c>
      <c r="D70" s="33">
        <v>1362400</v>
      </c>
      <c r="E70" s="33">
        <v>1362400</v>
      </c>
    </row>
    <row r="71" spans="1:5" s="1" customFormat="1" ht="38.25" hidden="1" x14ac:dyDescent="0.25">
      <c r="A71" s="58" t="s">
        <v>95</v>
      </c>
      <c r="B71" s="18" t="s">
        <v>66</v>
      </c>
      <c r="C71" s="34">
        <v>0</v>
      </c>
      <c r="D71" s="33">
        <v>0</v>
      </c>
      <c r="E71" s="33">
        <v>0</v>
      </c>
    </row>
    <row r="72" spans="1:5" s="1" customFormat="1" ht="38.25" x14ac:dyDescent="0.25">
      <c r="A72" s="58" t="s">
        <v>101</v>
      </c>
      <c r="B72" s="18" t="s">
        <v>198</v>
      </c>
      <c r="C72" s="34">
        <v>3422200</v>
      </c>
      <c r="D72" s="33">
        <v>3422200</v>
      </c>
      <c r="E72" s="33">
        <v>3422200</v>
      </c>
    </row>
    <row r="73" spans="1:5" s="1" customFormat="1" ht="119.25" customHeight="1" x14ac:dyDescent="0.25">
      <c r="A73" s="58" t="s">
        <v>78</v>
      </c>
      <c r="B73" s="17" t="s">
        <v>242</v>
      </c>
      <c r="C73" s="34">
        <v>155212500</v>
      </c>
      <c r="D73" s="33">
        <v>155212500</v>
      </c>
      <c r="E73" s="33">
        <v>155212500</v>
      </c>
    </row>
    <row r="74" spans="1:5" s="1" customFormat="1" ht="43.5" hidden="1" customHeight="1" x14ac:dyDescent="0.25">
      <c r="A74" s="58" t="s">
        <v>166</v>
      </c>
      <c r="B74" s="17" t="s">
        <v>174</v>
      </c>
      <c r="C74" s="34"/>
      <c r="D74" s="33"/>
      <c r="E74" s="33"/>
    </row>
    <row r="75" spans="1:5" s="1" customFormat="1" ht="30" customHeight="1" x14ac:dyDescent="0.25">
      <c r="A75" s="58" t="s">
        <v>79</v>
      </c>
      <c r="B75" s="17" t="s">
        <v>243</v>
      </c>
      <c r="C75" s="34">
        <v>4754200</v>
      </c>
      <c r="D75" s="33">
        <v>4754200</v>
      </c>
      <c r="E75" s="33">
        <v>4754200</v>
      </c>
    </row>
    <row r="76" spans="1:5" s="3" customFormat="1" ht="15" hidden="1" customHeight="1" x14ac:dyDescent="0.25">
      <c r="A76" s="26" t="s">
        <v>20</v>
      </c>
      <c r="B76" s="4" t="s">
        <v>21</v>
      </c>
      <c r="C76" s="33">
        <v>0</v>
      </c>
      <c r="D76" s="33">
        <v>0</v>
      </c>
      <c r="E76" s="33">
        <v>0</v>
      </c>
    </row>
    <row r="77" spans="1:5" s="1" customFormat="1" ht="28.5" customHeight="1" x14ac:dyDescent="0.25">
      <c r="A77" s="58" t="s">
        <v>80</v>
      </c>
      <c r="B77" s="17" t="s">
        <v>98</v>
      </c>
      <c r="C77" s="34">
        <v>11293600</v>
      </c>
      <c r="D77" s="33">
        <v>9192200</v>
      </c>
      <c r="E77" s="33">
        <v>8761000</v>
      </c>
    </row>
    <row r="78" spans="1:5" s="1" customFormat="1" ht="39" hidden="1" customHeight="1" x14ac:dyDescent="0.25">
      <c r="A78" s="25" t="s">
        <v>29</v>
      </c>
      <c r="B78" s="9" t="s">
        <v>30</v>
      </c>
      <c r="C78" s="33"/>
      <c r="D78" s="33"/>
      <c r="E78" s="33"/>
    </row>
    <row r="79" spans="1:5" s="1" customFormat="1" ht="39" hidden="1" customHeight="1" x14ac:dyDescent="0.25">
      <c r="A79" s="58" t="s">
        <v>16</v>
      </c>
      <c r="B79" s="8" t="s">
        <v>17</v>
      </c>
      <c r="C79" s="33"/>
      <c r="D79" s="33"/>
      <c r="E79" s="33"/>
    </row>
    <row r="80" spans="1:5" s="1" customFormat="1" ht="27.75" hidden="1" customHeight="1" x14ac:dyDescent="0.25">
      <c r="A80" s="58" t="s">
        <v>28</v>
      </c>
      <c r="B80" s="8" t="s">
        <v>8</v>
      </c>
      <c r="C80" s="33"/>
      <c r="D80" s="33"/>
      <c r="E80" s="33"/>
    </row>
    <row r="81" spans="1:5" s="1" customFormat="1" ht="26.25" hidden="1" customHeight="1" x14ac:dyDescent="0.25">
      <c r="A81" s="58" t="s">
        <v>22</v>
      </c>
      <c r="B81" s="8" t="s">
        <v>9</v>
      </c>
      <c r="C81" s="33"/>
      <c r="D81" s="33"/>
      <c r="E81" s="33"/>
    </row>
    <row r="82" spans="1:5" s="1" customFormat="1" ht="27" hidden="1" customHeight="1" x14ac:dyDescent="0.25">
      <c r="A82" s="58" t="s">
        <v>18</v>
      </c>
      <c r="B82" s="8" t="s">
        <v>10</v>
      </c>
      <c r="C82" s="33"/>
      <c r="D82" s="33"/>
      <c r="E82" s="33"/>
    </row>
    <row r="83" spans="1:5" s="1" customFormat="1" ht="28.5" customHeight="1" x14ac:dyDescent="0.25">
      <c r="A83" s="39" t="s">
        <v>81</v>
      </c>
      <c r="B83" s="18" t="s">
        <v>244</v>
      </c>
      <c r="C83" s="34">
        <v>5040000</v>
      </c>
      <c r="D83" s="33">
        <v>5040000</v>
      </c>
      <c r="E83" s="33">
        <v>5040000</v>
      </c>
    </row>
    <row r="84" spans="1:5" s="3" customFormat="1" ht="0.75" hidden="1" customHeight="1" x14ac:dyDescent="0.25">
      <c r="A84" s="26" t="s">
        <v>14</v>
      </c>
      <c r="B84" s="4" t="s">
        <v>15</v>
      </c>
      <c r="C84" s="33">
        <v>0</v>
      </c>
      <c r="D84" s="33">
        <v>0</v>
      </c>
      <c r="E84" s="33">
        <v>0</v>
      </c>
    </row>
    <row r="85" spans="1:5" s="1" customFormat="1" ht="26.25" hidden="1" customHeight="1" x14ac:dyDescent="0.25">
      <c r="A85" s="58" t="s">
        <v>31</v>
      </c>
      <c r="B85" s="8" t="s">
        <v>32</v>
      </c>
      <c r="C85" s="33"/>
      <c r="D85" s="33"/>
      <c r="E85" s="33"/>
    </row>
    <row r="86" spans="1:5" s="1" customFormat="1" ht="25.5" hidden="1" customHeight="1" x14ac:dyDescent="0.25">
      <c r="A86" s="58" t="s">
        <v>23</v>
      </c>
      <c r="B86" s="8" t="s">
        <v>24</v>
      </c>
      <c r="C86" s="33"/>
      <c r="D86" s="33"/>
      <c r="E86" s="33"/>
    </row>
    <row r="87" spans="1:5" s="1" customFormat="1" ht="25.5" hidden="1" customHeight="1" x14ac:dyDescent="0.25">
      <c r="A87" s="58" t="s">
        <v>25</v>
      </c>
      <c r="B87" s="8" t="s">
        <v>26</v>
      </c>
      <c r="C87" s="33"/>
      <c r="D87" s="33"/>
      <c r="E87" s="33"/>
    </row>
    <row r="88" spans="1:5" s="1" customFormat="1" ht="40.5" customHeight="1" x14ac:dyDescent="0.25">
      <c r="A88" s="58" t="s">
        <v>82</v>
      </c>
      <c r="B88" s="17" t="s">
        <v>130</v>
      </c>
      <c r="C88" s="34">
        <v>821300</v>
      </c>
      <c r="D88" s="33">
        <v>821300</v>
      </c>
      <c r="E88" s="33">
        <v>821300</v>
      </c>
    </row>
    <row r="89" spans="1:5" s="1" customFormat="1" ht="45" customHeight="1" x14ac:dyDescent="0.25">
      <c r="A89" s="58" t="s">
        <v>83</v>
      </c>
      <c r="B89" s="17" t="s">
        <v>99</v>
      </c>
      <c r="C89" s="34">
        <v>213000</v>
      </c>
      <c r="D89" s="33">
        <v>213000</v>
      </c>
      <c r="E89" s="33">
        <v>213000</v>
      </c>
    </row>
    <row r="90" spans="1:5" s="1" customFormat="1" ht="40.5" customHeight="1" x14ac:dyDescent="0.25">
      <c r="A90" s="58" t="s">
        <v>84</v>
      </c>
      <c r="B90" s="17" t="s">
        <v>245</v>
      </c>
      <c r="C90" s="34">
        <v>88000</v>
      </c>
      <c r="D90" s="33">
        <v>88000</v>
      </c>
      <c r="E90" s="33">
        <v>88000</v>
      </c>
    </row>
    <row r="91" spans="1:5" s="3" customFormat="1" ht="19.5" hidden="1" customHeight="1" x14ac:dyDescent="0.25">
      <c r="A91" s="26" t="s">
        <v>63</v>
      </c>
      <c r="B91" s="4" t="s">
        <v>64</v>
      </c>
      <c r="C91" s="33">
        <v>0</v>
      </c>
      <c r="D91" s="33">
        <v>0</v>
      </c>
      <c r="E91" s="33">
        <v>0</v>
      </c>
    </row>
    <row r="92" spans="1:5" s="1" customFormat="1" ht="57" customHeight="1" x14ac:dyDescent="0.25">
      <c r="A92" s="58" t="s">
        <v>85</v>
      </c>
      <c r="B92" s="17" t="s">
        <v>246</v>
      </c>
      <c r="C92" s="34">
        <v>3500</v>
      </c>
      <c r="D92" s="33">
        <v>3500</v>
      </c>
      <c r="E92" s="33">
        <v>3500</v>
      </c>
    </row>
    <row r="93" spans="1:5" s="1" customFormat="1" ht="24" hidden="1" customHeight="1" x14ac:dyDescent="0.25">
      <c r="A93" s="25" t="s">
        <v>13</v>
      </c>
      <c r="B93" s="9" t="s">
        <v>11</v>
      </c>
      <c r="C93" s="33"/>
      <c r="D93" s="33"/>
      <c r="E93" s="33"/>
    </row>
    <row r="94" spans="1:5" s="1" customFormat="1" ht="27.75" customHeight="1" x14ac:dyDescent="0.25">
      <c r="A94" s="58" t="s">
        <v>178</v>
      </c>
      <c r="B94" s="8" t="s">
        <v>179</v>
      </c>
      <c r="C94" s="33">
        <v>222000</v>
      </c>
      <c r="D94" s="33">
        <v>222000</v>
      </c>
      <c r="E94" s="33">
        <v>222000</v>
      </c>
    </row>
    <row r="95" spans="1:5" s="1" customFormat="1" ht="79.5" customHeight="1" x14ac:dyDescent="0.25">
      <c r="A95" s="58" t="s">
        <v>136</v>
      </c>
      <c r="B95" s="17" t="s">
        <v>247</v>
      </c>
      <c r="C95" s="34">
        <v>86700</v>
      </c>
      <c r="D95" s="33">
        <v>86700</v>
      </c>
      <c r="E95" s="33">
        <v>86700</v>
      </c>
    </row>
    <row r="96" spans="1:5" s="1" customFormat="1" ht="30.75" customHeight="1" x14ac:dyDescent="0.25">
      <c r="A96" s="58" t="s">
        <v>86</v>
      </c>
      <c r="B96" s="17" t="s">
        <v>124</v>
      </c>
      <c r="C96" s="34">
        <v>111800</v>
      </c>
      <c r="D96" s="33">
        <v>111800</v>
      </c>
      <c r="E96" s="33">
        <v>111800</v>
      </c>
    </row>
    <row r="97" spans="1:5" s="1" customFormat="1" ht="63.75" x14ac:dyDescent="0.25">
      <c r="A97" s="58" t="s">
        <v>255</v>
      </c>
      <c r="B97" s="17" t="s">
        <v>256</v>
      </c>
      <c r="C97" s="34">
        <v>80000</v>
      </c>
      <c r="D97" s="34">
        <v>80000</v>
      </c>
      <c r="E97" s="34">
        <v>80000</v>
      </c>
    </row>
    <row r="98" spans="1:5" s="1" customFormat="1" ht="68.25" customHeight="1" x14ac:dyDescent="0.25">
      <c r="A98" s="58" t="s">
        <v>202</v>
      </c>
      <c r="B98" s="10" t="s">
        <v>254</v>
      </c>
      <c r="C98" s="34">
        <v>182900</v>
      </c>
      <c r="D98" s="34">
        <v>182900</v>
      </c>
      <c r="E98" s="34">
        <v>182900</v>
      </c>
    </row>
    <row r="99" spans="1:5" s="1" customFormat="1" ht="39.75" customHeight="1" x14ac:dyDescent="0.25">
      <c r="A99" s="58" t="s">
        <v>172</v>
      </c>
      <c r="B99" s="17" t="s">
        <v>197</v>
      </c>
      <c r="C99" s="34">
        <v>600000</v>
      </c>
      <c r="D99" s="33">
        <v>630000</v>
      </c>
      <c r="E99" s="33">
        <v>650000</v>
      </c>
    </row>
    <row r="100" spans="1:5" s="1" customFormat="1" ht="27.75" customHeight="1" x14ac:dyDescent="0.25">
      <c r="A100" s="58" t="s">
        <v>87</v>
      </c>
      <c r="B100" s="17" t="s">
        <v>151</v>
      </c>
      <c r="C100" s="34">
        <v>10707800</v>
      </c>
      <c r="D100" s="33">
        <v>10707800</v>
      </c>
      <c r="E100" s="33">
        <v>10707800</v>
      </c>
    </row>
    <row r="101" spans="1:5" s="1" customFormat="1" ht="39" customHeight="1" x14ac:dyDescent="0.25">
      <c r="A101" s="58" t="s">
        <v>88</v>
      </c>
      <c r="B101" s="17" t="s">
        <v>196</v>
      </c>
      <c r="C101" s="34">
        <v>1476500</v>
      </c>
      <c r="D101" s="33">
        <v>1476500</v>
      </c>
      <c r="E101" s="33">
        <v>1476500</v>
      </c>
    </row>
    <row r="102" spans="1:5" s="1" customFormat="1" ht="30.75" customHeight="1" x14ac:dyDescent="0.25">
      <c r="A102" s="58" t="s">
        <v>89</v>
      </c>
      <c r="B102" s="17" t="s">
        <v>147</v>
      </c>
      <c r="C102" s="55">
        <v>6709700</v>
      </c>
      <c r="D102" s="56">
        <v>6709700</v>
      </c>
      <c r="E102" s="56">
        <v>6709700</v>
      </c>
    </row>
    <row r="103" spans="1:5" s="1" customFormat="1" ht="30.75" customHeight="1" x14ac:dyDescent="0.25">
      <c r="A103" s="58" t="s">
        <v>90</v>
      </c>
      <c r="B103" s="17" t="s">
        <v>148</v>
      </c>
      <c r="C103" s="55">
        <v>621000</v>
      </c>
      <c r="D103" s="56">
        <v>683100</v>
      </c>
      <c r="E103" s="56">
        <v>746400</v>
      </c>
    </row>
    <row r="104" spans="1:5" s="1" customFormat="1" ht="29.25" customHeight="1" x14ac:dyDescent="0.25">
      <c r="A104" s="58" t="s">
        <v>91</v>
      </c>
      <c r="B104" s="17" t="s">
        <v>149</v>
      </c>
      <c r="C104" s="34">
        <v>12300</v>
      </c>
      <c r="D104" s="33">
        <v>12700</v>
      </c>
      <c r="E104" s="33">
        <v>174100</v>
      </c>
    </row>
    <row r="105" spans="1:5" s="1" customFormat="1" ht="15.75" hidden="1" customHeight="1" x14ac:dyDescent="0.25">
      <c r="A105" s="25" t="s">
        <v>19</v>
      </c>
      <c r="B105" s="9" t="s">
        <v>6</v>
      </c>
      <c r="C105" s="33"/>
      <c r="D105" s="33"/>
      <c r="E105" s="33"/>
    </row>
    <row r="106" spans="1:5" s="1" customFormat="1" ht="30.75" customHeight="1" x14ac:dyDescent="0.25">
      <c r="A106" s="58" t="s">
        <v>144</v>
      </c>
      <c r="B106" s="2" t="s">
        <v>150</v>
      </c>
      <c r="C106" s="33">
        <v>8437000</v>
      </c>
      <c r="D106" s="33">
        <v>8437000</v>
      </c>
      <c r="E106" s="33">
        <v>8437000</v>
      </c>
    </row>
    <row r="107" spans="1:5" s="1" customFormat="1" ht="30" customHeight="1" x14ac:dyDescent="0.25">
      <c r="A107" s="58" t="s">
        <v>218</v>
      </c>
      <c r="B107" s="2" t="s">
        <v>229</v>
      </c>
      <c r="C107" s="55">
        <v>798000</v>
      </c>
      <c r="D107" s="56">
        <v>798000</v>
      </c>
      <c r="E107" s="56">
        <v>964900</v>
      </c>
    </row>
    <row r="108" spans="1:5" s="1" customFormat="1" ht="23.25" customHeight="1" x14ac:dyDescent="0.25">
      <c r="A108" s="39" t="s">
        <v>92</v>
      </c>
      <c r="B108" s="18" t="s">
        <v>62</v>
      </c>
      <c r="C108" s="55">
        <v>1120600</v>
      </c>
      <c r="D108" s="56">
        <v>1174000</v>
      </c>
      <c r="E108" s="56">
        <v>1215400</v>
      </c>
    </row>
    <row r="109" spans="1:5" ht="18.75" customHeight="1" x14ac:dyDescent="0.25">
      <c r="A109" s="27" t="s">
        <v>93</v>
      </c>
      <c r="B109" s="14" t="s">
        <v>35</v>
      </c>
      <c r="C109" s="60">
        <f>C110+C117+C118+C119+C120+C121+C122+C123+C124+C127+C138+C140+C141+C126+C142+C139</f>
        <v>9215053</v>
      </c>
      <c r="D109" s="60">
        <f>D110+D117+D118+D119+D120+D121+D122+D123+D124+D127+D138+D140+D141+D126+D142+D139</f>
        <v>8217053</v>
      </c>
      <c r="E109" s="60">
        <f>E110+E117+E118+E119+E120+E121+E122+E123+E124+E127+E138+E140+E141+E126+E142+E139</f>
        <v>8217053</v>
      </c>
    </row>
    <row r="110" spans="1:5" ht="27.75" customHeight="1" x14ac:dyDescent="0.25">
      <c r="A110" s="48" t="s">
        <v>94</v>
      </c>
      <c r="B110" s="49" t="s">
        <v>36</v>
      </c>
      <c r="C110" s="34">
        <v>1321353</v>
      </c>
      <c r="D110" s="33">
        <v>1321353</v>
      </c>
      <c r="E110" s="33">
        <v>1321353</v>
      </c>
    </row>
    <row r="111" spans="1:5" ht="18.75" hidden="1" customHeight="1" x14ac:dyDescent="0.25">
      <c r="A111" s="58" t="s">
        <v>125</v>
      </c>
      <c r="B111" s="17" t="s">
        <v>126</v>
      </c>
      <c r="C111" s="34">
        <v>0</v>
      </c>
      <c r="D111" s="33">
        <v>0</v>
      </c>
      <c r="E111" s="33">
        <v>0</v>
      </c>
    </row>
    <row r="112" spans="1:5" ht="22.5" hidden="1" customHeight="1" x14ac:dyDescent="0.25">
      <c r="A112" s="25" t="s">
        <v>125</v>
      </c>
      <c r="B112" s="19" t="s">
        <v>146</v>
      </c>
      <c r="C112" s="34">
        <v>0</v>
      </c>
      <c r="D112" s="33">
        <v>0</v>
      </c>
      <c r="E112" s="33">
        <v>0</v>
      </c>
    </row>
    <row r="113" spans="1:5" ht="44.25" hidden="1" customHeight="1" x14ac:dyDescent="0.25">
      <c r="A113" s="25" t="s">
        <v>115</v>
      </c>
      <c r="B113" s="11" t="s">
        <v>37</v>
      </c>
      <c r="C113" s="33">
        <v>0</v>
      </c>
      <c r="D113" s="33">
        <v>0</v>
      </c>
      <c r="E113" s="33">
        <v>0</v>
      </c>
    </row>
    <row r="114" spans="1:5" ht="15" hidden="1" customHeight="1" x14ac:dyDescent="0.25">
      <c r="A114" s="58" t="s">
        <v>105</v>
      </c>
      <c r="B114" s="17" t="s">
        <v>104</v>
      </c>
      <c r="C114" s="34">
        <v>0</v>
      </c>
      <c r="D114" s="33">
        <v>0</v>
      </c>
      <c r="E114" s="33">
        <v>0</v>
      </c>
    </row>
    <row r="115" spans="1:5" ht="18" hidden="1" customHeight="1" x14ac:dyDescent="0.25">
      <c r="A115" s="58" t="s">
        <v>106</v>
      </c>
      <c r="B115" s="17" t="s">
        <v>107</v>
      </c>
      <c r="C115" s="34">
        <v>0</v>
      </c>
      <c r="D115" s="33">
        <v>0</v>
      </c>
      <c r="E115" s="33">
        <v>0</v>
      </c>
    </row>
    <row r="116" spans="1:5" ht="19.5" hidden="1" customHeight="1" x14ac:dyDescent="0.25">
      <c r="A116" s="58" t="s">
        <v>127</v>
      </c>
      <c r="B116" s="17" t="s">
        <v>122</v>
      </c>
      <c r="C116" s="34">
        <v>0</v>
      </c>
      <c r="D116" s="33">
        <v>0</v>
      </c>
      <c r="E116" s="33">
        <v>0</v>
      </c>
    </row>
    <row r="117" spans="1:5" ht="39" customHeight="1" x14ac:dyDescent="0.25">
      <c r="A117" s="58" t="s">
        <v>105</v>
      </c>
      <c r="B117" s="19" t="s">
        <v>237</v>
      </c>
      <c r="C117" s="34">
        <v>300000</v>
      </c>
      <c r="D117" s="33">
        <v>300000</v>
      </c>
      <c r="E117" s="33">
        <v>300000</v>
      </c>
    </row>
    <row r="118" spans="1:5" ht="42" customHeight="1" x14ac:dyDescent="0.25">
      <c r="A118" s="58" t="s">
        <v>106</v>
      </c>
      <c r="B118" s="19" t="s">
        <v>248</v>
      </c>
      <c r="C118" s="34">
        <v>90000</v>
      </c>
      <c r="D118" s="33">
        <v>90000</v>
      </c>
      <c r="E118" s="33">
        <v>90000</v>
      </c>
    </row>
    <row r="119" spans="1:5" ht="30.75" hidden="1" customHeight="1" x14ac:dyDescent="0.25">
      <c r="A119" s="58" t="s">
        <v>127</v>
      </c>
      <c r="B119" s="19" t="s">
        <v>158</v>
      </c>
      <c r="C119" s="34"/>
      <c r="D119" s="33">
        <v>0</v>
      </c>
      <c r="E119" s="33">
        <v>0</v>
      </c>
    </row>
    <row r="120" spans="1:5" ht="30.75" hidden="1" customHeight="1" x14ac:dyDescent="0.25">
      <c r="A120" s="58" t="s">
        <v>215</v>
      </c>
      <c r="B120" s="19" t="s">
        <v>216</v>
      </c>
      <c r="C120" s="34"/>
      <c r="D120" s="33">
        <v>0</v>
      </c>
      <c r="E120" s="33">
        <v>0</v>
      </c>
    </row>
    <row r="121" spans="1:5" ht="30.75" hidden="1" customHeight="1" x14ac:dyDescent="0.25">
      <c r="A121" s="41" t="s">
        <v>230</v>
      </c>
      <c r="B121" s="11" t="s">
        <v>231</v>
      </c>
      <c r="C121" s="34"/>
      <c r="D121" s="33">
        <v>0</v>
      </c>
      <c r="E121" s="33">
        <v>0</v>
      </c>
    </row>
    <row r="122" spans="1:5" ht="39.75" customHeight="1" x14ac:dyDescent="0.25">
      <c r="A122" s="25" t="s">
        <v>145</v>
      </c>
      <c r="B122" s="11" t="s">
        <v>249</v>
      </c>
      <c r="C122" s="56">
        <v>822000</v>
      </c>
      <c r="D122" s="56">
        <v>822000</v>
      </c>
      <c r="E122" s="56">
        <v>822000</v>
      </c>
    </row>
    <row r="123" spans="1:5" ht="42" customHeight="1" x14ac:dyDescent="0.25">
      <c r="A123" s="25" t="s">
        <v>155</v>
      </c>
      <c r="B123" s="11" t="s">
        <v>250</v>
      </c>
      <c r="C123" s="33">
        <v>1398000</v>
      </c>
      <c r="D123" s="33">
        <v>400000</v>
      </c>
      <c r="E123" s="33">
        <v>400000</v>
      </c>
    </row>
    <row r="124" spans="1:5" ht="54.75" customHeight="1" x14ac:dyDescent="0.25">
      <c r="A124" s="25" t="s">
        <v>168</v>
      </c>
      <c r="B124" s="11" t="s">
        <v>169</v>
      </c>
      <c r="C124" s="33">
        <v>30000</v>
      </c>
      <c r="D124" s="33">
        <v>30000</v>
      </c>
      <c r="E124" s="33">
        <v>30000</v>
      </c>
    </row>
    <row r="125" spans="1:5" ht="15" hidden="1" customHeight="1" x14ac:dyDescent="0.25">
      <c r="A125" s="25" t="s">
        <v>163</v>
      </c>
      <c r="B125" s="11" t="s">
        <v>164</v>
      </c>
      <c r="C125" s="33"/>
      <c r="D125" s="33">
        <v>0</v>
      </c>
      <c r="E125" s="33">
        <v>0</v>
      </c>
    </row>
    <row r="126" spans="1:5" ht="41.25" hidden="1" customHeight="1" x14ac:dyDescent="0.25">
      <c r="A126" s="25" t="s">
        <v>157</v>
      </c>
      <c r="B126" s="11" t="s">
        <v>233</v>
      </c>
      <c r="C126" s="33"/>
      <c r="D126" s="33">
        <v>0</v>
      </c>
      <c r="E126" s="33">
        <v>0</v>
      </c>
    </row>
    <row r="127" spans="1:5" ht="27" customHeight="1" x14ac:dyDescent="0.25">
      <c r="A127" s="25" t="s">
        <v>170</v>
      </c>
      <c r="B127" s="11" t="s">
        <v>171</v>
      </c>
      <c r="C127" s="33">
        <v>5073700</v>
      </c>
      <c r="D127" s="33">
        <v>5073700</v>
      </c>
      <c r="E127" s="33">
        <v>5073700</v>
      </c>
    </row>
    <row r="128" spans="1:5" ht="38.25" hidden="1" x14ac:dyDescent="0.25">
      <c r="A128" s="28" t="s">
        <v>192</v>
      </c>
      <c r="B128" s="11" t="s">
        <v>193</v>
      </c>
      <c r="C128" s="33"/>
      <c r="D128" s="33">
        <v>0</v>
      </c>
      <c r="E128" s="33">
        <v>0</v>
      </c>
    </row>
    <row r="129" spans="1:5" ht="43.5" hidden="1" customHeight="1" x14ac:dyDescent="0.25">
      <c r="A129" s="28" t="s">
        <v>176</v>
      </c>
      <c r="B129" s="11" t="s">
        <v>177</v>
      </c>
      <c r="C129" s="33"/>
      <c r="D129" s="33">
        <v>0</v>
      </c>
      <c r="E129" s="33">
        <v>0</v>
      </c>
    </row>
    <row r="130" spans="1:5" ht="29.25" hidden="1" customHeight="1" x14ac:dyDescent="0.25">
      <c r="A130" s="28" t="s">
        <v>189</v>
      </c>
      <c r="B130" s="11" t="s">
        <v>188</v>
      </c>
      <c r="C130" s="33"/>
      <c r="D130" s="33">
        <v>0</v>
      </c>
      <c r="E130" s="33">
        <v>0</v>
      </c>
    </row>
    <row r="131" spans="1:5" ht="43.5" hidden="1" customHeight="1" x14ac:dyDescent="0.25">
      <c r="A131" s="28" t="s">
        <v>180</v>
      </c>
      <c r="B131" s="37" t="s">
        <v>181</v>
      </c>
      <c r="C131" s="33"/>
      <c r="D131" s="33">
        <v>0</v>
      </c>
      <c r="E131" s="33">
        <v>0</v>
      </c>
    </row>
    <row r="132" spans="1:5" ht="39.75" hidden="1" customHeight="1" x14ac:dyDescent="0.25">
      <c r="A132" s="36" t="s">
        <v>157</v>
      </c>
      <c r="B132" s="17" t="s">
        <v>190</v>
      </c>
      <c r="C132" s="34"/>
      <c r="D132" s="33">
        <v>0</v>
      </c>
      <c r="E132" s="33">
        <v>0</v>
      </c>
    </row>
    <row r="133" spans="1:5" ht="19.5" hidden="1" customHeight="1" x14ac:dyDescent="0.25">
      <c r="A133" s="29" t="s">
        <v>140</v>
      </c>
      <c r="B133" s="20" t="s">
        <v>139</v>
      </c>
      <c r="C133" s="32">
        <f>C134</f>
        <v>0</v>
      </c>
      <c r="D133" s="33">
        <v>0</v>
      </c>
      <c r="E133" s="33">
        <v>0</v>
      </c>
    </row>
    <row r="134" spans="1:5" ht="18" hidden="1" customHeight="1" x14ac:dyDescent="0.25">
      <c r="A134" s="30" t="s">
        <v>138</v>
      </c>
      <c r="B134" s="10" t="s">
        <v>137</v>
      </c>
      <c r="C134" s="33">
        <v>0</v>
      </c>
      <c r="D134" s="33">
        <v>0</v>
      </c>
      <c r="E134" s="33">
        <v>0</v>
      </c>
    </row>
    <row r="135" spans="1:5" ht="15" hidden="1" customHeight="1" x14ac:dyDescent="0.25">
      <c r="A135" s="58" t="s">
        <v>117</v>
      </c>
      <c r="B135" s="10" t="s">
        <v>118</v>
      </c>
      <c r="C135" s="33"/>
      <c r="D135" s="33">
        <v>0</v>
      </c>
      <c r="E135" s="33">
        <v>0</v>
      </c>
    </row>
    <row r="136" spans="1:5" ht="30" hidden="1" customHeight="1" x14ac:dyDescent="0.25">
      <c r="A136" s="35" t="s">
        <v>182</v>
      </c>
      <c r="B136" s="12" t="s">
        <v>187</v>
      </c>
      <c r="C136" s="32">
        <f>C149+C137</f>
        <v>0</v>
      </c>
      <c r="D136" s="32">
        <v>0</v>
      </c>
      <c r="E136" s="32">
        <v>0</v>
      </c>
    </row>
    <row r="137" spans="1:5" ht="18" hidden="1" customHeight="1" x14ac:dyDescent="0.25">
      <c r="A137" s="30" t="s">
        <v>184</v>
      </c>
      <c r="B137" s="10" t="s">
        <v>183</v>
      </c>
      <c r="C137" s="33"/>
      <c r="D137" s="33">
        <v>0</v>
      </c>
      <c r="E137" s="33">
        <v>0</v>
      </c>
    </row>
    <row r="138" spans="1:5" ht="66" hidden="1" customHeight="1" x14ac:dyDescent="0.25">
      <c r="A138" s="41" t="s">
        <v>212</v>
      </c>
      <c r="B138" s="19" t="s">
        <v>251</v>
      </c>
      <c r="C138" s="34"/>
      <c r="D138" s="33">
        <v>0</v>
      </c>
      <c r="E138" s="33">
        <v>0</v>
      </c>
    </row>
    <row r="139" spans="1:5" ht="45" customHeight="1" x14ac:dyDescent="0.25">
      <c r="A139" s="41" t="s">
        <v>236</v>
      </c>
      <c r="B139" s="19" t="s">
        <v>252</v>
      </c>
      <c r="C139" s="34">
        <v>180000</v>
      </c>
      <c r="D139" s="33">
        <v>180000</v>
      </c>
      <c r="E139" s="33">
        <v>180000</v>
      </c>
    </row>
    <row r="140" spans="1:5" ht="29.25" hidden="1" customHeight="1" x14ac:dyDescent="0.25">
      <c r="A140" s="41" t="s">
        <v>217</v>
      </c>
      <c r="B140" s="19" t="s">
        <v>253</v>
      </c>
      <c r="C140" s="34">
        <v>0</v>
      </c>
      <c r="D140" s="33">
        <v>0</v>
      </c>
      <c r="E140" s="33">
        <v>0</v>
      </c>
    </row>
    <row r="141" spans="1:5" ht="41.25" hidden="1" customHeight="1" x14ac:dyDescent="0.25">
      <c r="A141" s="41" t="s">
        <v>189</v>
      </c>
      <c r="B141" s="11" t="s">
        <v>232</v>
      </c>
      <c r="C141" s="34">
        <v>0</v>
      </c>
      <c r="D141" s="33">
        <v>0</v>
      </c>
      <c r="E141" s="33">
        <v>0</v>
      </c>
    </row>
    <row r="142" spans="1:5" ht="67.5" hidden="1" customHeight="1" x14ac:dyDescent="0.25">
      <c r="A142" s="41" t="s">
        <v>235</v>
      </c>
      <c r="B142" s="11" t="s">
        <v>234</v>
      </c>
      <c r="C142" s="34">
        <v>0</v>
      </c>
      <c r="D142" s="33">
        <v>0</v>
      </c>
      <c r="E142" s="33">
        <v>0</v>
      </c>
    </row>
    <row r="143" spans="1:5" ht="42" hidden="1" customHeight="1" x14ac:dyDescent="0.25">
      <c r="A143" s="42" t="s">
        <v>220</v>
      </c>
      <c r="B143" s="43" t="s">
        <v>219</v>
      </c>
      <c r="C143" s="31">
        <f>C144+C145+C146</f>
        <v>0</v>
      </c>
      <c r="D143" s="32">
        <v>0</v>
      </c>
      <c r="E143" s="32">
        <v>0</v>
      </c>
    </row>
    <row r="144" spans="1:5" hidden="1" x14ac:dyDescent="0.25">
      <c r="A144" s="41" t="s">
        <v>224</v>
      </c>
      <c r="B144" s="19" t="s">
        <v>221</v>
      </c>
      <c r="C144" s="34">
        <v>0</v>
      </c>
      <c r="D144" s="33">
        <v>0</v>
      </c>
      <c r="E144" s="33">
        <v>0</v>
      </c>
    </row>
    <row r="145" spans="1:5" ht="19.5" hidden="1" customHeight="1" x14ac:dyDescent="0.25">
      <c r="A145" s="41" t="s">
        <v>225</v>
      </c>
      <c r="B145" s="19" t="s">
        <v>222</v>
      </c>
      <c r="C145" s="34">
        <v>0</v>
      </c>
      <c r="D145" s="33">
        <v>0</v>
      </c>
      <c r="E145" s="33">
        <v>0</v>
      </c>
    </row>
    <row r="146" spans="1:5" ht="29.25" hidden="1" customHeight="1" x14ac:dyDescent="0.25">
      <c r="A146" s="41" t="s">
        <v>226</v>
      </c>
      <c r="B146" s="19" t="s">
        <v>223</v>
      </c>
      <c r="C146" s="34">
        <v>0</v>
      </c>
      <c r="D146" s="33">
        <v>0</v>
      </c>
      <c r="E146" s="33">
        <v>0</v>
      </c>
    </row>
    <row r="147" spans="1:5" ht="29.25" hidden="1" customHeight="1" x14ac:dyDescent="0.25">
      <c r="A147" s="42" t="s">
        <v>227</v>
      </c>
      <c r="B147" s="43" t="s">
        <v>187</v>
      </c>
      <c r="C147" s="31">
        <f>C148+C149</f>
        <v>0</v>
      </c>
      <c r="D147" s="32">
        <v>0</v>
      </c>
      <c r="E147" s="32">
        <v>0</v>
      </c>
    </row>
    <row r="148" spans="1:5" ht="29.25" hidden="1" customHeight="1" x14ac:dyDescent="0.25">
      <c r="A148" s="41" t="s">
        <v>228</v>
      </c>
      <c r="B148" s="19" t="s">
        <v>183</v>
      </c>
      <c r="C148" s="34">
        <v>0</v>
      </c>
      <c r="D148" s="33">
        <v>0</v>
      </c>
      <c r="E148" s="33">
        <v>0</v>
      </c>
    </row>
    <row r="149" spans="1:5" ht="27.75" hidden="1" customHeight="1" x14ac:dyDescent="0.25">
      <c r="A149" s="58" t="s">
        <v>185</v>
      </c>
      <c r="B149" s="10" t="s">
        <v>186</v>
      </c>
      <c r="C149" s="33">
        <v>0</v>
      </c>
      <c r="D149" s="33">
        <v>0</v>
      </c>
      <c r="E149" s="33">
        <v>0</v>
      </c>
    </row>
    <row r="151" spans="1:5" ht="14.25" customHeight="1" x14ac:dyDescent="0.25"/>
    <row r="152" spans="1:5" ht="12.75" customHeight="1" x14ac:dyDescent="0.25"/>
  </sheetData>
  <mergeCells count="11">
    <mergeCell ref="D7:E7"/>
    <mergeCell ref="C1:E1"/>
    <mergeCell ref="C2:E2"/>
    <mergeCell ref="C3:E3"/>
    <mergeCell ref="C4:E4"/>
    <mergeCell ref="A6:C6"/>
    <mergeCell ref="A8:A9"/>
    <mergeCell ref="B8:B9"/>
    <mergeCell ref="C8:C9"/>
    <mergeCell ref="D8:D9"/>
    <mergeCell ref="E8:E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2" max="5" man="1"/>
    <brk id="10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2024-2026 </vt:lpstr>
      <vt:lpstr>Лист3</vt:lpstr>
      <vt:lpstr>2024-2026 (в рублях)</vt:lpstr>
      <vt:lpstr>'2024-2026 '!Область_печати</vt:lpstr>
      <vt:lpstr>'2024-2026 (в рублях)'!Область_печати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2024-07-29T12:13:56Z</dcterms:modified>
</cp:coreProperties>
</file>