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4020" yWindow="2340" windowWidth="19380" windowHeight="12255"/>
  </bookViews>
  <sheets>
    <sheet name="2024-2026" sheetId="1" r:id="rId1"/>
    <sheet name="2024-2026 (в рублях)" sheetId="6" r:id="rId2"/>
    <sheet name="Лист3" sheetId="3" r:id="rId3"/>
  </sheets>
  <definedNames>
    <definedName name="_xlnm.Print_Area" localSheetId="0">'2024-2026'!$A$1:$F$150</definedName>
    <definedName name="_xlnm.Print_Area" localSheetId="1">'2024-2026 (в рублях)'!$A$1:$F$149</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C110" i="1" l="1"/>
  <c r="C18" i="1"/>
  <c r="D18" i="1" l="1"/>
  <c r="D11" i="6" l="1"/>
  <c r="E18" i="6" l="1"/>
  <c r="D18" i="6"/>
  <c r="C18" i="6"/>
  <c r="C71" i="1" l="1"/>
  <c r="E18" i="1" l="1"/>
  <c r="C147" i="6" l="1"/>
  <c r="C143" i="6"/>
  <c r="C136" i="6"/>
  <c r="C133" i="6"/>
  <c r="E109" i="6"/>
  <c r="D109" i="6"/>
  <c r="C109" i="6"/>
  <c r="E68" i="6"/>
  <c r="D68" i="6"/>
  <c r="C68" i="6"/>
  <c r="E13" i="6"/>
  <c r="E12" i="6" s="1"/>
  <c r="D13" i="6"/>
  <c r="D12" i="6" s="1"/>
  <c r="C13" i="6"/>
  <c r="C12" i="6" s="1"/>
  <c r="E11" i="6" l="1"/>
  <c r="E10" i="6" s="1"/>
  <c r="D10" i="6"/>
  <c r="C11" i="6"/>
  <c r="C10" i="6" s="1"/>
  <c r="E71" i="1"/>
  <c r="D71" i="1"/>
  <c r="E110" i="1"/>
  <c r="D110" i="1"/>
  <c r="C144" i="1" l="1"/>
  <c r="C13" i="1" l="1"/>
  <c r="C148" i="1" l="1"/>
  <c r="C12" i="1" l="1"/>
  <c r="C11" i="1" s="1"/>
  <c r="C10" i="1" s="1"/>
  <c r="C137" i="1" l="1"/>
  <c r="C134" i="1" l="1"/>
  <c r="E13" i="1" l="1"/>
  <c r="E12" i="1" s="1"/>
  <c r="E11" i="1" s="1"/>
  <c r="E10" i="1" s="1"/>
  <c r="D13" i="1"/>
  <c r="D12" i="1" s="1"/>
  <c r="D11" i="1" l="1"/>
  <c r="D10" i="1" s="1"/>
</calcChain>
</file>

<file path=xl/sharedStrings.xml><?xml version="1.0" encoding="utf-8"?>
<sst xmlns="http://schemas.openxmlformats.org/spreadsheetml/2006/main" count="580" uniqueCount="263">
  <si>
    <t>Наименование доходов</t>
  </si>
  <si>
    <t>000 2 00 00000 00 0000 000</t>
  </si>
  <si>
    <t>БЕЗВОЗМЕЗДНЫЕ ПОСТУПЛЕНИЯ</t>
  </si>
  <si>
    <t>000 2 02 00000 00 0000 000</t>
  </si>
  <si>
    <t>Безвозмездные поступления от других бюджетов бюджетной системы Российской Федерации</t>
  </si>
  <si>
    <t>Дотации на выравнивание бюджетной обеспеченности</t>
  </si>
  <si>
    <t>Субвенции бюджетам муниципальных районов на оплату жилищно-коммунальных услуг отдельным категориям граждан</t>
  </si>
  <si>
    <t>Субвенция бюджетам муниципальных районов на ежемесячное денежное вознаграждение за классное руководство в муниципальных образовательных организациях, реализующих общеобразовательные программы начального общего, основного общего и среднего общего образования</t>
  </si>
  <si>
    <t>Субвенции бюджетам муниципальных районов на осуществление отдельных государственных полномочий по предоставлению льгот на проезд в транспорте междугородного сообщения к месту лечения и обратно детей, нуждающихся в санаторно-курортном лечении</t>
  </si>
  <si>
    <t>Субвенции бюджетам муниципальных районов на  осуществление отдельных государственных полномочий по предоставлению мер социальной поддержки ветеранов труда Новгородской области</t>
  </si>
  <si>
    <t>Субвенции бюджетам муниципальных районов на осуществление отдельных государственных полномочий по оказанию социальной поддержки малоимущим семьям (малоимущим одиноко проживающим гражданам) на газификацию их домовладений</t>
  </si>
  <si>
    <t>Субвенции бюджетам муниципальных районов на предоставление социальной выплаты на компенсацию (возмещение) расходов граждан по уплате процентов за пользование кредитом (займом)</t>
  </si>
  <si>
    <t>(тыс. рублей)</t>
  </si>
  <si>
    <t>000 2 02 30024 05 7067 151</t>
  </si>
  <si>
    <t>000 2 02 30024 05 7031 151</t>
  </si>
  <si>
    <t xml:space="preserve">Субвенции бюджетам муниципальных районов на осуществление отдельных государственных полномочий по предоставлению мер социальной поддержки  педагогическим работникам ( в том числе вышедшим на пенсию), членам их семей, проживающим в сельских населенных пунктах, рабочих поселках (поселках городского типа)  Новгородской области </t>
  </si>
  <si>
    <t>000 2 02 30024 05 7021 151</t>
  </si>
  <si>
    <t>Субвенция бюджетам муниципальных районов на осуществление отдельных государственных полномочий по оказанию государственной социальной помощи малоимущим семьям, малоимущим одиноко проживающим гражданам, социальной поддержке отдельным категориям граждан, в том числе лицам, оказавшимся в трудной жизненной ситуации</t>
  </si>
  <si>
    <t>000 2 02 30024 05 7027 151</t>
  </si>
  <si>
    <t>000 2 02 35250 05 0000 151</t>
  </si>
  <si>
    <t>000 2 02 30024 05 7007 151</t>
  </si>
  <si>
    <t>Субвенции бюджетам муниципальных районов на осуществление отдельных государственных полномочий по предоставлению мер социальной поддержки по оплате жилья и коммунальных услуг отдельным категориям граждан, работающих и проживающих в сельских населенных пунктах и поселках городского типа Новгородской области</t>
  </si>
  <si>
    <t>000 2 02 30024 05 7024 151</t>
  </si>
  <si>
    <t>000 2 02 30024 05 7041 151</t>
  </si>
  <si>
    <t>Субвенции бюджетам муниципальных районов на обеспечение отдельных государственных полномочий по предоставлению мер социальной поддержки ветеранов труда и граждан, приравненных к ним</t>
  </si>
  <si>
    <t>000 2 02 30024 05 7042 151</t>
  </si>
  <si>
    <t>Субвенции бюджетам муниципальных районов на обеспечение отдельных государственных полномочий по предоставлению мер социальной поддержки тружеников тыла</t>
  </si>
  <si>
    <t>000 2 02 30013 05 0000 151</t>
  </si>
  <si>
    <t>000 2 02 30024 05 7023 151</t>
  </si>
  <si>
    <t>000 2 02 30024 05 7020 151</t>
  </si>
  <si>
    <t xml:space="preserve">Субвенции бюджетам муниципальных районов на осуществление отдельных государственных полномочий по предоставлению мер социальной поддержки многодетных семей и возмещению организациям расходов по предоставлению меры социальной поддержки многодетных семей        </t>
  </si>
  <si>
    <t>000 2 02 30024 05 7040 151</t>
  </si>
  <si>
    <t>Субвенции бюджетам муниципальных районов на осуществление отдельных государственных полномочий по назначению и выплате пособий гражданам, имеющим детей</t>
  </si>
  <si>
    <t>Дотации бюджетам бюджетной системы Российской Федерации</t>
  </si>
  <si>
    <t xml:space="preserve">Субвенции бюджетам бюджетной системы Российской Федерации </t>
  </si>
  <si>
    <t>Иные межбюджетные трансферты</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</si>
  <si>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t>
  </si>
  <si>
    <t>Иные межбюджетные трансферты бюджетам муниципальных районов на организацию дополнительного профессионального образования и участия в семинарах служащих, муниципальных служащих Новгородской области, а также работников муниципальных учреждений в сфере повышения эффективности бюджетных расходов</t>
  </si>
  <si>
    <t>000 2 02 20051 05 0000 151</t>
  </si>
  <si>
    <t>000 2 02 25027 05 0000 151</t>
  </si>
  <si>
    <t xml:space="preserve">Субсидии бюджетам муниципальных районов на проведение мероприятий по формированию в области сети дошкольных образовательных организаций, в которых создана универсальная безбарьерная среда для инклюзивного образования детей-инвалидов, в рамках реализации государственной программы Российской Федерации "Доступная среда" на 2011-2020 годы </t>
  </si>
  <si>
    <t>000 2 02 25097 05 0000 151</t>
  </si>
  <si>
    <t xml:space="preserve">Субсидии бюджетам муниципальных районов на проведение мероприятий по созданию в общеобразовательных организациях, расположенных в сельской местности, условий для занятий физической культурой и спортом </t>
  </si>
  <si>
    <t>000 2 02 29999 05 7210 151</t>
  </si>
  <si>
    <t>Субсидии бюджетам муниципальных районов на замену окон в муниципальных общеобразовательных организациях</t>
  </si>
  <si>
    <t>000 2 02 20077 05 0000 151</t>
  </si>
  <si>
    <t>Субсидии бюджетам муниципальных районов на софинансирование расходов по строительству и реконструкции ( в том числе в образовательных организациях, реализующих основные общеобразовательные программы) малобюджетных физкультурно-спортивных объектов шаговой доступности</t>
  </si>
  <si>
    <t xml:space="preserve">Субсидии бюджетам муниципальных районов на софинансирование расходов, связанных с реализацией мероприятий по развитию сети учреждений культурно-досугового типа в сельской местности: "Реконструкция центра досуга по адресу: Новгородская область, Чудовский район, Грузинское сельское поселение, п. Краснофарфорный, ул. Октябрьская, д. 1а" </t>
  </si>
  <si>
    <t>000 2 02 25519 05 0000 151</t>
  </si>
  <si>
    <t>000 2 02 25558 05 0000 151</t>
  </si>
  <si>
    <t>000 2 02 29999 05 7155 151</t>
  </si>
  <si>
    <t>Субсидии бюджетам муниципальных районов на профессиональную подготовку по программам высшего профессионального образования и повышение квалификации специалистов муниципальных учреждений, осуществляющих деятельность в сфере культуры</t>
  </si>
  <si>
    <t>000 2 02 29999 05 7254 151</t>
  </si>
  <si>
    <t>Субсидии бюджетам муниципальных районов на укрепление материально-технической базы муниципальных учреждений (за исключением муниципальных домов культуры), подведомственных органам местного самоуправления муниципальных районов, городского округа, поселений области, реализующих полномочия в сфере культуры</t>
  </si>
  <si>
    <t>Субсидии бюджетам муниципальных районов на обеспечение развития и укрепления материально-технической базы муниципальных домов культуры, поддержку творческой деятельности муниципальных театров в городах с численностью населения до 300 тысяч человек</t>
  </si>
  <si>
    <t xml:space="preserve">Субсидии бюджетам муниципальных районов на поддержку отрасли культуры </t>
  </si>
  <si>
    <t>000 2 02 20077 05 7237 151</t>
  </si>
  <si>
    <t>Субсидии бюджетам муниципальных районов на реализацию мероприятий муниципальных программ в области водоснабжения и водоотведения</t>
  </si>
  <si>
    <t>000 2 02 25527 05 0000 151</t>
  </si>
  <si>
    <t>Субсидии бюджетам муниципальных районов на софинансирование капитальных вложений в объекты муниципальной собственности</t>
  </si>
  <si>
    <t>Субсидии бюджетам муниципальных районов на государственную поддержку малого и среднего предпринимательства, включая крестьянские (фермерские) хозяйства, а также на реализацию мероприятий по поддержке молодежного предпринимательства</t>
  </si>
  <si>
    <t>Субвенции бюджетам муниципальных районов на обеспечение мер социальной поддержки реабилитированных лиц и лиц, признанных пострадавшими от политических репрессий</t>
  </si>
  <si>
    <t>Субвенции бюджетам муниципальных районов на государственную регистрацию актов гражданского состояния</t>
  </si>
  <si>
    <t>000 2 02 30024 05 7070 151</t>
  </si>
  <si>
    <t>Субвенции бюджетам муниципальных районов на осуществление отдельных государственных полномочий по предоставлению дополнительных мер социальной поддержки в виде единовременной денежной выплаты на проведение капитального ремонта жилых помещений участникам Великой Отечественной войны, ставшим инвалидами, проживающим одиноко в многоквартирных домах</t>
  </si>
  <si>
    <t>Субсидии бюджетам муниципальных районов на формирование муниципальных дорожных фондов</t>
  </si>
  <si>
    <t>Субвенции бюджетам муниципальных районов на осуществление отдельных государственных полномочий по организации деятельности по захоронению твердых коммунальных отходов в части рекультивации земельных участков, загрязненных в результате расположения на них объектов размещения отходов.</t>
  </si>
  <si>
    <t>000 2 02 10000 00 0000 150</t>
  </si>
  <si>
    <t>000 2 02 15001 00 0000 150</t>
  </si>
  <si>
    <t>000 2 02 15001 05 0000 150</t>
  </si>
  <si>
    <t>000 2 02 20000 00 0000 150</t>
  </si>
  <si>
    <t>000 2 02 25027 05 0000 150</t>
  </si>
  <si>
    <t>000 2 02 29999 05 7151 150</t>
  </si>
  <si>
    <t>000 2 02 29999 05 7208 150</t>
  </si>
  <si>
    <t>000 2 02 29999 05 7212 150</t>
  </si>
  <si>
    <t>000 2 02 29999 05 7230 150</t>
  </si>
  <si>
    <t>000 2 02 30000 00 0000 150</t>
  </si>
  <si>
    <t>000 2 02 30021 05 0000 150</t>
  </si>
  <si>
    <t>000 2 02 30024 05 7004 150</t>
  </si>
  <si>
    <t>000 2 02 30024 05 7006 150</t>
  </si>
  <si>
    <t>000 2 02 30024 05 7010 150</t>
  </si>
  <si>
    <t>000 2 02 30024 05 7028 150</t>
  </si>
  <si>
    <t>000 2 02 30024 05 7050 150</t>
  </si>
  <si>
    <t>000 2 02 30024 05 7057 150</t>
  </si>
  <si>
    <t>000 2 02 30024 05 7060 150</t>
  </si>
  <si>
    <t>000 2 02 30024 05 7065 150</t>
  </si>
  <si>
    <t>000 2 02 30024 05 7072 150</t>
  </si>
  <si>
    <t>000 2 02 30027 05 0000 150</t>
  </si>
  <si>
    <t>000 2 02 30029 05 0000 150</t>
  </si>
  <si>
    <t>000 2 02 35082 05 0000 150</t>
  </si>
  <si>
    <t>000 2 02 35118 05 0000 150</t>
  </si>
  <si>
    <t>000 2 02 35120 05 0000 150</t>
  </si>
  <si>
    <t>000 2 02 35930 05 0000 150</t>
  </si>
  <si>
    <t>000 2 02 40000 00 0000 150</t>
  </si>
  <si>
    <t>000 2 02 40014 05 0000 150</t>
  </si>
  <si>
    <t>000 2 02 30024 05 5242 150</t>
  </si>
  <si>
    <t xml:space="preserve">Субсидии бюджетам муниципальных районов на приобретение или изготовление бланков документов об образовании и (или) о квалификации муниципальными образовательными организациями </t>
  </si>
  <si>
    <t>Субсидии бюджетам муниципальных районов на обеспечение пожарной безопасности, антитеррористической и антикриминальной безопасности муниципальных дошкольных образовательных организаций, муниципальных общеобразовательных организаций, муниципальных организаций дополнительного образования детей</t>
  </si>
  <si>
    <t>Субвенции бюджетам муниципальных районов на осуществление государственных полномочий по расчету и предоставлению дотаций на выравнивание бюджетной обеспеченности поселений</t>
  </si>
  <si>
    <t xml:space="preserve">Субвенции бюджетам муниципальных районов на обеспечение доступа к информационно-телекоммуникационной сети «Интернет» муниципальных организаций, осуществляющих образовательную деятельность по образовательным программам начального общего, основного общего и среднего общего образования </t>
  </si>
  <si>
    <t>000 2 02 25497 05 0000 150</t>
  </si>
  <si>
    <t>000 2 02 30024 05 7002 150</t>
  </si>
  <si>
    <t>000 2 02 25210 05 0000 150</t>
  </si>
  <si>
    <t>000 2 02 25169 05 0000 150</t>
  </si>
  <si>
    <t>Иные межбюджетные трансферты бюджетам муниципальных районов на финансовое обеспечение деятельности центров образования цифрового и гуманитарного профилей в общеобразовательных муниципальных организациях области</t>
  </si>
  <si>
    <t>000 2 02 49999 05 7137 150</t>
  </si>
  <si>
    <t>000 2 02 49999 05 7138 150</t>
  </si>
  <si>
    <t>Иные межбюджетные трансферты бюджетам муниципальных районов на финансовое обеспечение внедрения и функционирования целевой модели цифровой образовательной среды в общеобразовательных муниципальных организациях области</t>
  </si>
  <si>
    <t>000 2 02 25232 05 0000 150</t>
  </si>
  <si>
    <t>000 2 02 27567 05 0000 150</t>
  </si>
  <si>
    <t>000 2 02 25519 05 0000 150</t>
  </si>
  <si>
    <t>000 2 02 25467 05 0000 150</t>
  </si>
  <si>
    <t>Субсидии бюджетам муниципальных районов на обеспечение развития и укрепления материально-технической базы домов культуры в населенных пунктах с числом жителей до 50 тысяч человек</t>
  </si>
  <si>
    <t>000 2 02 29999 05 7228 150</t>
  </si>
  <si>
    <t xml:space="preserve">Субсидии  бюджетам муниципальных районов на организацию профессионального образования и дополнительного профессионального образования выборных должностных лиц местного самоуправления, служащих и муниципальных служащих в органах местного самоуправления Новгородской области </t>
  </si>
  <si>
    <t>000 2 02 49999 05 7134 150</t>
  </si>
  <si>
    <t>000 2 02 20077 05 7237 150</t>
  </si>
  <si>
    <t>000 2 02 49999 05 7820 150</t>
  </si>
  <si>
    <t>Иные межбюджетные трансферты бюджетам муниципальных районов на погашение просроченной кредиторской задолженности получателей бюджетных средств и муниципальных бюджетных и автономных учреждений</t>
  </si>
  <si>
    <t>Субсидии бюджетам муниципальных районов на реализацию мероприятий государственной программы Российской Федерации "Доступная среда" на 2011 - 2020 годы</t>
  </si>
  <si>
    <t>Субсидии бюджетам муниципальных районов на внедрение целевой модели цифровой образовательной среды в общеобразовательных организациях и профессиональных образовательных организациях</t>
  </si>
  <si>
    <t>Субсидии бюджетам муниципальных районов на софинансирование капитальных вложений в объекты государственной (муниципальной) собственности в рамках обеспечения устойчивого развития сельских территорий</t>
  </si>
  <si>
    <t>Иные межбюджетные трансферты бюджетам муниципальных районов на частичную компенсацию дополнительных расходов на повышение оплаты труда работников бюджетной сферы</t>
  </si>
  <si>
    <t>Дотации бюджетам муниципальных районов на выравнивание бюджетной обеспеченности из бюджета субъекта Российской Федерации</t>
  </si>
  <si>
    <t xml:space="preserve">Субвенции бюджетам муниципальных районов на осуществление отдельных государственных полномочий по организации мероприятий при осуществлении деятельности по обращению с животными без владельцев </t>
  </si>
  <si>
    <t>000 2 02 45453 05 0000 150</t>
  </si>
  <si>
    <t>Иные межбюджетные трансферты бюджетам муниципальных районов на создание виртуальных концертных залов</t>
  </si>
  <si>
    <t>000 2 02 49999 05 7141 150</t>
  </si>
  <si>
    <t>Субсидии бюджетам муниципальных районов на создание (обновление) материально-технической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 расположенных в сельской местности и малых городах</t>
  </si>
  <si>
    <t xml:space="preserve">Субсидии бюджетам бюджетной системы Российской Федерации (межбюджетные субсидии) </t>
  </si>
  <si>
    <t>Субвенции бюджетам муниципальных районов на обеспечение муниципальных организаций, осуществляющих образовательную деятельность по образовательным программам начального общего, основного общего и среднего общего образования, учебниками и учебными пособиями</t>
  </si>
  <si>
    <t>к решению Думы Чудовского</t>
  </si>
  <si>
    <t>муниципального района</t>
  </si>
  <si>
    <t>от              №</t>
  </si>
  <si>
    <t xml:space="preserve">Субсидии бюджетам муниципальных районов на софинансирование расходных обязательств субъектов Российской Федерации, связанных с реализацией федеральной целевой программы "Увековечение памяти погибших при защите Отечества на 2019 - 2024 годы"
</t>
  </si>
  <si>
    <t>000 2 02 25299 05 0000 150</t>
  </si>
  <si>
    <t>000 2 02 30024 05 7071 150</t>
  </si>
  <si>
    <t>Прочие безвозмездные поступления в бюджеты муниципальных районов</t>
  </si>
  <si>
    <t>000 2 07 05030 05 0000 150</t>
  </si>
  <si>
    <t>Прочие безвозмездные поступления</t>
  </si>
  <si>
    <t>000 2 07 00000 00 0000 150</t>
  </si>
  <si>
    <t>000 2 02 15002 05 0000 150</t>
  </si>
  <si>
    <t>Дотации бюджетам муниципальных районов на поддержку мер по обеспечению сбалансированности бюджетов</t>
  </si>
  <si>
    <t>000 2 02 25304 05 0000 150</t>
  </si>
  <si>
    <t>000 2 02 35303 05 0000 150</t>
  </si>
  <si>
    <t>000 2 02 49999 05 7202 150</t>
  </si>
  <si>
    <t xml:space="preserve">Межбюджетные трансферты, передаваемые бюджетам муниципальных районов на создание виртуальных концертных залов
</t>
  </si>
  <si>
    <t xml:space="preserve">Субвенции бюджетам муниципальных районов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
</t>
  </si>
  <si>
    <t xml:space="preserve">Субвенции бюджетам муниципальных районов на осуществление первичного воинского учета на территориях, где отсутствуют военные комиссариаты
</t>
  </si>
  <si>
    <t xml:space="preserve">Субвенции бюджетам муниципальных районов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t>
  </si>
  <si>
    <t xml:space="preserve">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t>
  </si>
  <si>
    <t xml:space="preserve">Субвенции бюджетам муниципальных районов на содержание ребенка в семье опекуна и приемной семье, а также вознаграждение, причитающееся приемному родителю
</t>
  </si>
  <si>
    <t xml:space="preserve">Субсидии бюджетам муниципальных районов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
</t>
  </si>
  <si>
    <t xml:space="preserve">Субсидии бюджетам муниципальных районов на реализацию мероприятий по обеспечению жильем молодых семей
</t>
  </si>
  <si>
    <t xml:space="preserve">Субсидии бюджетам муниципальных районов на поддержку отрасли культуры
</t>
  </si>
  <si>
    <t>000 2 02 49999 05 7233 150</t>
  </si>
  <si>
    <t>Дотации бюджетам муницпальных райнов на поддерку мер по обеспечению сбалансированности бюджетов</t>
  </si>
  <si>
    <t>000 2 02 49999 05 7704 150</t>
  </si>
  <si>
    <t>Иные межбюджетные трансферты бюджетам муниципальных районов, муниципальных округов, городского округа области на частичную компенсацию дополнительных расходов на повышение оплаты труда работников бюджетной сферы</t>
  </si>
  <si>
    <t>Субсидии бюджетам муниципальных районов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поступивших от государственной корпорации - Фонда содействия реформированию жилищно-коммунального хозяйства</t>
  </si>
  <si>
    <t>000 2 02 20299 05 0000 150</t>
  </si>
  <si>
    <t>000 2 02 20302 05 0000 150</t>
  </si>
  <si>
    <t>Субсидии бюджетам муниципальных районов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бюджетов</t>
  </si>
  <si>
    <t>000 2 02 49999 05 7236 150</t>
  </si>
  <si>
    <t>Иные межбюджетные трансферты бюджетам муниципальных районов, муниципальных округов и городского округа Новгородской области на реализацию муниципальных проектов, реализуемых в рамках кластеров</t>
  </si>
  <si>
    <t>2024 год</t>
  </si>
  <si>
    <t>000 2 02 30024 05 7005 150</t>
  </si>
  <si>
    <t xml:space="preserve"> Приложение 3</t>
  </si>
  <si>
    <t>000 2 02 49999 05 7234 150</t>
  </si>
  <si>
    <t>Иные межбюджетные трансферты бюджетам муниципальных районов, муниципальных округов и городского округа Новгородской области на финансовое обеспечение функционирования целевой модели цифровой образовательной среды в рамках эксперимента по модернизации начального общего, основного общего и среднего общего образования в муниципальных общеобразовательных организациях области</t>
  </si>
  <si>
    <t>000 2 02 49999 05 7238 150</t>
  </si>
  <si>
    <t>Иные межбюджетные трансферты бюджетам муниципальных районов, муниципальных округов и городского округа Новгородской области на организацию бесплатной перевозки обучающихся общеобразовательных организаций.</t>
  </si>
  <si>
    <t>000 2 02 30024 05 7530 150</t>
  </si>
  <si>
    <t xml:space="preserve">Субсидии бюджетам муниципальных районов на модернизацию инфраструктуры общего образования
</t>
  </si>
  <si>
    <t>Субвенции бюджетам муниципальных районов на выполнение работ по проведению производственного экологического мониторинга в пострекультивационный период после завершения работ по рекультивации земельного участка, загрязненного в результате расположения на нем объекта размещения отходов, в урочище «Исаков Хутор» вблизи д.Тушино</t>
  </si>
  <si>
    <t>Код бюджетной               классификации</t>
  </si>
  <si>
    <t>000 2 02 49999 05 7619 150</t>
  </si>
  <si>
    <t>Иные межбюджетные трансферты бюджетам муниципальных районов, муниципальных округов и городского округа Новгородской области на частичную компенсацию расходов, связанных с увеличением норматива  финансирования питания отдельных категорий обучающихся в образовательных организациях, реализующих основную общеобразовательную программу дошкольного образования</t>
  </si>
  <si>
    <t>000 2 02 30024 05 7066 150</t>
  </si>
  <si>
    <t>Субвенции бюджетам муниципальных районов на осуществление отдельных государственных полномочий в области увековечения памяти погибших при защите Отечества</t>
  </si>
  <si>
    <t>000 2 02 49999 05 7622 150</t>
  </si>
  <si>
    <t>Иные межбюджетные трансферты бюджетам муниципальных районов, муниципальных округов и городского округа Новгородской области на частичную компенсацию расходов, связанных с увеличением стоимости питания обучающихся в образовательных организациях, реализующих основную общеобразовательную программу дошкольного образования</t>
  </si>
  <si>
    <t>000 2 19 00000 00 0000 150</t>
  </si>
  <si>
    <t>Возврат остатков субсидий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 из бюджетов муниципальных районов</t>
  </si>
  <si>
    <t>000 2 19 25304 05 0000 150</t>
  </si>
  <si>
    <t>000 2 19 60010 05 0000 150</t>
  </si>
  <si>
    <t>Возврат прочих остатков субсидий, субвенций и иных межбюджетных трансфертов, имеющих целевое назначение, прошлых лет из бюджетов муниципальных районов</t>
  </si>
  <si>
    <t>Возврат остатков субсидий, субвенций и иных межбюджетных трансфертов, имеющих целевое назначение, прошлых лет из бюджетов муниципальных районов</t>
  </si>
  <si>
    <t>Иные межбюджетные трансферты бюджетам муниципальных районов, муниципальных округов и городского округа Новгородской области на финансовое обеспечение затрат по созданию и (или) содержанию мест (площадок) накопления твердых коммунальных отходов</t>
  </si>
  <si>
    <t>000 2 02 49999 05 7621 150</t>
  </si>
  <si>
    <t>Иные межбюджетные трансферты бюджетам муниципальных районов, муниципальных округов и городского округа Новгородской области, обеспечивающих создание благоприятных условий для применения физическими лицами специального налогового режима «Налог на профессиональный доход» за 6 месяцев 2022 года</t>
  </si>
  <si>
    <t xml:space="preserve">Субсидии бюджетам муниципальных районов на софинансирование расходов муниципальных казенных, бюджетных и автономных учреждений по приобретению коммунальных услуг                                                                                                      </t>
  </si>
  <si>
    <t>000 2 02 49999 05 7266 150</t>
  </si>
  <si>
    <t>Иные межбюджетные трансферты бюджетам муниципальных районов, муниципальных округов Новгородской области на создание условий для обеспечения жителей отдаленных и (или)труднодоступных населенных пунктов Новгородской области услугами торговли посредством мобильных торговых объектов, обеспечивающих доставку и реализацию товаров</t>
  </si>
  <si>
    <t>2025 год</t>
  </si>
  <si>
    <t xml:space="preserve">Субсидии бюджетам муниципальных районов на реализацию мероприятий по модернизации школьных систем образования </t>
  </si>
  <si>
    <t xml:space="preserve">Субвенции бюджетам муниципальных районов на компенсацию родительской платы родителям  (законным представителям) детей, посещающих частные и муниципальные образовательные организации, реализующие образовательную программу дошкольного образования
</t>
  </si>
  <si>
    <t xml:space="preserve">Субвенции бюджетам муниципальных районов на осуществление отдельных государственных полномочий по организации деятельности по захоронению твердых коммунальных отходов в части рекультивации земельных участков, загрязненных в результате расположения на них объектов размещения отходов </t>
  </si>
  <si>
    <t>Субвенции бюджетам муниципальных районов на обеспечение деятельности центров образования цифрового и гуманитарного профилей, центров образования естественно-научной и технологической направленностей в общеобразовательных муниципальных организациях области</t>
  </si>
  <si>
    <t>000 2 02 25750 05 0000 150</t>
  </si>
  <si>
    <t>Субсидии бюджетам муниципальных образований на переселение граждан из аварийного жилищного фонда за счет средств государственной корпорации - Фонда содействия реформированию жилищно-коммунального хозяйства на 2023 год</t>
  </si>
  <si>
    <t>субсидий бюджетам муниципальных образований на переселение граждан из аварийного жилищного фонда за счет средств областного бюджета на 2023 год</t>
  </si>
  <si>
    <t>000 2 02 30024 05 7164 150</t>
  </si>
  <si>
    <t>Субсидии бюджетам муниципальных районов на техническое оснащение муниципальных музеев</t>
  </si>
  <si>
    <t>Субсидии бюджетам муниципальных районов на поддержку отрасли культуры</t>
  </si>
  <si>
    <t>Субсидии бюджетам муниципальных районов на развитие сети учреждений культурно-досугового типа</t>
  </si>
  <si>
    <t>000 2 02 25590 05 0000 150</t>
  </si>
  <si>
    <t>000 2 02 25513 05 0000 150</t>
  </si>
  <si>
    <t>000 2 02 25097 05 0000 150</t>
  </si>
  <si>
    <t>Субсидии бюджетам муниципальных районов на создание в общеобразовательных организациях, расположенных в сельской местности и малых городах, условий для занятий физической культурой и спортом</t>
  </si>
  <si>
    <t xml:space="preserve">Субсидии бюджетам муниципальных образований на переселение граждан из аварийного жилищного фонда за счет средств государственной корпорации - Фонда содействия реформированию жилищно-коммунального хозяйства </t>
  </si>
  <si>
    <t>субсидий бюджетам муниципальных образований на переселение граждан из аварийного жилищного фонда за счет средств областного бюджета</t>
  </si>
  <si>
    <t>000 2 02 49999 05 7267 150</t>
  </si>
  <si>
    <t>000 2 02 29999 05 7750 150</t>
  </si>
  <si>
    <t>Субсидии бюджетам муниципальных районов на реализацию мероприятий по модернизации школьных систем образования (на выполнение работ, не включенных в перечень работ по капитальному ремонту зданий государственных и муниципальных общеобразовательных организаций, подлежащих софинансированию из федерального бюджета)</t>
  </si>
  <si>
    <t>000 2 02 49999 05 7171 150</t>
  </si>
  <si>
    <t>Иные межбюджетные трансферты бюджетам муниципальных районов, муниципальных округов и городского округа Новгородской области на обустройство спортивных площадок</t>
  </si>
  <si>
    <t>000 2 02 49999 05 7603 150</t>
  </si>
  <si>
    <t>000 2 02 35179 05 0000 150</t>
  </si>
  <si>
    <t>Доходы бюджетов бюджетной системы Российской Федерации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</si>
  <si>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000 2 18 00000 00 0000 150</t>
  </si>
  <si>
    <t>Доходы бюджетов муниципальных районов от возврата бюджетными учреждениями остатков субсидий прошлых лет</t>
  </si>
  <si>
    <t>Доходы бюджетов муниципальных районов от возврата автономными учреждениями остатков субсидий прошлых лет</t>
  </si>
  <si>
    <t>Доходы бюджетов муниципальных районов от возврата прочих остатков субсидий, субвенций и иных межбюджетных трансфертов, имеющих целевое назначение, прошлых лет из бюджетов поселений</t>
  </si>
  <si>
    <t>000 2 18 05010 05 0000 150</t>
  </si>
  <si>
    <t>000 2 18 05020 05 0000 150</t>
  </si>
  <si>
    <t>000 2 18 60010 05 0000 150</t>
  </si>
  <si>
    <t>00 2 19 00000 05 0000 150</t>
  </si>
  <si>
    <t>00 2 19 25304 05 0000 150</t>
  </si>
  <si>
    <t xml:space="preserve">Субвенции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t>
  </si>
  <si>
    <t>000 2 02 49999 05 7172 150</t>
  </si>
  <si>
    <t>Иные межбюджетные трансферты  бюджетам муниципальных районов, муниципальных округов  Новгородской области на реализацию мероприятий по поддержке субъектов малого и среднего предпринимательства</t>
  </si>
  <si>
    <t>Иные межбюджетные трансферты  бюджетам муниципальных районов, муниципальных округов, городского округа Новгородской области  на финансовое обеспечение затрат по созданию и (или) содержанию мест (площадок) накопления твердых коммунальных отходов в 2023 году</t>
  </si>
  <si>
    <t>Иные межбюджетные трансферты бюджетам муниципальных районов, муниципальных округов и городского округа Новгородской области, обеспечивающих создание благоприятных условий для применения физическими лицами специального налогового режима «Налог на профессиональный доход»</t>
  </si>
  <si>
    <t>Иные межбюджетные трансферты бюджетам муниципальных образований Новгородской области на организацию обеспечения твердым топливом (дровами) семей граждан, призванных на военную службу по мобилизации граждан, заключивших контракт о добровольном содействии в выполнении задач, возложенных на Вооруженные Силы Российской Федерации, военнослужащих Росгвардии, граждан, заключивших контракт о прохождении военной службы, сотрудников, находящихся в служебной командировке в зоне действия специальной военной операции, проживающих в жилых помещениях с печным отоплением</t>
  </si>
  <si>
    <t>000 2 02 49999 05 7623 150</t>
  </si>
  <si>
    <t>000 2 02 49999 05 7532 150</t>
  </si>
  <si>
    <t>Иные межбюджетные трансферты бюджетам муниципальных районов, муниципальных округов на финансовое обеспечение деятельности центров образования цифрового и гуманитарного профилей в общеобразовательных муниципальных организациях области</t>
  </si>
  <si>
    <t xml:space="preserve"> Объем межбюджетных трансфертов, получаемых из других бюджетов бюджетной системы
Российской Федерации на 2024 год и на плановый период 2025 и 2026 годов
</t>
  </si>
  <si>
    <t>2026 год</t>
  </si>
  <si>
    <t xml:space="preserve"> Субсидии бюджетам муниципальных районов на обновление материально-технической базы для организации учебно-исследовательской, научно-практической, творческой деятельности, занятий физической культурой и спортом в образовательных организациях</t>
  </si>
  <si>
    <t>000 2 02 25098 05 0000 150</t>
  </si>
  <si>
    <t>Субвенции бюджетам муниципальных районов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 части расходов на оплату труда работникам образовательных организаций, технические средства обучения, расходные материалы и хозяйственные нужды образовательных организаций, на организацию обучения по основным общеобразовательным программам на дому, возмещение расходов за пользование услугой доступа к информационно-телекоммуникационной сети «Интернет» муниципальных общеобразовательных организаций, организующих обучение детей-инвалидов с использованием дистанционных образовательных технологий</t>
  </si>
  <si>
    <t>Субвенция бюджетам муниципальных районов на осуществление отдельных государственных полномочий по оказанию мер социальной поддержки обучающимся (обучавшимся до дня выпуска) муниципальных образовательных организаций</t>
  </si>
  <si>
    <t>Субвенции бюджетам муниципальных районов на содержание штатных единиц, осуществляющих переданные отдельные государственные полномочия области</t>
  </si>
  <si>
    <t>Субвенции бюджетам муниципальных районов на единовременную выплату лицам из числа детей-сирот и детей, оставшихся без попечения родителей, на ремонт находящихся в их личной, долевой, совместной собственности жилых помещений, расположенных на территории Новгородской области</t>
  </si>
  <si>
    <t>Субвенции бюджетам муниципальных районов на осуществление отдельных государственных полномочий по определению перечня должностных лиц органов местного самоуправления муниципальных районов, муниципальных округов и городского округа Новгородской области, уполномоченных составлять протоколы об административных правонарушениях, предусмотренных соответствующими статьями областного закона «Об административных правонарушениях»</t>
  </si>
  <si>
    <t>Субвенции бюджетам муниципальных районов на осуществление отдельных государственных полномочий по организации проведения мероприятий по предупреждению и ликвидации болезней животных, их лечению, защите населения от болезней, общих для человека и животных в части приведения скотомогильников (биотермических ям) на территории Новгородской области в соответствие с ветеринарно-санитарными правилами сбора, утилизации и уничтожения биологических отходов, а также содержания скотомогильников (биотермических ям) на территории Новгородской области в соответствии с ветеринарно-санитарными правилами сбора, утилизации и уничтожения биологических отходов</t>
  </si>
  <si>
    <t>Иные межбюджетные трансферты бюджетам муниципальных районов, муниципальных округов и городского округа на финансовое обеспечение внедрения и функционирования целевой модели цифровой образовательной среды в общеобразовательных муниципальных организациях области</t>
  </si>
  <si>
    <t>Иные межбюджетные трансферты бюджетам муниципальных районов, муниципальных округов и городского округа Новгородской области на финансовое обеспечение функционирования новых мест в образовательных организациях для реализации дополнительных общеразвивающих программ всех направленностей</t>
  </si>
  <si>
    <t>Иные межбюджетные трансферты бюджетам муниципальных районов, муниципальных округов на финансовое обеспечение деятельности центров образования естественно-научной и технологической направленностей в муниципальных общеобразовательных организациях области, расположенных в сельской местности и малых городах</t>
  </si>
  <si>
    <t>Иные межбюджетные трансферты бюджетам муниципальных районов, муниципальных округов и городского округа Новгородской области на обеспечение расходных обязательств, связанных с реализацией указа Губернатора Новгородской области от 11.10.2022 № 584 «О мерах поддержки граждан, призванных на военную службу по мобилизации, граждан, заключивших контракт о прохождении военной службы, граждан, заключивших контракт о добровольном содействии в выполнении задач, возложенных на Вооруженные Силы Российской Федерации, и членов их семей»</t>
  </si>
  <si>
    <t>Иные межбюджетные трансферты бюджетам муниципальных районов, муниципальных округов и городского округа Новгородской области на выплату стипендии обучающимся, заключившим договор о целевом обучении по образовательным программам высшего образования по направлению «Педагогическое образование»</t>
  </si>
  <si>
    <t>Иные межбюджетные трансферты бюджетам муниципальных образований Новгородской области, достигших установленных значений целевых показателей государственной программы</t>
  </si>
  <si>
    <t xml:space="preserve">Субвенции бюджетам муниципальных районов, муниципальных округов, городского округа Новгородской области на осуществление отдельных государственных полномочий по предоставлению дополнительных мер социальной поддержки обучающимся муниципальных образовательных организаций, являющихся детьми граждан, призванных на военную службу по мобилизации, граждан, заключивших контракт о прохождении военной службы, граждан, заключивших контракт о добровольном содействии, сотрудников, находящихся в служебной командировке, а также погибших (умерших) граждан, сотрудников; граждан сотрудников ставших инвалидами </t>
  </si>
  <si>
    <t>000 2 02 30024 05 7265 150</t>
  </si>
  <si>
    <t>Субвенции бюджетам муниципальных районов, муниципальных округов на осуществление отдельных государственных полномочий по предоставлению дополнительных мер социальной поддержки отдельным категориям педагогических работников, трудоустроившихся в муниципальные образовательные организации, реализующие образовательные программы начального общего, основного общего, среднего общего образования, и осуществляющих трудовую деятельность на территории муниципального района, муниципального  округа Новгородской области</t>
  </si>
  <si>
    <t>000 2 02 25576 05 0000 150</t>
  </si>
  <si>
    <t>Субсидии бюджетам муниципальных районов на обеспечение комплексного развития сельских территорий</t>
  </si>
  <si>
    <t>Субсидии бюджетам муниципальных районов на софинансирование капитальных вложений в объекты государственной (муниципальной) собственности в рамках обеспечения комплексного развития сельских территорий</t>
  </si>
  <si>
    <t>000 2 02 27576 05 0000 150</t>
  </si>
  <si>
    <t>000 2 02 29999 05 7173 150</t>
  </si>
  <si>
    <t>Субсидии бюджетам муниципальных образований Новгородской области в целях софинансирования расходных обязательств, возникающих при придоставлении  субсидий на финансовое обеспечение (возмещение) затрат в связи с оказанием услуг по содержанию жилищного фонда</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</si>
</sst>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_-* #,##0.00_р_._-;\-* #,##0.00_р_._-;_-* &quot;-&quot;??_р_._-;_-@_-"/>
    <numFmt numFmtId="165" formatCode="#,##0.0"/>
  </numFmts>
  <fonts count="12" x14ac:knownFonts="1">
    <font>
      <sz val="11"/>
      <color theme="1"/>
      <name val="Calibri"/>
      <family val="2"/>
      <scheme val="minor"/>
    </font>
    <font>
      <sz val="10"/>
      <name val="Arial Cyr"/>
      <charset val="204"/>
    </font>
    <font>
      <sz val="10"/>
      <name val="Times New Roman"/>
      <family val="1"/>
      <charset val="204"/>
    </font>
    <font>
      <b/>
      <sz val="10"/>
      <name val="Times New Roman"/>
      <family val="1"/>
      <charset val="204"/>
    </font>
    <font>
      <sz val="11"/>
      <name val="Calibri"/>
      <family val="2"/>
      <scheme val="minor"/>
    </font>
    <font>
      <b/>
      <sz val="14"/>
      <name val="Times New Roman"/>
      <family val="1"/>
      <charset val="204"/>
    </font>
    <font>
      <sz val="10"/>
      <color rgb="FF0070C0"/>
      <name val="Times New Roman"/>
      <family val="1"/>
      <charset val="204"/>
    </font>
    <font>
      <sz val="12"/>
      <name val="Times New Roman"/>
      <family val="1"/>
      <charset val="204"/>
    </font>
    <font>
      <sz val="11"/>
      <color theme="1"/>
      <name val="Calibri"/>
      <family val="2"/>
      <scheme val="minor"/>
    </font>
    <font>
      <b/>
      <sz val="11"/>
      <color rgb="FF0070C0"/>
      <name val="Times New Roman"/>
      <family val="1"/>
      <charset val="204"/>
    </font>
    <font>
      <b/>
      <sz val="10"/>
      <color rgb="FF0070C0"/>
      <name val="Times New Roman"/>
      <family val="1"/>
      <charset val="204"/>
    </font>
    <font>
      <b/>
      <sz val="11"/>
      <name val="Times New Roman"/>
      <family val="1"/>
      <charset val="204"/>
    </font>
  </fonts>
  <fills count="4">
    <fill>
      <patternFill patternType="none"/>
    </fill>
    <fill>
      <patternFill patternType="gray125"/>
    </fill>
    <fill>
      <patternFill patternType="solid">
        <fgColor theme="0"/>
        <bgColor indexed="64"/>
      </patternFill>
    </fill>
    <fill>
      <patternFill patternType="solid">
        <fgColor rgb="FFFFFFFF"/>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bottom/>
      <diagonal/>
    </border>
  </borders>
  <cellStyleXfs count="2">
    <xf numFmtId="0" fontId="0" fillId="0" borderId="0"/>
    <xf numFmtId="164" fontId="8" fillId="0" borderId="0" applyFont="0" applyFill="0" applyBorder="0" applyAlignment="0" applyProtection="0"/>
  </cellStyleXfs>
  <cellXfs count="81">
    <xf numFmtId="0" fontId="0" fillId="0" borderId="0" xfId="0"/>
    <xf numFmtId="0" fontId="4" fillId="0" borderId="0" xfId="0" applyFont="1"/>
    <xf numFmtId="0" fontId="2" fillId="2" borderId="1" xfId="0" applyFont="1" applyFill="1" applyBorder="1" applyAlignment="1">
      <alignment vertical="top" wrapText="1"/>
    </xf>
    <xf numFmtId="0" fontId="4" fillId="2" borderId="0" xfId="0" applyFont="1" applyFill="1"/>
    <xf numFmtId="0" fontId="2" fillId="2" borderId="3" xfId="0" applyFont="1" applyFill="1" applyBorder="1" applyAlignment="1">
      <alignment vertical="top" wrapText="1"/>
    </xf>
    <xf numFmtId="0" fontId="4" fillId="0" borderId="0" xfId="0" applyFont="1" applyAlignment="1">
      <alignment vertical="top"/>
    </xf>
    <xf numFmtId="0" fontId="1" fillId="0" borderId="0" xfId="0" applyFont="1" applyFill="1" applyAlignment="1">
      <alignment vertical="top"/>
    </xf>
    <xf numFmtId="0" fontId="4" fillId="0" borderId="0" xfId="0" applyFont="1" applyFill="1" applyAlignment="1">
      <alignment vertical="top"/>
    </xf>
    <xf numFmtId="0" fontId="2" fillId="0" borderId="1" xfId="0" applyFont="1" applyFill="1" applyBorder="1" applyAlignment="1">
      <alignment vertical="top" wrapText="1"/>
    </xf>
    <xf numFmtId="0" fontId="2" fillId="0" borderId="3" xfId="0" applyFont="1" applyFill="1" applyBorder="1" applyAlignment="1">
      <alignment vertical="top" wrapText="1"/>
    </xf>
    <xf numFmtId="0" fontId="2" fillId="0" borderId="1" xfId="0" applyFont="1" applyBorder="1" applyAlignment="1">
      <alignment vertical="top" wrapText="1"/>
    </xf>
    <xf numFmtId="0" fontId="2" fillId="0" borderId="3" xfId="0" applyFont="1" applyBorder="1" applyAlignment="1">
      <alignment vertical="top" wrapText="1"/>
    </xf>
    <xf numFmtId="0" fontId="3" fillId="0" borderId="1" xfId="0" applyFont="1" applyBorder="1" applyAlignment="1">
      <alignment vertical="top" wrapText="1"/>
    </xf>
    <xf numFmtId="0" fontId="3" fillId="0" borderId="3" xfId="0" applyFont="1" applyBorder="1" applyAlignment="1">
      <alignment horizontal="justify" vertical="top"/>
    </xf>
    <xf numFmtId="0" fontId="3" fillId="0" borderId="1" xfId="0" applyFont="1" applyBorder="1" applyAlignment="1">
      <alignment horizontal="justify" vertical="top"/>
    </xf>
    <xf numFmtId="0" fontId="3" fillId="0" borderId="1" xfId="0" applyFont="1" applyBorder="1" applyAlignment="1">
      <alignment horizontal="justify" vertical="top" wrapText="1"/>
    </xf>
    <xf numFmtId="0" fontId="3" fillId="3" borderId="1" xfId="0" applyFont="1" applyFill="1" applyBorder="1" applyAlignment="1">
      <alignment horizontal="justify" vertical="top" wrapText="1"/>
    </xf>
    <xf numFmtId="0" fontId="2" fillId="0" borderId="1" xfId="0" applyFont="1" applyBorder="1" applyAlignment="1">
      <alignment horizontal="justify" vertical="top" wrapText="1"/>
    </xf>
    <xf numFmtId="0" fontId="2" fillId="3" borderId="1" xfId="0" applyFont="1" applyFill="1" applyBorder="1" applyAlignment="1">
      <alignment horizontal="justify" vertical="top" wrapText="1"/>
    </xf>
    <xf numFmtId="0" fontId="2" fillId="0" borderId="3" xfId="0" applyFont="1" applyBorder="1" applyAlignment="1">
      <alignment horizontal="justify" vertical="top" wrapText="1"/>
    </xf>
    <xf numFmtId="0" fontId="3" fillId="0" borderId="3" xfId="0" applyFont="1" applyBorder="1" applyAlignment="1">
      <alignment vertical="top" wrapText="1"/>
    </xf>
    <xf numFmtId="165" fontId="2" fillId="2" borderId="2" xfId="0" applyNumberFormat="1" applyFont="1" applyFill="1" applyBorder="1" applyAlignment="1">
      <alignment vertical="top"/>
    </xf>
    <xf numFmtId="0" fontId="2" fillId="0" borderId="1" xfId="0" applyFont="1" applyFill="1" applyBorder="1" applyAlignment="1">
      <alignment horizontal="center" vertical="top" wrapText="1"/>
    </xf>
    <xf numFmtId="0" fontId="2" fillId="0" borderId="3" xfId="0" applyNumberFormat="1" applyFont="1" applyBorder="1" applyAlignment="1">
      <alignment horizontal="center" vertical="top"/>
    </xf>
    <xf numFmtId="0" fontId="2" fillId="0" borderId="1" xfId="0" applyNumberFormat="1" applyFont="1" applyBorder="1" applyAlignment="1">
      <alignment horizontal="center" vertical="top"/>
    </xf>
    <xf numFmtId="0" fontId="2" fillId="0" borderId="3" xfId="0" applyFont="1" applyBorder="1" applyAlignment="1">
      <alignment horizontal="center" vertical="top"/>
    </xf>
    <xf numFmtId="0" fontId="2" fillId="2" borderId="3" xfId="0" applyFont="1" applyFill="1" applyBorder="1" applyAlignment="1">
      <alignment horizontal="center" vertical="top"/>
    </xf>
    <xf numFmtId="0" fontId="3" fillId="0" borderId="1" xfId="0" applyFont="1" applyBorder="1" applyAlignment="1">
      <alignment horizontal="center" vertical="top"/>
    </xf>
    <xf numFmtId="0" fontId="2" fillId="0" borderId="3" xfId="0" applyFont="1" applyBorder="1" applyAlignment="1">
      <alignment horizontal="left" vertical="top"/>
    </xf>
    <xf numFmtId="0" fontId="3" fillId="0" borderId="3" xfId="0" applyFont="1" applyBorder="1" applyAlignment="1">
      <alignment horizontal="left" vertical="top"/>
    </xf>
    <xf numFmtId="0" fontId="2" fillId="0" borderId="1" xfId="0" applyFont="1" applyBorder="1" applyAlignment="1">
      <alignment horizontal="left" vertical="top"/>
    </xf>
    <xf numFmtId="4" fontId="3" fillId="2" borderId="2" xfId="0" applyNumberFormat="1" applyFont="1" applyFill="1" applyBorder="1" applyAlignment="1">
      <alignment vertical="top"/>
    </xf>
    <xf numFmtId="4" fontId="3" fillId="2" borderId="1" xfId="0" applyNumberFormat="1" applyFont="1" applyFill="1" applyBorder="1" applyAlignment="1">
      <alignment vertical="top"/>
    </xf>
    <xf numFmtId="4" fontId="2" fillId="2" borderId="1" xfId="0" applyNumberFormat="1" applyFont="1" applyFill="1" applyBorder="1" applyAlignment="1">
      <alignment vertical="top"/>
    </xf>
    <xf numFmtId="4" fontId="2" fillId="2" borderId="2" xfId="0" applyNumberFormat="1" applyFont="1" applyFill="1" applyBorder="1" applyAlignment="1">
      <alignment vertical="top"/>
    </xf>
    <xf numFmtId="0" fontId="3" fillId="0" borderId="1" xfId="0" applyFont="1" applyBorder="1" applyAlignment="1">
      <alignment horizontal="left" vertical="top"/>
    </xf>
    <xf numFmtId="0" fontId="2" fillId="0" borderId="5" xfId="0" applyFont="1" applyBorder="1" applyAlignment="1">
      <alignment horizontal="left" vertical="top"/>
    </xf>
    <xf numFmtId="0" fontId="2" fillId="0" borderId="6" xfId="0" applyFont="1" applyBorder="1" applyAlignment="1">
      <alignment vertical="top" wrapText="1"/>
    </xf>
    <xf numFmtId="0" fontId="3" fillId="0" borderId="3" xfId="0" applyFont="1" applyBorder="1" applyAlignment="1">
      <alignment horizontal="center" vertical="top"/>
    </xf>
    <xf numFmtId="0" fontId="2" fillId="3" borderId="1" xfId="0" applyFont="1" applyFill="1" applyBorder="1" applyAlignment="1">
      <alignment horizontal="center" vertical="top"/>
    </xf>
    <xf numFmtId="0" fontId="6" fillId="0" borderId="1" xfId="0" applyFont="1" applyBorder="1" applyAlignment="1">
      <alignment horizontal="center" vertical="top"/>
    </xf>
    <xf numFmtId="0" fontId="2" fillId="0" borderId="5" xfId="0" applyFont="1" applyBorder="1" applyAlignment="1">
      <alignment horizontal="center" vertical="top"/>
    </xf>
    <xf numFmtId="0" fontId="3" fillId="0" borderId="5" xfId="0" applyFont="1" applyBorder="1" applyAlignment="1">
      <alignment horizontal="center" vertical="top"/>
    </xf>
    <xf numFmtId="0" fontId="3" fillId="0" borderId="3" xfId="0" applyFont="1" applyBorder="1" applyAlignment="1">
      <alignment horizontal="justify" vertical="top" wrapText="1"/>
    </xf>
    <xf numFmtId="0" fontId="6" fillId="0" borderId="1" xfId="0" applyFont="1" applyFill="1" applyBorder="1" applyAlignment="1">
      <alignment vertical="top" wrapText="1"/>
    </xf>
    <xf numFmtId="0" fontId="6" fillId="0" borderId="1" xfId="0" applyNumberFormat="1" applyFont="1" applyBorder="1" applyAlignment="1">
      <alignment horizontal="center" vertical="top"/>
    </xf>
    <xf numFmtId="0" fontId="4" fillId="2" borderId="0" xfId="0" applyFont="1" applyFill="1" applyAlignment="1">
      <alignment vertical="top"/>
    </xf>
    <xf numFmtId="0" fontId="1" fillId="2" borderId="0" xfId="0" applyFont="1" applyFill="1" applyBorder="1" applyAlignment="1">
      <alignment horizontal="center" vertical="top"/>
    </xf>
    <xf numFmtId="0" fontId="2" fillId="2" borderId="1" xfId="0" applyFont="1" applyFill="1" applyBorder="1" applyAlignment="1">
      <alignment horizontal="center" vertical="top"/>
    </xf>
    <xf numFmtId="0" fontId="2" fillId="2" borderId="1" xfId="0" applyFont="1" applyFill="1" applyBorder="1" applyAlignment="1">
      <alignment horizontal="justify" vertical="top" wrapText="1"/>
    </xf>
    <xf numFmtId="165" fontId="3" fillId="2" borderId="2" xfId="0" applyNumberFormat="1" applyFont="1" applyFill="1" applyBorder="1" applyAlignment="1">
      <alignment vertical="top"/>
    </xf>
    <xf numFmtId="165" fontId="3" fillId="2" borderId="1" xfId="0" applyNumberFormat="1" applyFont="1" applyFill="1" applyBorder="1" applyAlignment="1">
      <alignment vertical="top"/>
    </xf>
    <xf numFmtId="165" fontId="2" fillId="2" borderId="1" xfId="0" applyNumberFormat="1" applyFont="1" applyFill="1" applyBorder="1" applyAlignment="1">
      <alignment vertical="top"/>
    </xf>
    <xf numFmtId="165" fontId="2" fillId="2" borderId="1" xfId="1" applyNumberFormat="1" applyFont="1" applyFill="1" applyBorder="1" applyAlignment="1">
      <alignment vertical="top"/>
    </xf>
    <xf numFmtId="4" fontId="2" fillId="2" borderId="1" xfId="1" applyNumberFormat="1" applyFont="1" applyFill="1" applyBorder="1" applyAlignment="1">
      <alignment vertical="top"/>
    </xf>
    <xf numFmtId="4" fontId="6" fillId="2" borderId="2" xfId="0" applyNumberFormat="1" applyFont="1" applyFill="1" applyBorder="1" applyAlignment="1">
      <alignment vertical="top"/>
    </xf>
    <xf numFmtId="4" fontId="6" fillId="2" borderId="1" xfId="0" applyNumberFormat="1" applyFont="1" applyFill="1" applyBorder="1" applyAlignment="1">
      <alignment vertical="top"/>
    </xf>
    <xf numFmtId="165" fontId="6" fillId="2" borderId="2" xfId="0" applyNumberFormat="1" applyFont="1" applyFill="1" applyBorder="1" applyAlignment="1">
      <alignment vertical="top"/>
    </xf>
    <xf numFmtId="165" fontId="6" fillId="2" borderId="1" xfId="0" applyNumberFormat="1" applyFont="1" applyFill="1" applyBorder="1" applyAlignment="1">
      <alignment vertical="top"/>
    </xf>
    <xf numFmtId="0" fontId="6" fillId="3" borderId="1" xfId="0" applyFont="1" applyFill="1" applyBorder="1" applyAlignment="1">
      <alignment horizontal="justify" vertical="top" wrapText="1"/>
    </xf>
    <xf numFmtId="0" fontId="2" fillId="0" borderId="1" xfId="0" applyFont="1" applyBorder="1" applyAlignment="1">
      <alignment horizontal="center" vertical="top"/>
    </xf>
    <xf numFmtId="0" fontId="2" fillId="0" borderId="1" xfId="0" applyFont="1" applyBorder="1" applyAlignment="1">
      <alignment horizontal="center" vertical="top" wrapText="1"/>
    </xf>
    <xf numFmtId="4" fontId="10" fillId="2" borderId="2" xfId="0" applyNumberFormat="1" applyFont="1" applyFill="1" applyBorder="1" applyAlignment="1">
      <alignment vertical="top"/>
    </xf>
    <xf numFmtId="4" fontId="9" fillId="2" borderId="4" xfId="0" applyNumberFormat="1" applyFont="1" applyFill="1" applyBorder="1" applyAlignment="1">
      <alignment vertical="top"/>
    </xf>
    <xf numFmtId="4" fontId="9" fillId="2" borderId="3" xfId="0" applyNumberFormat="1" applyFont="1" applyFill="1" applyBorder="1" applyAlignment="1">
      <alignment vertical="top"/>
    </xf>
    <xf numFmtId="0" fontId="2" fillId="0" borderId="1" xfId="0" applyFont="1" applyBorder="1" applyAlignment="1">
      <alignment horizontal="center" vertical="top"/>
    </xf>
    <xf numFmtId="0" fontId="2" fillId="0" borderId="1" xfId="0" applyFont="1" applyBorder="1" applyAlignment="1">
      <alignment horizontal="center" vertical="top" wrapText="1"/>
    </xf>
    <xf numFmtId="165" fontId="11" fillId="2" borderId="3" xfId="0" applyNumberFormat="1" applyFont="1" applyFill="1" applyBorder="1" applyAlignment="1">
      <alignment vertical="top"/>
    </xf>
    <xf numFmtId="0" fontId="6" fillId="0" borderId="5" xfId="0" applyFont="1" applyBorder="1" applyAlignment="1">
      <alignment horizontal="center" vertical="top"/>
    </xf>
    <xf numFmtId="0" fontId="6" fillId="0" borderId="3" xfId="0" applyFont="1" applyBorder="1" applyAlignment="1">
      <alignment horizontal="justify" vertical="top" wrapText="1"/>
    </xf>
    <xf numFmtId="165" fontId="9" fillId="2" borderId="4" xfId="0" applyNumberFormat="1" applyFont="1" applyFill="1" applyBorder="1" applyAlignment="1">
      <alignment vertical="top"/>
    </xf>
    <xf numFmtId="0" fontId="6" fillId="2" borderId="1" xfId="0" applyFont="1" applyFill="1" applyBorder="1" applyAlignment="1">
      <alignment vertical="top" wrapText="1"/>
    </xf>
    <xf numFmtId="0" fontId="6" fillId="0" borderId="3" xfId="0" applyFont="1" applyBorder="1" applyAlignment="1">
      <alignment horizontal="center" vertical="top"/>
    </xf>
    <xf numFmtId="0" fontId="6" fillId="0" borderId="3" xfId="0" applyFont="1" applyBorder="1" applyAlignment="1">
      <alignment vertical="top" wrapText="1"/>
    </xf>
    <xf numFmtId="0" fontId="2" fillId="2" borderId="0" xfId="0" applyFont="1" applyFill="1" applyBorder="1" applyAlignment="1">
      <alignment horizontal="center" vertical="top"/>
    </xf>
    <xf numFmtId="0" fontId="5" fillId="0" borderId="0" xfId="0" applyFont="1" applyAlignment="1">
      <alignment horizontal="center" vertical="top" wrapText="1"/>
    </xf>
    <xf numFmtId="0" fontId="7" fillId="2" borderId="0" xfId="0" applyFont="1" applyFill="1" applyAlignment="1">
      <alignment horizontal="center" vertical="top"/>
    </xf>
    <xf numFmtId="0" fontId="7" fillId="2" borderId="0" xfId="0" applyFont="1" applyFill="1" applyAlignment="1">
      <alignment horizontal="left" vertical="top"/>
    </xf>
    <xf numFmtId="0" fontId="2" fillId="0" borderId="1" xfId="0" applyFont="1" applyBorder="1" applyAlignment="1">
      <alignment horizontal="center" vertical="top"/>
    </xf>
    <xf numFmtId="0" fontId="2" fillId="2" borderId="1" xfId="0" applyFont="1" applyFill="1" applyBorder="1" applyAlignment="1">
      <alignment horizontal="center" vertical="top" wrapText="1"/>
    </xf>
    <xf numFmtId="0" fontId="2" fillId="0" borderId="1" xfId="0" applyFont="1" applyBorder="1" applyAlignment="1">
      <alignment horizontal="center" vertical="top" wrapText="1"/>
    </xf>
  </cellXfs>
  <cellStyles count="2">
    <cellStyle name="Обычный" xfId="0" builtinId="0"/>
    <cellStyle name="Финансовый" xfId="1" builtinId="3"/>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153"/>
  <sheetViews>
    <sheetView tabSelected="1" view="pageBreakPreview" topLeftCell="B6" zoomScale="110" zoomScaleNormal="100" zoomScaleSheetLayoutView="110" workbookViewId="0">
      <selection activeCell="B75" sqref="B75"/>
    </sheetView>
  </sheetViews>
  <sheetFormatPr defaultRowHeight="15" x14ac:dyDescent="0.25"/>
  <cols>
    <col min="1" max="1" width="25.7109375" style="5" customWidth="1"/>
    <col min="2" max="2" width="112.28515625" style="5" customWidth="1"/>
    <col min="3" max="3" width="14.140625" style="46" customWidth="1"/>
    <col min="4" max="4" width="13.7109375" style="46" customWidth="1"/>
    <col min="5" max="5" width="14.28515625" style="46" customWidth="1"/>
    <col min="6" max="6" width="6.42578125" hidden="1" customWidth="1"/>
  </cols>
  <sheetData>
    <row r="1" spans="1:5" ht="19.5" customHeight="1" x14ac:dyDescent="0.25">
      <c r="B1" s="7"/>
      <c r="C1" s="76" t="s">
        <v>167</v>
      </c>
      <c r="D1" s="76"/>
      <c r="E1" s="76"/>
    </row>
    <row r="2" spans="1:5" ht="15.75" x14ac:dyDescent="0.25">
      <c r="B2" s="7"/>
      <c r="C2" s="77" t="s">
        <v>131</v>
      </c>
      <c r="D2" s="77"/>
      <c r="E2" s="77"/>
    </row>
    <row r="3" spans="1:5" ht="15.75" x14ac:dyDescent="0.25">
      <c r="B3" s="7"/>
      <c r="C3" s="77" t="s">
        <v>132</v>
      </c>
      <c r="D3" s="77"/>
      <c r="E3" s="77"/>
    </row>
    <row r="4" spans="1:5" ht="15.75" x14ac:dyDescent="0.25">
      <c r="B4" s="7"/>
      <c r="C4" s="77" t="s">
        <v>133</v>
      </c>
      <c r="D4" s="77"/>
      <c r="E4" s="77"/>
    </row>
    <row r="5" spans="1:5" ht="10.5" customHeight="1" x14ac:dyDescent="0.25"/>
    <row r="6" spans="1:5" ht="44.25" customHeight="1" x14ac:dyDescent="0.25">
      <c r="A6" s="75" t="s">
        <v>238</v>
      </c>
      <c r="B6" s="75"/>
      <c r="C6" s="75"/>
    </row>
    <row r="7" spans="1:5" x14ac:dyDescent="0.25">
      <c r="A7" s="6"/>
      <c r="B7" s="6"/>
      <c r="C7" s="47"/>
      <c r="D7" s="74" t="s">
        <v>12</v>
      </c>
      <c r="E7" s="74"/>
    </row>
    <row r="8" spans="1:5" ht="21" customHeight="1" x14ac:dyDescent="0.25">
      <c r="A8" s="80" t="s">
        <v>175</v>
      </c>
      <c r="B8" s="78" t="s">
        <v>0</v>
      </c>
      <c r="C8" s="79" t="s">
        <v>165</v>
      </c>
      <c r="D8" s="79" t="s">
        <v>194</v>
      </c>
      <c r="E8" s="79" t="s">
        <v>239</v>
      </c>
    </row>
    <row r="9" spans="1:5" x14ac:dyDescent="0.25">
      <c r="A9" s="80"/>
      <c r="B9" s="78"/>
      <c r="C9" s="79"/>
      <c r="D9" s="79"/>
      <c r="E9" s="79"/>
    </row>
    <row r="10" spans="1:5" ht="15.75" customHeight="1" x14ac:dyDescent="0.25">
      <c r="A10" s="38" t="s">
        <v>1</v>
      </c>
      <c r="B10" s="13" t="s">
        <v>2</v>
      </c>
      <c r="C10" s="70">
        <f>C11+C144+C148</f>
        <v>712045.5</v>
      </c>
      <c r="D10" s="67">
        <f>D11</f>
        <v>471136.30000000005</v>
      </c>
      <c r="E10" s="67">
        <f>E11</f>
        <v>292882.59999999998</v>
      </c>
    </row>
    <row r="11" spans="1:5" x14ac:dyDescent="0.25">
      <c r="A11" s="27" t="s">
        <v>3</v>
      </c>
      <c r="B11" s="15" t="s">
        <v>4</v>
      </c>
      <c r="C11" s="50">
        <f>C12+C18+C71+C110</f>
        <v>712045.5</v>
      </c>
      <c r="D11" s="51">
        <f>D12+D18+D71+D110</f>
        <v>471136.30000000005</v>
      </c>
      <c r="E11" s="51">
        <f>E12+E18+E71+E110</f>
        <v>292882.59999999998</v>
      </c>
    </row>
    <row r="12" spans="1:5" x14ac:dyDescent="0.25">
      <c r="A12" s="27" t="s">
        <v>67</v>
      </c>
      <c r="B12" s="16" t="s">
        <v>33</v>
      </c>
      <c r="C12" s="50">
        <f>C13+C17+C15</f>
        <v>0</v>
      </c>
      <c r="D12" s="51">
        <f>D13</f>
        <v>724.2</v>
      </c>
      <c r="E12" s="51">
        <f t="shared" ref="E12" si="0">E13</f>
        <v>0</v>
      </c>
    </row>
    <row r="13" spans="1:5" s="1" customFormat="1" x14ac:dyDescent="0.25">
      <c r="A13" s="66" t="s">
        <v>68</v>
      </c>
      <c r="B13" s="15" t="s">
        <v>5</v>
      </c>
      <c r="C13" s="50">
        <f>C14</f>
        <v>0</v>
      </c>
      <c r="D13" s="51">
        <f>D14</f>
        <v>724.2</v>
      </c>
      <c r="E13" s="51">
        <f>E14</f>
        <v>0</v>
      </c>
    </row>
    <row r="14" spans="1:5" s="1" customFormat="1" ht="18.75" customHeight="1" x14ac:dyDescent="0.25">
      <c r="A14" s="66" t="s">
        <v>69</v>
      </c>
      <c r="B14" s="17" t="s">
        <v>123</v>
      </c>
      <c r="C14" s="21">
        <v>0</v>
      </c>
      <c r="D14" s="52">
        <v>724.2</v>
      </c>
      <c r="E14" s="52">
        <v>0</v>
      </c>
    </row>
    <row r="15" spans="1:5" s="1" customFormat="1" ht="17.25" hidden="1" customHeight="1" x14ac:dyDescent="0.25">
      <c r="A15" s="66" t="s">
        <v>141</v>
      </c>
      <c r="B15" s="9" t="s">
        <v>142</v>
      </c>
      <c r="C15" s="52">
        <v>0</v>
      </c>
      <c r="D15" s="51">
        <v>0</v>
      </c>
      <c r="E15" s="51">
        <v>0</v>
      </c>
    </row>
    <row r="16" spans="1:5" s="1" customFormat="1" ht="12" hidden="1" customHeight="1" x14ac:dyDescent="0.25">
      <c r="A16" s="22"/>
      <c r="B16" s="8"/>
      <c r="C16" s="52"/>
      <c r="D16" s="52"/>
      <c r="E16" s="52"/>
    </row>
    <row r="17" spans="1:5" s="1" customFormat="1" ht="12" hidden="1" customHeight="1" x14ac:dyDescent="0.25">
      <c r="A17" s="22" t="s">
        <v>141</v>
      </c>
      <c r="B17" s="8" t="s">
        <v>156</v>
      </c>
      <c r="C17" s="21">
        <v>0</v>
      </c>
      <c r="D17" s="52">
        <v>0</v>
      </c>
      <c r="E17" s="52">
        <v>0</v>
      </c>
    </row>
    <row r="18" spans="1:5" s="1" customFormat="1" ht="18.75" customHeight="1" x14ac:dyDescent="0.25">
      <c r="A18" s="27" t="s">
        <v>70</v>
      </c>
      <c r="B18" s="16" t="s">
        <v>129</v>
      </c>
      <c r="C18" s="50">
        <f>C28+C30+C32+C34+C35+C39+C40+C42+C43+C45+C56+C58+C60+C29+C70+C31+C41+C44+C55</f>
        <v>488950</v>
      </c>
      <c r="D18" s="50">
        <f>D28+D30+D32+D34+D35+D39+D40+D42+D43+D45+D56+D58+D60+D29+D41+D44+D70</f>
        <v>250773.5</v>
      </c>
      <c r="E18" s="50">
        <f>E28+E30+E32+E34+E35+E39+E40+E42+E43+E45+E56+E58+E60+E29</f>
        <v>73222.2</v>
      </c>
    </row>
    <row r="19" spans="1:5" s="1" customFormat="1" ht="13.5" hidden="1" customHeight="1" x14ac:dyDescent="0.25">
      <c r="A19" s="23" t="s">
        <v>45</v>
      </c>
      <c r="B19" s="4" t="s">
        <v>59</v>
      </c>
      <c r="C19" s="52"/>
      <c r="D19" s="51"/>
      <c r="E19" s="51"/>
    </row>
    <row r="20" spans="1:5" s="1" customFormat="1" ht="10.5" hidden="1" customHeight="1" x14ac:dyDescent="0.25">
      <c r="A20" s="24" t="s">
        <v>71</v>
      </c>
      <c r="B20" s="2" t="s">
        <v>119</v>
      </c>
      <c r="C20" s="52"/>
      <c r="D20" s="52">
        <v>0</v>
      </c>
      <c r="E20" s="52">
        <v>0</v>
      </c>
    </row>
    <row r="21" spans="1:5" s="1" customFormat="1" ht="14.25" hidden="1" customHeight="1" x14ac:dyDescent="0.25">
      <c r="A21" s="24" t="s">
        <v>116</v>
      </c>
      <c r="B21" s="8" t="s">
        <v>59</v>
      </c>
      <c r="C21" s="52">
        <v>0</v>
      </c>
      <c r="D21" s="52">
        <v>0</v>
      </c>
      <c r="E21" s="52">
        <v>0</v>
      </c>
    </row>
    <row r="22" spans="1:5" s="1" customFormat="1" ht="15" hidden="1" customHeight="1" x14ac:dyDescent="0.25">
      <c r="A22" s="24" t="s">
        <v>103</v>
      </c>
      <c r="B22" s="2" t="s">
        <v>128</v>
      </c>
      <c r="C22" s="52">
        <v>0</v>
      </c>
      <c r="D22" s="52">
        <v>0</v>
      </c>
      <c r="E22" s="52">
        <v>0</v>
      </c>
    </row>
    <row r="23" spans="1:5" s="1" customFormat="1" ht="15.75" hidden="1" customHeight="1" x14ac:dyDescent="0.25">
      <c r="A23" s="65" t="s">
        <v>102</v>
      </c>
      <c r="B23" s="18" t="s">
        <v>120</v>
      </c>
      <c r="C23" s="21">
        <v>0</v>
      </c>
      <c r="D23" s="52">
        <v>0</v>
      </c>
      <c r="E23" s="52">
        <v>0</v>
      </c>
    </row>
    <row r="24" spans="1:5" s="1" customFormat="1" ht="52.5" hidden="1" customHeight="1" x14ac:dyDescent="0.25">
      <c r="A24" s="65" t="s">
        <v>160</v>
      </c>
      <c r="B24" s="18" t="s">
        <v>159</v>
      </c>
      <c r="C24" s="21"/>
      <c r="D24" s="52">
        <v>0</v>
      </c>
      <c r="E24" s="52">
        <v>0</v>
      </c>
    </row>
    <row r="25" spans="1:5" s="1" customFormat="1" ht="39.75" hidden="1" customHeight="1" x14ac:dyDescent="0.25">
      <c r="A25" s="65" t="s">
        <v>161</v>
      </c>
      <c r="B25" s="18" t="s">
        <v>162</v>
      </c>
      <c r="C25" s="21"/>
      <c r="D25" s="52">
        <v>0</v>
      </c>
      <c r="E25" s="52">
        <v>0</v>
      </c>
    </row>
    <row r="26" spans="1:5" s="1" customFormat="1" ht="19.5" hidden="1" customHeight="1" x14ac:dyDescent="0.25">
      <c r="A26" s="65" t="s">
        <v>108</v>
      </c>
      <c r="B26" s="18" t="s">
        <v>173</v>
      </c>
      <c r="C26" s="21">
        <v>0</v>
      </c>
      <c r="D26" s="52">
        <v>0</v>
      </c>
      <c r="E26" s="52">
        <v>0</v>
      </c>
    </row>
    <row r="27" spans="1:5" s="1" customFormat="1" ht="22.5" hidden="1" customHeight="1" x14ac:dyDescent="0.25">
      <c r="A27" s="65" t="s">
        <v>135</v>
      </c>
      <c r="B27" s="18" t="s">
        <v>134</v>
      </c>
      <c r="C27" s="21">
        <v>0</v>
      </c>
      <c r="D27" s="52">
        <v>0</v>
      </c>
      <c r="E27" s="52">
        <v>0</v>
      </c>
    </row>
    <row r="28" spans="1:5" s="1" customFormat="1" ht="25.5" hidden="1" x14ac:dyDescent="0.25">
      <c r="A28" s="65" t="s">
        <v>160</v>
      </c>
      <c r="B28" s="8" t="s">
        <v>210</v>
      </c>
      <c r="C28" s="21">
        <v>0</v>
      </c>
      <c r="D28" s="21">
        <v>0</v>
      </c>
      <c r="E28" s="21">
        <v>0</v>
      </c>
    </row>
    <row r="29" spans="1:5" s="1" customFormat="1" ht="25.5" hidden="1" x14ac:dyDescent="0.25">
      <c r="A29" s="65" t="s">
        <v>161</v>
      </c>
      <c r="B29" s="8" t="s">
        <v>211</v>
      </c>
      <c r="C29" s="21">
        <v>0</v>
      </c>
      <c r="D29" s="21">
        <v>0</v>
      </c>
      <c r="E29" s="21">
        <v>0</v>
      </c>
    </row>
    <row r="30" spans="1:5" s="1" customFormat="1" ht="25.5" hidden="1" x14ac:dyDescent="0.25">
      <c r="A30" s="24" t="s">
        <v>208</v>
      </c>
      <c r="B30" s="8" t="s">
        <v>209</v>
      </c>
      <c r="C30" s="21">
        <v>0</v>
      </c>
      <c r="D30" s="21">
        <v>0</v>
      </c>
      <c r="E30" s="21">
        <v>0</v>
      </c>
    </row>
    <row r="31" spans="1:5" s="1" customFormat="1" ht="38.25" x14ac:dyDescent="0.25">
      <c r="A31" s="24" t="s">
        <v>241</v>
      </c>
      <c r="B31" s="8" t="s">
        <v>240</v>
      </c>
      <c r="C31" s="21">
        <v>2102.6999999999998</v>
      </c>
      <c r="D31" s="21">
        <v>0</v>
      </c>
      <c r="E31" s="21">
        <v>0</v>
      </c>
    </row>
    <row r="32" spans="1:5" s="1" customFormat="1" ht="27" customHeight="1" x14ac:dyDescent="0.25">
      <c r="A32" s="65" t="s">
        <v>143</v>
      </c>
      <c r="B32" s="18" t="s">
        <v>152</v>
      </c>
      <c r="C32" s="21">
        <v>12061</v>
      </c>
      <c r="D32" s="52">
        <v>11654.5</v>
      </c>
      <c r="E32" s="52">
        <v>11388.5</v>
      </c>
    </row>
    <row r="33" spans="1:5" s="1" customFormat="1" ht="27.75" hidden="1" customHeight="1" x14ac:dyDescent="0.25">
      <c r="A33" s="65" t="s">
        <v>111</v>
      </c>
      <c r="B33" s="18" t="s">
        <v>112</v>
      </c>
      <c r="C33" s="21">
        <v>0</v>
      </c>
      <c r="D33" s="52">
        <v>0</v>
      </c>
      <c r="E33" s="52">
        <v>0</v>
      </c>
    </row>
    <row r="34" spans="1:5" s="1" customFormat="1" ht="29.25" customHeight="1" x14ac:dyDescent="0.25">
      <c r="A34" s="24" t="s">
        <v>111</v>
      </c>
      <c r="B34" s="8" t="s">
        <v>112</v>
      </c>
      <c r="C34" s="21">
        <v>329.1</v>
      </c>
      <c r="D34" s="21">
        <v>327.39999999999998</v>
      </c>
      <c r="E34" s="21">
        <v>331.3</v>
      </c>
    </row>
    <row r="35" spans="1:5" s="1" customFormat="1" ht="18" customHeight="1" x14ac:dyDescent="0.25">
      <c r="A35" s="65" t="s">
        <v>100</v>
      </c>
      <c r="B35" s="18" t="s">
        <v>153</v>
      </c>
      <c r="C35" s="21">
        <v>1130.0999999999999</v>
      </c>
      <c r="D35" s="53">
        <v>1174.5</v>
      </c>
      <c r="E35" s="52">
        <v>1156</v>
      </c>
    </row>
    <row r="36" spans="1:5" s="1" customFormat="1" ht="18" hidden="1" customHeight="1" x14ac:dyDescent="0.25">
      <c r="A36" s="65" t="s">
        <v>110</v>
      </c>
      <c r="B36" s="18" t="s">
        <v>154</v>
      </c>
      <c r="C36" s="21"/>
      <c r="D36" s="52"/>
      <c r="E36" s="52"/>
    </row>
    <row r="37" spans="1:5" s="1" customFormat="1" ht="12.75" hidden="1" customHeight="1" x14ac:dyDescent="0.25">
      <c r="A37" s="23" t="s">
        <v>58</v>
      </c>
      <c r="B37" s="4" t="s">
        <v>60</v>
      </c>
      <c r="C37" s="52"/>
      <c r="D37" s="52"/>
      <c r="E37" s="52"/>
    </row>
    <row r="38" spans="1:5" s="1" customFormat="1" ht="15" hidden="1" customHeight="1" x14ac:dyDescent="0.25">
      <c r="A38" s="24" t="s">
        <v>109</v>
      </c>
      <c r="B38" s="2" t="s">
        <v>121</v>
      </c>
      <c r="C38" s="52"/>
      <c r="D38" s="52">
        <v>0</v>
      </c>
      <c r="E38" s="52">
        <v>0</v>
      </c>
    </row>
    <row r="39" spans="1:5" s="1" customFormat="1" ht="19.5" hidden="1" customHeight="1" x14ac:dyDescent="0.25">
      <c r="A39" s="24" t="s">
        <v>207</v>
      </c>
      <c r="B39" s="8" t="s">
        <v>205</v>
      </c>
      <c r="C39" s="21">
        <v>0</v>
      </c>
      <c r="D39" s="21">
        <v>0</v>
      </c>
      <c r="E39" s="21">
        <v>0</v>
      </c>
    </row>
    <row r="40" spans="1:5" s="1" customFormat="1" ht="19.5" customHeight="1" x14ac:dyDescent="0.25">
      <c r="A40" s="65" t="s">
        <v>110</v>
      </c>
      <c r="B40" s="8" t="s">
        <v>204</v>
      </c>
      <c r="C40" s="21">
        <v>66.099999999999994</v>
      </c>
      <c r="D40" s="21">
        <v>69.2</v>
      </c>
      <c r="E40" s="21">
        <v>71</v>
      </c>
    </row>
    <row r="41" spans="1:5" s="1" customFormat="1" ht="19.5" customHeight="1" x14ac:dyDescent="0.25">
      <c r="A41" s="24" t="s">
        <v>257</v>
      </c>
      <c r="B41" s="8" t="s">
        <v>258</v>
      </c>
      <c r="C41" s="57">
        <v>4930.3</v>
      </c>
      <c r="D41" s="58">
        <v>0</v>
      </c>
      <c r="E41" s="52">
        <v>0</v>
      </c>
    </row>
    <row r="42" spans="1:5" s="1" customFormat="1" ht="18" customHeight="1" x14ac:dyDescent="0.25">
      <c r="A42" s="24" t="s">
        <v>206</v>
      </c>
      <c r="B42" s="8" t="s">
        <v>203</v>
      </c>
      <c r="C42" s="21">
        <v>5670.1</v>
      </c>
      <c r="D42" s="21">
        <v>0</v>
      </c>
      <c r="E42" s="21">
        <v>0</v>
      </c>
    </row>
    <row r="43" spans="1:5" s="1" customFormat="1" ht="19.5" customHeight="1" x14ac:dyDescent="0.25">
      <c r="A43" s="24" t="s">
        <v>199</v>
      </c>
      <c r="B43" s="8" t="s">
        <v>195</v>
      </c>
      <c r="C43" s="58">
        <v>254403.7</v>
      </c>
      <c r="D43" s="58">
        <v>85306.6</v>
      </c>
      <c r="E43" s="52">
        <v>0</v>
      </c>
    </row>
    <row r="44" spans="1:5" s="1" customFormat="1" ht="27" customHeight="1" x14ac:dyDescent="0.25">
      <c r="A44" s="45" t="s">
        <v>260</v>
      </c>
      <c r="B44" s="44" t="s">
        <v>259</v>
      </c>
      <c r="C44" s="57">
        <v>130722.5</v>
      </c>
      <c r="D44" s="58">
        <v>88560.7</v>
      </c>
      <c r="E44" s="58">
        <v>0</v>
      </c>
    </row>
    <row r="45" spans="1:5" s="1" customFormat="1" ht="18.75" customHeight="1" x14ac:dyDescent="0.25">
      <c r="A45" s="39" t="s">
        <v>72</v>
      </c>
      <c r="B45" s="18" t="s">
        <v>65</v>
      </c>
      <c r="C45" s="21">
        <v>1158</v>
      </c>
      <c r="D45" s="52">
        <v>772</v>
      </c>
      <c r="E45" s="52">
        <v>772</v>
      </c>
    </row>
    <row r="46" spans="1:5" s="1" customFormat="1" ht="25.5" hidden="1" customHeight="1" x14ac:dyDescent="0.25">
      <c r="A46" s="23" t="s">
        <v>73</v>
      </c>
      <c r="B46" s="4" t="s">
        <v>96</v>
      </c>
      <c r="C46" s="52"/>
      <c r="D46" s="52"/>
      <c r="E46" s="52"/>
    </row>
    <row r="47" spans="1:5" s="1" customFormat="1" ht="38.25" hidden="1" customHeight="1" x14ac:dyDescent="0.25">
      <c r="A47" s="24" t="s">
        <v>38</v>
      </c>
      <c r="B47" s="2" t="s">
        <v>46</v>
      </c>
      <c r="C47" s="52"/>
      <c r="D47" s="52"/>
      <c r="E47" s="52"/>
    </row>
    <row r="48" spans="1:5" s="1" customFormat="1" ht="39" hidden="1" customHeight="1" x14ac:dyDescent="0.25">
      <c r="A48" s="24" t="s">
        <v>45</v>
      </c>
      <c r="B48" s="2" t="s">
        <v>47</v>
      </c>
      <c r="C48" s="52"/>
      <c r="D48" s="52"/>
      <c r="E48" s="52"/>
    </row>
    <row r="49" spans="1:5" s="1" customFormat="1" ht="27.75" hidden="1" customHeight="1" x14ac:dyDescent="0.25">
      <c r="A49" s="24" t="s">
        <v>56</v>
      </c>
      <c r="B49" s="2" t="s">
        <v>57</v>
      </c>
      <c r="C49" s="52"/>
      <c r="D49" s="52"/>
      <c r="E49" s="52"/>
    </row>
    <row r="50" spans="1:5" s="1" customFormat="1" ht="38.25" hidden="1" customHeight="1" x14ac:dyDescent="0.25">
      <c r="A50" s="24" t="s">
        <v>39</v>
      </c>
      <c r="B50" s="2" t="s">
        <v>40</v>
      </c>
      <c r="C50" s="52"/>
      <c r="D50" s="52"/>
      <c r="E50" s="52"/>
    </row>
    <row r="51" spans="1:5" s="1" customFormat="1" ht="27" hidden="1" customHeight="1" x14ac:dyDescent="0.25">
      <c r="A51" s="24" t="s">
        <v>41</v>
      </c>
      <c r="B51" s="2" t="s">
        <v>42</v>
      </c>
      <c r="C51" s="52"/>
      <c r="D51" s="52"/>
      <c r="E51" s="52"/>
    </row>
    <row r="52" spans="1:5" s="1" customFormat="1" ht="15.75" hidden="1" customHeight="1" x14ac:dyDescent="0.25">
      <c r="A52" s="24" t="s">
        <v>48</v>
      </c>
      <c r="B52" s="2" t="s">
        <v>55</v>
      </c>
      <c r="C52" s="52"/>
      <c r="D52" s="52"/>
      <c r="E52" s="52"/>
    </row>
    <row r="53" spans="1:5" s="1" customFormat="1" ht="27.75" hidden="1" customHeight="1" x14ac:dyDescent="0.25">
      <c r="A53" s="24" t="s">
        <v>49</v>
      </c>
      <c r="B53" s="2" t="s">
        <v>54</v>
      </c>
      <c r="C53" s="52"/>
      <c r="D53" s="52"/>
      <c r="E53" s="52"/>
    </row>
    <row r="54" spans="1:5" s="1" customFormat="1" ht="27" hidden="1" customHeight="1" x14ac:dyDescent="0.25">
      <c r="A54" s="24" t="s">
        <v>50</v>
      </c>
      <c r="B54" s="2" t="s">
        <v>51</v>
      </c>
      <c r="C54" s="52"/>
      <c r="D54" s="52"/>
      <c r="E54" s="52"/>
    </row>
    <row r="55" spans="1:5" s="1" customFormat="1" ht="38.25" customHeight="1" x14ac:dyDescent="0.25">
      <c r="A55" s="45" t="s">
        <v>261</v>
      </c>
      <c r="B55" s="71" t="s">
        <v>262</v>
      </c>
      <c r="C55" s="57">
        <v>3357.9</v>
      </c>
      <c r="D55" s="58">
        <v>0</v>
      </c>
      <c r="E55" s="52">
        <v>0</v>
      </c>
    </row>
    <row r="56" spans="1:5" s="1" customFormat="1" ht="30" customHeight="1" x14ac:dyDescent="0.25">
      <c r="A56" s="65" t="s">
        <v>73</v>
      </c>
      <c r="B56" s="18" t="s">
        <v>96</v>
      </c>
      <c r="C56" s="21">
        <v>30.1</v>
      </c>
      <c r="D56" s="52">
        <v>30.1</v>
      </c>
      <c r="E56" s="52">
        <v>30.1</v>
      </c>
    </row>
    <row r="57" spans="1:5" s="1" customFormat="1" ht="15.75" hidden="1" customHeight="1" x14ac:dyDescent="0.25">
      <c r="A57" s="23" t="s">
        <v>43</v>
      </c>
      <c r="B57" s="4" t="s">
        <v>44</v>
      </c>
      <c r="C57" s="52"/>
      <c r="D57" s="52"/>
      <c r="E57" s="52"/>
    </row>
    <row r="58" spans="1:5" s="1" customFormat="1" ht="39" customHeight="1" x14ac:dyDescent="0.25">
      <c r="A58" s="65" t="s">
        <v>74</v>
      </c>
      <c r="B58" s="18" t="s">
        <v>97</v>
      </c>
      <c r="C58" s="21">
        <v>3387.7</v>
      </c>
      <c r="D58" s="52">
        <v>3387.7</v>
      </c>
      <c r="E58" s="52">
        <v>3387.7</v>
      </c>
    </row>
    <row r="59" spans="1:5" s="1" customFormat="1" ht="38.25" hidden="1" x14ac:dyDescent="0.25">
      <c r="A59" s="23" t="s">
        <v>113</v>
      </c>
      <c r="B59" s="4" t="s">
        <v>114</v>
      </c>
      <c r="C59" s="52"/>
      <c r="D59" s="52">
        <v>0</v>
      </c>
      <c r="E59" s="52">
        <v>0</v>
      </c>
    </row>
    <row r="60" spans="1:5" s="1" customFormat="1" ht="31.5" customHeight="1" x14ac:dyDescent="0.25">
      <c r="A60" s="65" t="s">
        <v>75</v>
      </c>
      <c r="B60" s="17" t="s">
        <v>191</v>
      </c>
      <c r="C60" s="21">
        <v>56085.599999999999</v>
      </c>
      <c r="D60" s="52">
        <v>56085.599999999999</v>
      </c>
      <c r="E60" s="52">
        <v>56085.599999999999</v>
      </c>
    </row>
    <row r="61" spans="1:5" s="1" customFormat="1" ht="14.25" hidden="1" customHeight="1" x14ac:dyDescent="0.25">
      <c r="A61" s="23" t="s">
        <v>52</v>
      </c>
      <c r="B61" s="9" t="s">
        <v>53</v>
      </c>
      <c r="C61" s="52"/>
      <c r="D61" s="52"/>
      <c r="E61" s="52"/>
    </row>
    <row r="62" spans="1:5" s="1" customFormat="1" ht="17.25" hidden="1" customHeight="1" x14ac:dyDescent="0.25">
      <c r="A62" s="24" t="s">
        <v>199</v>
      </c>
      <c r="B62" s="8" t="s">
        <v>195</v>
      </c>
      <c r="C62" s="52"/>
      <c r="D62" s="52"/>
      <c r="E62" s="52"/>
    </row>
    <row r="63" spans="1:5" s="1" customFormat="1" ht="27.75" hidden="1" customHeight="1" x14ac:dyDescent="0.25">
      <c r="A63" s="24" t="s">
        <v>208</v>
      </c>
      <c r="B63" s="8" t="s">
        <v>209</v>
      </c>
      <c r="C63" s="21"/>
      <c r="D63" s="21"/>
      <c r="E63" s="21"/>
    </row>
    <row r="64" spans="1:5" s="1" customFormat="1" ht="33.75" hidden="1" customHeight="1" x14ac:dyDescent="0.25">
      <c r="A64" s="65" t="s">
        <v>160</v>
      </c>
      <c r="B64" s="8" t="s">
        <v>200</v>
      </c>
      <c r="C64" s="21"/>
      <c r="D64" s="21">
        <v>0</v>
      </c>
      <c r="E64" s="21">
        <v>0</v>
      </c>
    </row>
    <row r="65" spans="1:5" s="1" customFormat="1" ht="33.75" hidden="1" customHeight="1" x14ac:dyDescent="0.25">
      <c r="A65" s="65" t="s">
        <v>161</v>
      </c>
      <c r="B65" s="8" t="s">
        <v>201</v>
      </c>
      <c r="C65" s="21"/>
      <c r="D65" s="21">
        <v>0</v>
      </c>
      <c r="E65" s="21">
        <v>0</v>
      </c>
    </row>
    <row r="66" spans="1:5" s="1" customFormat="1" ht="32.25" hidden="1" customHeight="1" x14ac:dyDescent="0.25">
      <c r="A66" s="24" t="s">
        <v>111</v>
      </c>
      <c r="B66" s="8" t="s">
        <v>112</v>
      </c>
      <c r="C66" s="21"/>
      <c r="D66" s="21"/>
      <c r="E66" s="21"/>
    </row>
    <row r="67" spans="1:5" s="1" customFormat="1" ht="18.75" hidden="1" customHeight="1" x14ac:dyDescent="0.25">
      <c r="A67" s="24" t="s">
        <v>207</v>
      </c>
      <c r="B67" s="8" t="s">
        <v>205</v>
      </c>
      <c r="C67" s="21"/>
      <c r="D67" s="21"/>
      <c r="E67" s="21"/>
    </row>
    <row r="68" spans="1:5" s="1" customFormat="1" ht="12.75" hidden="1" customHeight="1" x14ac:dyDescent="0.25">
      <c r="A68" s="24" t="s">
        <v>206</v>
      </c>
      <c r="B68" s="8" t="s">
        <v>203</v>
      </c>
      <c r="C68" s="21"/>
      <c r="D68" s="21"/>
      <c r="E68" s="21"/>
    </row>
    <row r="69" spans="1:5" s="1" customFormat="1" ht="13.5" hidden="1" customHeight="1" x14ac:dyDescent="0.25">
      <c r="A69" s="65" t="s">
        <v>110</v>
      </c>
      <c r="B69" s="8" t="s">
        <v>204</v>
      </c>
      <c r="C69" s="21"/>
      <c r="D69" s="21"/>
      <c r="E69" s="21"/>
    </row>
    <row r="70" spans="1:5" s="1" customFormat="1" ht="40.5" customHeight="1" x14ac:dyDescent="0.25">
      <c r="A70" s="40" t="s">
        <v>213</v>
      </c>
      <c r="B70" s="44" t="s">
        <v>214</v>
      </c>
      <c r="C70" s="57">
        <v>13515.1</v>
      </c>
      <c r="D70" s="57">
        <v>3405.2</v>
      </c>
      <c r="E70" s="21">
        <v>0</v>
      </c>
    </row>
    <row r="71" spans="1:5" s="1" customFormat="1" ht="18.75" customHeight="1" x14ac:dyDescent="0.25">
      <c r="A71" s="27" t="s">
        <v>76</v>
      </c>
      <c r="B71" s="16" t="s">
        <v>34</v>
      </c>
      <c r="C71" s="50">
        <f>C72+C74+C75+C77+C79+C85+C90+C91+C92+C94+C96+C97+C98+C101+C102+C103+C104++C105+C106+C107+C109+C100+C108+C99</f>
        <v>213377</v>
      </c>
      <c r="D71" s="50">
        <f>D72+D74+D75+D77+D79+D85+D90+D91+D92+D94+D96+D97+D98+D101+D102+D103+D104++D105+D106+D107+D109+D100+D108+D99</f>
        <v>211421.50000000003</v>
      </c>
      <c r="E71" s="50">
        <f>E72+E74+E75+E77+E79+E85+E90+E91+E92+E94+E96+E97+E98+E101+E102+E103+E104++E105+E106+E107+E109+E100+E108+E99</f>
        <v>211443.3</v>
      </c>
    </row>
    <row r="72" spans="1:5" s="1" customFormat="1" ht="38.25" x14ac:dyDescent="0.25">
      <c r="A72" s="65" t="s">
        <v>77</v>
      </c>
      <c r="B72" s="17" t="s">
        <v>7</v>
      </c>
      <c r="C72" s="21">
        <v>1362.4</v>
      </c>
      <c r="D72" s="52">
        <v>1362.4</v>
      </c>
      <c r="E72" s="52">
        <v>1362.4</v>
      </c>
    </row>
    <row r="73" spans="1:5" s="1" customFormat="1" ht="38.25" hidden="1" x14ac:dyDescent="0.25">
      <c r="A73" s="65" t="s">
        <v>95</v>
      </c>
      <c r="B73" s="18" t="s">
        <v>66</v>
      </c>
      <c r="C73" s="21">
        <v>0</v>
      </c>
      <c r="D73" s="52">
        <v>0</v>
      </c>
      <c r="E73" s="52">
        <v>0</v>
      </c>
    </row>
    <row r="74" spans="1:5" s="1" customFormat="1" ht="38.25" x14ac:dyDescent="0.25">
      <c r="A74" s="65" t="s">
        <v>101</v>
      </c>
      <c r="B74" s="18" t="s">
        <v>198</v>
      </c>
      <c r="C74" s="21">
        <v>3422.2</v>
      </c>
      <c r="D74" s="52">
        <v>3422.2</v>
      </c>
      <c r="E74" s="52">
        <v>3422.2</v>
      </c>
    </row>
    <row r="75" spans="1:5" s="1" customFormat="1" ht="119.25" customHeight="1" x14ac:dyDescent="0.25">
      <c r="A75" s="65" t="s">
        <v>78</v>
      </c>
      <c r="B75" s="17" t="s">
        <v>242</v>
      </c>
      <c r="C75" s="21">
        <v>155212.5</v>
      </c>
      <c r="D75" s="52">
        <v>155212.5</v>
      </c>
      <c r="E75" s="52">
        <v>155212.5</v>
      </c>
    </row>
    <row r="76" spans="1:5" s="1" customFormat="1" ht="43.5" hidden="1" customHeight="1" x14ac:dyDescent="0.25">
      <c r="A76" s="65" t="s">
        <v>166</v>
      </c>
      <c r="B76" s="17" t="s">
        <v>174</v>
      </c>
      <c r="C76" s="21"/>
      <c r="D76" s="52"/>
      <c r="E76" s="52"/>
    </row>
    <row r="77" spans="1:5" s="1" customFormat="1" ht="30" customHeight="1" x14ac:dyDescent="0.25">
      <c r="A77" s="65" t="s">
        <v>79</v>
      </c>
      <c r="B77" s="17" t="s">
        <v>243</v>
      </c>
      <c r="C77" s="21">
        <v>4754.2</v>
      </c>
      <c r="D77" s="52">
        <v>4754.2</v>
      </c>
      <c r="E77" s="52">
        <v>4754.2</v>
      </c>
    </row>
    <row r="78" spans="1:5" s="3" customFormat="1" ht="15" hidden="1" customHeight="1" x14ac:dyDescent="0.25">
      <c r="A78" s="26" t="s">
        <v>20</v>
      </c>
      <c r="B78" s="4" t="s">
        <v>21</v>
      </c>
      <c r="C78" s="52">
        <v>0</v>
      </c>
      <c r="D78" s="52">
        <v>0</v>
      </c>
      <c r="E78" s="52">
        <v>0</v>
      </c>
    </row>
    <row r="79" spans="1:5" s="1" customFormat="1" ht="28.5" customHeight="1" x14ac:dyDescent="0.25">
      <c r="A79" s="65" t="s">
        <v>80</v>
      </c>
      <c r="B79" s="17" t="s">
        <v>98</v>
      </c>
      <c r="C79" s="21">
        <v>11293.6</v>
      </c>
      <c r="D79" s="52">
        <v>9192.2000000000007</v>
      </c>
      <c r="E79" s="52">
        <v>8761</v>
      </c>
    </row>
    <row r="80" spans="1:5" s="1" customFormat="1" ht="39" hidden="1" customHeight="1" x14ac:dyDescent="0.25">
      <c r="A80" s="25" t="s">
        <v>29</v>
      </c>
      <c r="B80" s="9" t="s">
        <v>30</v>
      </c>
      <c r="C80" s="52"/>
      <c r="D80" s="52"/>
      <c r="E80" s="52"/>
    </row>
    <row r="81" spans="1:5" s="1" customFormat="1" ht="39" hidden="1" customHeight="1" x14ac:dyDescent="0.25">
      <c r="A81" s="65" t="s">
        <v>16</v>
      </c>
      <c r="B81" s="8" t="s">
        <v>17</v>
      </c>
      <c r="C81" s="52"/>
      <c r="D81" s="52"/>
      <c r="E81" s="52"/>
    </row>
    <row r="82" spans="1:5" s="1" customFormat="1" ht="27.75" hidden="1" customHeight="1" x14ac:dyDescent="0.25">
      <c r="A82" s="65" t="s">
        <v>28</v>
      </c>
      <c r="B82" s="8" t="s">
        <v>8</v>
      </c>
      <c r="C82" s="52"/>
      <c r="D82" s="52"/>
      <c r="E82" s="52"/>
    </row>
    <row r="83" spans="1:5" s="1" customFormat="1" ht="26.25" hidden="1" customHeight="1" x14ac:dyDescent="0.25">
      <c r="A83" s="65" t="s">
        <v>22</v>
      </c>
      <c r="B83" s="8" t="s">
        <v>9</v>
      </c>
      <c r="C83" s="52"/>
      <c r="D83" s="52"/>
      <c r="E83" s="52"/>
    </row>
    <row r="84" spans="1:5" s="1" customFormat="1" ht="27" hidden="1" customHeight="1" x14ac:dyDescent="0.25">
      <c r="A84" s="65" t="s">
        <v>18</v>
      </c>
      <c r="B84" s="8" t="s">
        <v>10</v>
      </c>
      <c r="C84" s="52"/>
      <c r="D84" s="52"/>
      <c r="E84" s="52"/>
    </row>
    <row r="85" spans="1:5" s="1" customFormat="1" ht="28.5" customHeight="1" x14ac:dyDescent="0.25">
      <c r="A85" s="39" t="s">
        <v>81</v>
      </c>
      <c r="B85" s="18" t="s">
        <v>244</v>
      </c>
      <c r="C85" s="21">
        <v>5040</v>
      </c>
      <c r="D85" s="52">
        <v>5040</v>
      </c>
      <c r="E85" s="52">
        <v>5040</v>
      </c>
    </row>
    <row r="86" spans="1:5" s="3" customFormat="1" ht="0.75" hidden="1" customHeight="1" x14ac:dyDescent="0.25">
      <c r="A86" s="26" t="s">
        <v>14</v>
      </c>
      <c r="B86" s="4" t="s">
        <v>15</v>
      </c>
      <c r="C86" s="52">
        <v>0</v>
      </c>
      <c r="D86" s="52">
        <v>0</v>
      </c>
      <c r="E86" s="52">
        <v>0</v>
      </c>
    </row>
    <row r="87" spans="1:5" s="1" customFormat="1" ht="26.25" hidden="1" customHeight="1" x14ac:dyDescent="0.25">
      <c r="A87" s="65" t="s">
        <v>31</v>
      </c>
      <c r="B87" s="8" t="s">
        <v>32</v>
      </c>
      <c r="C87" s="52"/>
      <c r="D87" s="52"/>
      <c r="E87" s="52"/>
    </row>
    <row r="88" spans="1:5" s="1" customFormat="1" ht="25.5" hidden="1" customHeight="1" x14ac:dyDescent="0.25">
      <c r="A88" s="65" t="s">
        <v>23</v>
      </c>
      <c r="B88" s="8" t="s">
        <v>24</v>
      </c>
      <c r="C88" s="52"/>
      <c r="D88" s="52"/>
      <c r="E88" s="52"/>
    </row>
    <row r="89" spans="1:5" s="1" customFormat="1" ht="25.5" hidden="1" customHeight="1" x14ac:dyDescent="0.25">
      <c r="A89" s="65" t="s">
        <v>25</v>
      </c>
      <c r="B89" s="8" t="s">
        <v>26</v>
      </c>
      <c r="C89" s="52"/>
      <c r="D89" s="52"/>
      <c r="E89" s="52"/>
    </row>
    <row r="90" spans="1:5" s="1" customFormat="1" ht="40.5" customHeight="1" x14ac:dyDescent="0.25">
      <c r="A90" s="65" t="s">
        <v>82</v>
      </c>
      <c r="B90" s="17" t="s">
        <v>130</v>
      </c>
      <c r="C90" s="21">
        <v>821.3</v>
      </c>
      <c r="D90" s="52">
        <v>821.3</v>
      </c>
      <c r="E90" s="52">
        <v>821.3</v>
      </c>
    </row>
    <row r="91" spans="1:5" s="1" customFormat="1" ht="45" customHeight="1" x14ac:dyDescent="0.25">
      <c r="A91" s="65" t="s">
        <v>83</v>
      </c>
      <c r="B91" s="17" t="s">
        <v>99</v>
      </c>
      <c r="C91" s="21">
        <v>213</v>
      </c>
      <c r="D91" s="52">
        <v>213</v>
      </c>
      <c r="E91" s="52">
        <v>213</v>
      </c>
    </row>
    <row r="92" spans="1:5" s="1" customFormat="1" ht="40.5" customHeight="1" x14ac:dyDescent="0.25">
      <c r="A92" s="65" t="s">
        <v>84</v>
      </c>
      <c r="B92" s="17" t="s">
        <v>245</v>
      </c>
      <c r="C92" s="21">
        <v>88</v>
      </c>
      <c r="D92" s="52">
        <v>88</v>
      </c>
      <c r="E92" s="52">
        <v>88</v>
      </c>
    </row>
    <row r="93" spans="1:5" s="3" customFormat="1" ht="19.5" hidden="1" customHeight="1" x14ac:dyDescent="0.25">
      <c r="A93" s="26" t="s">
        <v>63</v>
      </c>
      <c r="B93" s="4" t="s">
        <v>64</v>
      </c>
      <c r="C93" s="52">
        <v>0</v>
      </c>
      <c r="D93" s="52">
        <v>0</v>
      </c>
      <c r="E93" s="52">
        <v>0</v>
      </c>
    </row>
    <row r="94" spans="1:5" s="1" customFormat="1" ht="57" customHeight="1" x14ac:dyDescent="0.25">
      <c r="A94" s="65" t="s">
        <v>85</v>
      </c>
      <c r="B94" s="17" t="s">
        <v>246</v>
      </c>
      <c r="C94" s="21">
        <v>3.5</v>
      </c>
      <c r="D94" s="52">
        <v>3.5</v>
      </c>
      <c r="E94" s="52">
        <v>3.5</v>
      </c>
    </row>
    <row r="95" spans="1:5" s="1" customFormat="1" ht="24" hidden="1" customHeight="1" x14ac:dyDescent="0.25">
      <c r="A95" s="25" t="s">
        <v>13</v>
      </c>
      <c r="B95" s="9" t="s">
        <v>11</v>
      </c>
      <c r="C95" s="52"/>
      <c r="D95" s="52"/>
      <c r="E95" s="52"/>
    </row>
    <row r="96" spans="1:5" s="1" customFormat="1" ht="27.75" customHeight="1" x14ac:dyDescent="0.25">
      <c r="A96" s="65" t="s">
        <v>178</v>
      </c>
      <c r="B96" s="8" t="s">
        <v>179</v>
      </c>
      <c r="C96" s="52">
        <v>222</v>
      </c>
      <c r="D96" s="52">
        <v>222</v>
      </c>
      <c r="E96" s="52">
        <v>222</v>
      </c>
    </row>
    <row r="97" spans="1:5" s="1" customFormat="1" ht="79.5" customHeight="1" x14ac:dyDescent="0.25">
      <c r="A97" s="65" t="s">
        <v>136</v>
      </c>
      <c r="B97" s="17" t="s">
        <v>247</v>
      </c>
      <c r="C97" s="21">
        <v>86.7</v>
      </c>
      <c r="D97" s="52">
        <v>86.7</v>
      </c>
      <c r="E97" s="52">
        <v>86.7</v>
      </c>
    </row>
    <row r="98" spans="1:5" s="1" customFormat="1" ht="30.75" customHeight="1" x14ac:dyDescent="0.25">
      <c r="A98" s="65" t="s">
        <v>86</v>
      </c>
      <c r="B98" s="17" t="s">
        <v>124</v>
      </c>
      <c r="C98" s="21">
        <v>111.8</v>
      </c>
      <c r="D98" s="52">
        <v>111.8</v>
      </c>
      <c r="E98" s="52">
        <v>111.8</v>
      </c>
    </row>
    <row r="99" spans="1:5" s="1" customFormat="1" ht="63.75" x14ac:dyDescent="0.25">
      <c r="A99" s="65" t="s">
        <v>255</v>
      </c>
      <c r="B99" s="17" t="s">
        <v>256</v>
      </c>
      <c r="C99" s="21">
        <v>80</v>
      </c>
      <c r="D99" s="21">
        <v>80</v>
      </c>
      <c r="E99" s="21">
        <v>80</v>
      </c>
    </row>
    <row r="100" spans="1:5" s="1" customFormat="1" ht="68.25" customHeight="1" x14ac:dyDescent="0.25">
      <c r="A100" s="65" t="s">
        <v>202</v>
      </c>
      <c r="B100" s="10" t="s">
        <v>254</v>
      </c>
      <c r="C100" s="21">
        <v>182.9</v>
      </c>
      <c r="D100" s="21">
        <v>182.9</v>
      </c>
      <c r="E100" s="21">
        <v>182.9</v>
      </c>
    </row>
    <row r="101" spans="1:5" s="1" customFormat="1" ht="39.75" customHeight="1" x14ac:dyDescent="0.25">
      <c r="A101" s="65" t="s">
        <v>172</v>
      </c>
      <c r="B101" s="17" t="s">
        <v>197</v>
      </c>
      <c r="C101" s="21">
        <v>600</v>
      </c>
      <c r="D101" s="52">
        <v>630</v>
      </c>
      <c r="E101" s="52">
        <v>650</v>
      </c>
    </row>
    <row r="102" spans="1:5" s="1" customFormat="1" ht="27.75" customHeight="1" x14ac:dyDescent="0.25">
      <c r="A102" s="65" t="s">
        <v>87</v>
      </c>
      <c r="B102" s="17" t="s">
        <v>151</v>
      </c>
      <c r="C102" s="21">
        <v>10707.8</v>
      </c>
      <c r="D102" s="52">
        <v>10707.8</v>
      </c>
      <c r="E102" s="52">
        <v>10707.8</v>
      </c>
    </row>
    <row r="103" spans="1:5" s="1" customFormat="1" ht="39" customHeight="1" x14ac:dyDescent="0.25">
      <c r="A103" s="65" t="s">
        <v>88</v>
      </c>
      <c r="B103" s="17" t="s">
        <v>196</v>
      </c>
      <c r="C103" s="21">
        <v>1476.5</v>
      </c>
      <c r="D103" s="52">
        <v>1476.5</v>
      </c>
      <c r="E103" s="52">
        <v>1476.5</v>
      </c>
    </row>
    <row r="104" spans="1:5" s="1" customFormat="1" ht="30.75" customHeight="1" x14ac:dyDescent="0.25">
      <c r="A104" s="65" t="s">
        <v>89</v>
      </c>
      <c r="B104" s="17" t="s">
        <v>147</v>
      </c>
      <c r="C104" s="21">
        <v>6709.7</v>
      </c>
      <c r="D104" s="52">
        <v>6709.7</v>
      </c>
      <c r="E104" s="52">
        <v>6709.7</v>
      </c>
    </row>
    <row r="105" spans="1:5" s="1" customFormat="1" ht="28.5" customHeight="1" x14ac:dyDescent="0.25">
      <c r="A105" s="65" t="s">
        <v>90</v>
      </c>
      <c r="B105" s="17" t="s">
        <v>148</v>
      </c>
      <c r="C105" s="21">
        <v>621</v>
      </c>
      <c r="D105" s="52">
        <v>683.1</v>
      </c>
      <c r="E105" s="52">
        <v>746.4</v>
      </c>
    </row>
    <row r="106" spans="1:5" s="1" customFormat="1" ht="29.25" customHeight="1" x14ac:dyDescent="0.25">
      <c r="A106" s="65" t="s">
        <v>91</v>
      </c>
      <c r="B106" s="17" t="s">
        <v>149</v>
      </c>
      <c r="C106" s="21">
        <v>12.3</v>
      </c>
      <c r="D106" s="52">
        <v>12.7</v>
      </c>
      <c r="E106" s="52">
        <v>174.1</v>
      </c>
    </row>
    <row r="107" spans="1:5" s="1" customFormat="1" ht="30.75" customHeight="1" x14ac:dyDescent="0.25">
      <c r="A107" s="65" t="s">
        <v>144</v>
      </c>
      <c r="B107" s="2" t="s">
        <v>150</v>
      </c>
      <c r="C107" s="52">
        <v>8437</v>
      </c>
      <c r="D107" s="52">
        <v>8437</v>
      </c>
      <c r="E107" s="52">
        <v>8437</v>
      </c>
    </row>
    <row r="108" spans="1:5" s="1" customFormat="1" ht="30" customHeight="1" x14ac:dyDescent="0.25">
      <c r="A108" s="65" t="s">
        <v>218</v>
      </c>
      <c r="B108" s="2" t="s">
        <v>229</v>
      </c>
      <c r="C108" s="21">
        <v>798</v>
      </c>
      <c r="D108" s="52">
        <v>798</v>
      </c>
      <c r="E108" s="52">
        <v>964.9</v>
      </c>
    </row>
    <row r="109" spans="1:5" s="1" customFormat="1" ht="18.75" customHeight="1" x14ac:dyDescent="0.25">
      <c r="A109" s="39" t="s">
        <v>92</v>
      </c>
      <c r="B109" s="18" t="s">
        <v>62</v>
      </c>
      <c r="C109" s="21">
        <v>1120.5999999999999</v>
      </c>
      <c r="D109" s="52">
        <v>1174</v>
      </c>
      <c r="E109" s="52">
        <v>1215.4000000000001</v>
      </c>
    </row>
    <row r="110" spans="1:5" ht="18.75" customHeight="1" x14ac:dyDescent="0.25">
      <c r="A110" s="27" t="s">
        <v>93</v>
      </c>
      <c r="B110" s="14" t="s">
        <v>35</v>
      </c>
      <c r="C110" s="50">
        <f>C111+C118+C119+C120+C121+C122+C123+C124+C125+C128+C139+C141+C142+C127+C143+C140+C129</f>
        <v>9718.5</v>
      </c>
      <c r="D110" s="50">
        <f>D111+D118+D119+D120+D121+D122+D123+D124+D125+D128+D139+D141+D142+D127+D143+D140</f>
        <v>8217.1</v>
      </c>
      <c r="E110" s="50">
        <f>E111+E118+E119+E120+E121+E122+E123+E124+E125+E128+E139+E141+E142+E127+E143+E140</f>
        <v>8217.1</v>
      </c>
    </row>
    <row r="111" spans="1:5" ht="27.75" customHeight="1" x14ac:dyDescent="0.25">
      <c r="A111" s="48" t="s">
        <v>94</v>
      </c>
      <c r="B111" s="49" t="s">
        <v>36</v>
      </c>
      <c r="C111" s="21">
        <v>1321.4</v>
      </c>
      <c r="D111" s="52">
        <v>1321.4</v>
      </c>
      <c r="E111" s="52">
        <v>1321.4</v>
      </c>
    </row>
    <row r="112" spans="1:5" ht="18.75" hidden="1" customHeight="1" x14ac:dyDescent="0.25">
      <c r="A112" s="65" t="s">
        <v>125</v>
      </c>
      <c r="B112" s="17" t="s">
        <v>126</v>
      </c>
      <c r="C112" s="21">
        <v>0</v>
      </c>
      <c r="D112" s="52">
        <v>0</v>
      </c>
      <c r="E112" s="52">
        <v>0</v>
      </c>
    </row>
    <row r="113" spans="1:5" ht="22.5" hidden="1" customHeight="1" x14ac:dyDescent="0.25">
      <c r="A113" s="25" t="s">
        <v>125</v>
      </c>
      <c r="B113" s="19" t="s">
        <v>146</v>
      </c>
      <c r="C113" s="21">
        <v>0</v>
      </c>
      <c r="D113" s="52">
        <v>0</v>
      </c>
      <c r="E113" s="52">
        <v>0</v>
      </c>
    </row>
    <row r="114" spans="1:5" ht="44.25" hidden="1" customHeight="1" x14ac:dyDescent="0.25">
      <c r="A114" s="25" t="s">
        <v>115</v>
      </c>
      <c r="B114" s="11" t="s">
        <v>37</v>
      </c>
      <c r="C114" s="52">
        <v>0</v>
      </c>
      <c r="D114" s="52">
        <v>0</v>
      </c>
      <c r="E114" s="52">
        <v>0</v>
      </c>
    </row>
    <row r="115" spans="1:5" ht="15" hidden="1" customHeight="1" x14ac:dyDescent="0.25">
      <c r="A115" s="65" t="s">
        <v>105</v>
      </c>
      <c r="B115" s="17" t="s">
        <v>104</v>
      </c>
      <c r="C115" s="21">
        <v>0</v>
      </c>
      <c r="D115" s="52">
        <v>0</v>
      </c>
      <c r="E115" s="52">
        <v>0</v>
      </c>
    </row>
    <row r="116" spans="1:5" ht="12" hidden="1" customHeight="1" x14ac:dyDescent="0.25">
      <c r="A116" s="65" t="s">
        <v>106</v>
      </c>
      <c r="B116" s="17" t="s">
        <v>107</v>
      </c>
      <c r="C116" s="21">
        <v>0</v>
      </c>
      <c r="D116" s="52">
        <v>0</v>
      </c>
      <c r="E116" s="52">
        <v>0</v>
      </c>
    </row>
    <row r="117" spans="1:5" ht="10.5" hidden="1" customHeight="1" x14ac:dyDescent="0.25">
      <c r="A117" s="65" t="s">
        <v>127</v>
      </c>
      <c r="B117" s="17" t="s">
        <v>122</v>
      </c>
      <c r="C117" s="21">
        <v>0</v>
      </c>
      <c r="D117" s="52">
        <v>0</v>
      </c>
      <c r="E117" s="52">
        <v>0</v>
      </c>
    </row>
    <row r="118" spans="1:5" ht="39" customHeight="1" x14ac:dyDescent="0.25">
      <c r="A118" s="65" t="s">
        <v>105</v>
      </c>
      <c r="B118" s="19" t="s">
        <v>237</v>
      </c>
      <c r="C118" s="21">
        <v>300</v>
      </c>
      <c r="D118" s="52">
        <v>300</v>
      </c>
      <c r="E118" s="52">
        <v>300</v>
      </c>
    </row>
    <row r="119" spans="1:5" ht="42" customHeight="1" x14ac:dyDescent="0.25">
      <c r="A119" s="65" t="s">
        <v>106</v>
      </c>
      <c r="B119" s="19" t="s">
        <v>248</v>
      </c>
      <c r="C119" s="21">
        <v>90</v>
      </c>
      <c r="D119" s="52">
        <v>90</v>
      </c>
      <c r="E119" s="52">
        <v>90</v>
      </c>
    </row>
    <row r="120" spans="1:5" ht="10.5" hidden="1" customHeight="1" x14ac:dyDescent="0.25">
      <c r="A120" s="65" t="s">
        <v>127</v>
      </c>
      <c r="B120" s="19" t="s">
        <v>158</v>
      </c>
      <c r="C120" s="21"/>
      <c r="D120" s="52">
        <v>0</v>
      </c>
      <c r="E120" s="52">
        <v>0</v>
      </c>
    </row>
    <row r="121" spans="1:5" ht="12" hidden="1" customHeight="1" x14ac:dyDescent="0.25">
      <c r="A121" s="65" t="s">
        <v>215</v>
      </c>
      <c r="B121" s="19" t="s">
        <v>216</v>
      </c>
      <c r="C121" s="21"/>
      <c r="D121" s="52">
        <v>0</v>
      </c>
      <c r="E121" s="52">
        <v>0</v>
      </c>
    </row>
    <row r="122" spans="1:5" ht="11.25" hidden="1" customHeight="1" x14ac:dyDescent="0.25">
      <c r="A122" s="41" t="s">
        <v>230</v>
      </c>
      <c r="B122" s="11" t="s">
        <v>231</v>
      </c>
      <c r="C122" s="21"/>
      <c r="D122" s="52">
        <v>0</v>
      </c>
      <c r="E122" s="52">
        <v>0</v>
      </c>
    </row>
    <row r="123" spans="1:5" ht="39.75" customHeight="1" x14ac:dyDescent="0.25">
      <c r="A123" s="25" t="s">
        <v>145</v>
      </c>
      <c r="B123" s="11" t="s">
        <v>249</v>
      </c>
      <c r="C123" s="52">
        <v>822</v>
      </c>
      <c r="D123" s="52">
        <v>822</v>
      </c>
      <c r="E123" s="52">
        <v>822</v>
      </c>
    </row>
    <row r="124" spans="1:5" ht="42" customHeight="1" x14ac:dyDescent="0.25">
      <c r="A124" s="25" t="s">
        <v>155</v>
      </c>
      <c r="B124" s="11" t="s">
        <v>250</v>
      </c>
      <c r="C124" s="52">
        <v>1398</v>
      </c>
      <c r="D124" s="52">
        <v>400</v>
      </c>
      <c r="E124" s="52">
        <v>400</v>
      </c>
    </row>
    <row r="125" spans="1:5" ht="54.75" customHeight="1" x14ac:dyDescent="0.25">
      <c r="A125" s="25" t="s">
        <v>168</v>
      </c>
      <c r="B125" s="11" t="s">
        <v>169</v>
      </c>
      <c r="C125" s="52">
        <v>30</v>
      </c>
      <c r="D125" s="52">
        <v>30</v>
      </c>
      <c r="E125" s="52">
        <v>30</v>
      </c>
    </row>
    <row r="126" spans="1:5" ht="13.5" hidden="1" customHeight="1" x14ac:dyDescent="0.25">
      <c r="A126" s="25" t="s">
        <v>163</v>
      </c>
      <c r="B126" s="11" t="s">
        <v>164</v>
      </c>
      <c r="C126" s="52"/>
      <c r="D126" s="52">
        <v>0</v>
      </c>
      <c r="E126" s="52">
        <v>0</v>
      </c>
    </row>
    <row r="127" spans="1:5" ht="11.25" hidden="1" customHeight="1" x14ac:dyDescent="0.25">
      <c r="A127" s="25" t="s">
        <v>157</v>
      </c>
      <c r="B127" s="11" t="s">
        <v>233</v>
      </c>
      <c r="C127" s="52"/>
      <c r="D127" s="52">
        <v>0</v>
      </c>
      <c r="E127" s="52">
        <v>0</v>
      </c>
    </row>
    <row r="128" spans="1:5" ht="27" customHeight="1" x14ac:dyDescent="0.25">
      <c r="A128" s="25" t="s">
        <v>170</v>
      </c>
      <c r="B128" s="11" t="s">
        <v>171</v>
      </c>
      <c r="C128" s="52">
        <v>5073.7</v>
      </c>
      <c r="D128" s="52">
        <v>5073.7</v>
      </c>
      <c r="E128" s="52">
        <v>5073.7</v>
      </c>
    </row>
    <row r="129" spans="1:5" ht="42" customHeight="1" x14ac:dyDescent="0.25">
      <c r="A129" s="72" t="s">
        <v>192</v>
      </c>
      <c r="B129" s="73" t="s">
        <v>193</v>
      </c>
      <c r="C129" s="58">
        <v>122.5</v>
      </c>
      <c r="D129" s="52">
        <v>0</v>
      </c>
      <c r="E129" s="52">
        <v>0</v>
      </c>
    </row>
    <row r="130" spans="1:5" ht="12.75" hidden="1" customHeight="1" x14ac:dyDescent="0.25">
      <c r="A130" s="28" t="s">
        <v>176</v>
      </c>
      <c r="B130" s="11" t="s">
        <v>177</v>
      </c>
      <c r="C130" s="52"/>
      <c r="D130" s="52">
        <v>0</v>
      </c>
      <c r="E130" s="52">
        <v>0</v>
      </c>
    </row>
    <row r="131" spans="1:5" ht="15.75" hidden="1" customHeight="1" x14ac:dyDescent="0.25">
      <c r="A131" s="28" t="s">
        <v>189</v>
      </c>
      <c r="B131" s="11" t="s">
        <v>188</v>
      </c>
      <c r="C131" s="52"/>
      <c r="D131" s="52">
        <v>0</v>
      </c>
      <c r="E131" s="52">
        <v>0</v>
      </c>
    </row>
    <row r="132" spans="1:5" ht="15.75" hidden="1" customHeight="1" x14ac:dyDescent="0.25">
      <c r="A132" s="28" t="s">
        <v>180</v>
      </c>
      <c r="B132" s="37" t="s">
        <v>181</v>
      </c>
      <c r="C132" s="52"/>
      <c r="D132" s="52">
        <v>0</v>
      </c>
      <c r="E132" s="52">
        <v>0</v>
      </c>
    </row>
    <row r="133" spans="1:5" ht="23.25" hidden="1" customHeight="1" x14ac:dyDescent="0.25">
      <c r="A133" s="36" t="s">
        <v>157</v>
      </c>
      <c r="B133" s="17" t="s">
        <v>190</v>
      </c>
      <c r="C133" s="21"/>
      <c r="D133" s="52">
        <v>0</v>
      </c>
      <c r="E133" s="52">
        <v>0</v>
      </c>
    </row>
    <row r="134" spans="1:5" ht="20.25" hidden="1" customHeight="1" x14ac:dyDescent="0.25">
      <c r="A134" s="29" t="s">
        <v>140</v>
      </c>
      <c r="B134" s="20" t="s">
        <v>139</v>
      </c>
      <c r="C134" s="51">
        <f>C135</f>
        <v>0</v>
      </c>
      <c r="D134" s="52">
        <v>0</v>
      </c>
      <c r="E134" s="52">
        <v>0</v>
      </c>
    </row>
    <row r="135" spans="1:5" ht="21.75" hidden="1" customHeight="1" x14ac:dyDescent="0.25">
      <c r="A135" s="30" t="s">
        <v>138</v>
      </c>
      <c r="B135" s="10" t="s">
        <v>137</v>
      </c>
      <c r="C135" s="52">
        <v>0</v>
      </c>
      <c r="D135" s="52">
        <v>0</v>
      </c>
      <c r="E135" s="52">
        <v>0</v>
      </c>
    </row>
    <row r="136" spans="1:5" ht="20.25" hidden="1" customHeight="1" x14ac:dyDescent="0.25">
      <c r="A136" s="65" t="s">
        <v>117</v>
      </c>
      <c r="B136" s="10" t="s">
        <v>118</v>
      </c>
      <c r="C136" s="52"/>
      <c r="D136" s="52">
        <v>0</v>
      </c>
      <c r="E136" s="52">
        <v>0</v>
      </c>
    </row>
    <row r="137" spans="1:5" ht="20.25" hidden="1" customHeight="1" x14ac:dyDescent="0.25">
      <c r="A137" s="35" t="s">
        <v>182</v>
      </c>
      <c r="B137" s="12" t="s">
        <v>187</v>
      </c>
      <c r="C137" s="51">
        <f>C150+C138</f>
        <v>0</v>
      </c>
      <c r="D137" s="51">
        <v>0</v>
      </c>
      <c r="E137" s="51">
        <v>0</v>
      </c>
    </row>
    <row r="138" spans="1:5" ht="21" hidden="1" customHeight="1" x14ac:dyDescent="0.25">
      <c r="A138" s="30" t="s">
        <v>184</v>
      </c>
      <c r="B138" s="10" t="s">
        <v>183</v>
      </c>
      <c r="C138" s="52"/>
      <c r="D138" s="52">
        <v>0</v>
      </c>
      <c r="E138" s="52">
        <v>0</v>
      </c>
    </row>
    <row r="139" spans="1:5" ht="71.25" customHeight="1" x14ac:dyDescent="0.25">
      <c r="A139" s="68" t="s">
        <v>212</v>
      </c>
      <c r="B139" s="69" t="s">
        <v>251</v>
      </c>
      <c r="C139" s="57">
        <v>380.9</v>
      </c>
      <c r="D139" s="52">
        <v>0</v>
      </c>
      <c r="E139" s="52">
        <v>0</v>
      </c>
    </row>
    <row r="140" spans="1:5" ht="44.25" customHeight="1" x14ac:dyDescent="0.25">
      <c r="A140" s="41" t="s">
        <v>236</v>
      </c>
      <c r="B140" s="19" t="s">
        <v>252</v>
      </c>
      <c r="C140" s="21">
        <v>180</v>
      </c>
      <c r="D140" s="52">
        <v>180</v>
      </c>
      <c r="E140" s="52">
        <v>180</v>
      </c>
    </row>
    <row r="141" spans="1:5" ht="29.25" hidden="1" customHeight="1" x14ac:dyDescent="0.25">
      <c r="A141" s="41" t="s">
        <v>217</v>
      </c>
      <c r="B141" s="19" t="s">
        <v>253</v>
      </c>
      <c r="C141" s="34">
        <v>0</v>
      </c>
      <c r="D141" s="33">
        <v>0</v>
      </c>
      <c r="E141" s="33">
        <v>0</v>
      </c>
    </row>
    <row r="142" spans="1:5" ht="41.25" hidden="1" customHeight="1" x14ac:dyDescent="0.25">
      <c r="A142" s="41" t="s">
        <v>189</v>
      </c>
      <c r="B142" s="11" t="s">
        <v>232</v>
      </c>
      <c r="C142" s="34">
        <v>0</v>
      </c>
      <c r="D142" s="33">
        <v>0</v>
      </c>
      <c r="E142" s="33">
        <v>0</v>
      </c>
    </row>
    <row r="143" spans="1:5" ht="67.5" hidden="1" customHeight="1" x14ac:dyDescent="0.25">
      <c r="A143" s="41" t="s">
        <v>235</v>
      </c>
      <c r="B143" s="11" t="s">
        <v>234</v>
      </c>
      <c r="C143" s="34">
        <v>0</v>
      </c>
      <c r="D143" s="33">
        <v>0</v>
      </c>
      <c r="E143" s="33">
        <v>0</v>
      </c>
    </row>
    <row r="144" spans="1:5" ht="42" hidden="1" customHeight="1" x14ac:dyDescent="0.25">
      <c r="A144" s="42" t="s">
        <v>220</v>
      </c>
      <c r="B144" s="43" t="s">
        <v>219</v>
      </c>
      <c r="C144" s="31">
        <f>C145+C146+C147</f>
        <v>0</v>
      </c>
      <c r="D144" s="32">
        <v>0</v>
      </c>
      <c r="E144" s="32">
        <v>0</v>
      </c>
    </row>
    <row r="145" spans="1:5" hidden="1" x14ac:dyDescent="0.25">
      <c r="A145" s="41" t="s">
        <v>224</v>
      </c>
      <c r="B145" s="19" t="s">
        <v>221</v>
      </c>
      <c r="C145" s="34">
        <v>0</v>
      </c>
      <c r="D145" s="33">
        <v>0</v>
      </c>
      <c r="E145" s="33">
        <v>0</v>
      </c>
    </row>
    <row r="146" spans="1:5" ht="19.5" hidden="1" customHeight="1" x14ac:dyDescent="0.25">
      <c r="A146" s="41" t="s">
        <v>225</v>
      </c>
      <c r="B146" s="19" t="s">
        <v>222</v>
      </c>
      <c r="C146" s="34">
        <v>0</v>
      </c>
      <c r="D146" s="33">
        <v>0</v>
      </c>
      <c r="E146" s="33">
        <v>0</v>
      </c>
    </row>
    <row r="147" spans="1:5" ht="29.25" hidden="1" customHeight="1" x14ac:dyDescent="0.25">
      <c r="A147" s="41" t="s">
        <v>226</v>
      </c>
      <c r="B147" s="19" t="s">
        <v>223</v>
      </c>
      <c r="C147" s="34">
        <v>0</v>
      </c>
      <c r="D147" s="33">
        <v>0</v>
      </c>
      <c r="E147" s="33">
        <v>0</v>
      </c>
    </row>
    <row r="148" spans="1:5" ht="29.25" hidden="1" customHeight="1" x14ac:dyDescent="0.25">
      <c r="A148" s="42" t="s">
        <v>227</v>
      </c>
      <c r="B148" s="43" t="s">
        <v>187</v>
      </c>
      <c r="C148" s="31">
        <f>C149+C150</f>
        <v>0</v>
      </c>
      <c r="D148" s="32">
        <v>0</v>
      </c>
      <c r="E148" s="32">
        <v>0</v>
      </c>
    </row>
    <row r="149" spans="1:5" ht="29.25" hidden="1" customHeight="1" x14ac:dyDescent="0.25">
      <c r="A149" s="41" t="s">
        <v>228</v>
      </c>
      <c r="B149" s="19" t="s">
        <v>183</v>
      </c>
      <c r="C149" s="34">
        <v>0</v>
      </c>
      <c r="D149" s="33">
        <v>0</v>
      </c>
      <c r="E149" s="33">
        <v>0</v>
      </c>
    </row>
    <row r="150" spans="1:5" ht="9" hidden="1" customHeight="1" x14ac:dyDescent="0.25">
      <c r="A150" s="65" t="s">
        <v>185</v>
      </c>
      <c r="B150" s="10" t="s">
        <v>186</v>
      </c>
      <c r="C150" s="33">
        <v>0</v>
      </c>
      <c r="D150" s="33">
        <v>0</v>
      </c>
      <c r="E150" s="33">
        <v>0</v>
      </c>
    </row>
    <row r="152" spans="1:5" ht="14.25" customHeight="1" x14ac:dyDescent="0.25"/>
    <row r="153" spans="1:5" ht="12.75" customHeight="1" x14ac:dyDescent="0.25"/>
  </sheetData>
  <mergeCells count="11">
    <mergeCell ref="B8:B9"/>
    <mergeCell ref="C8:C9"/>
    <mergeCell ref="D8:D9"/>
    <mergeCell ref="E8:E9"/>
    <mergeCell ref="A8:A9"/>
    <mergeCell ref="D7:E7"/>
    <mergeCell ref="A6:C6"/>
    <mergeCell ref="C1:E1"/>
    <mergeCell ref="C2:E2"/>
    <mergeCell ref="C3:E3"/>
    <mergeCell ref="C4:E4"/>
  </mergeCells>
  <pageMargins left="0.51181102362204722" right="0.11811023622047245" top="0.35433070866141736" bottom="0.35433070866141736" header="0.31496062992125984" footer="0.31496062992125984"/>
  <pageSetup paperSize="9" scale="77" fitToHeight="0" orientation="landscape" r:id="rId1"/>
  <rowBreaks count="2" manualBreakCount="2">
    <brk id="71" max="5" man="1"/>
    <brk id="99" max="5"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152"/>
  <sheetViews>
    <sheetView view="pageBreakPreview" zoomScale="110" zoomScaleNormal="100" zoomScaleSheetLayoutView="110" workbookViewId="0">
      <selection activeCell="I31" sqref="I31"/>
    </sheetView>
  </sheetViews>
  <sheetFormatPr defaultRowHeight="15" x14ac:dyDescent="0.25"/>
  <cols>
    <col min="1" max="1" width="25.7109375" style="5" customWidth="1"/>
    <col min="2" max="2" width="112.28515625" style="5" customWidth="1"/>
    <col min="3" max="3" width="14.140625" style="46" customWidth="1"/>
    <col min="4" max="4" width="13.7109375" style="46" customWidth="1"/>
    <col min="5" max="5" width="14.28515625" style="46" customWidth="1"/>
    <col min="6" max="6" width="6.42578125" hidden="1" customWidth="1"/>
  </cols>
  <sheetData>
    <row r="1" spans="1:5" ht="19.5" customHeight="1" x14ac:dyDescent="0.25">
      <c r="B1" s="7"/>
      <c r="C1" s="76" t="s">
        <v>167</v>
      </c>
      <c r="D1" s="76"/>
      <c r="E1" s="76"/>
    </row>
    <row r="2" spans="1:5" ht="15.75" x14ac:dyDescent="0.25">
      <c r="B2" s="7"/>
      <c r="C2" s="77" t="s">
        <v>131</v>
      </c>
      <c r="D2" s="77"/>
      <c r="E2" s="77"/>
    </row>
    <row r="3" spans="1:5" ht="15.75" x14ac:dyDescent="0.25">
      <c r="B3" s="7"/>
      <c r="C3" s="77" t="s">
        <v>132</v>
      </c>
      <c r="D3" s="77"/>
      <c r="E3" s="77"/>
    </row>
    <row r="4" spans="1:5" ht="15.75" x14ac:dyDescent="0.25">
      <c r="B4" s="7"/>
      <c r="C4" s="77" t="s">
        <v>133</v>
      </c>
      <c r="D4" s="77"/>
      <c r="E4" s="77"/>
    </row>
    <row r="5" spans="1:5" ht="10.5" customHeight="1" x14ac:dyDescent="0.25"/>
    <row r="6" spans="1:5" ht="44.25" customHeight="1" x14ac:dyDescent="0.25">
      <c r="A6" s="75" t="s">
        <v>238</v>
      </c>
      <c r="B6" s="75"/>
      <c r="C6" s="75"/>
    </row>
    <row r="7" spans="1:5" x14ac:dyDescent="0.25">
      <c r="A7" s="6"/>
      <c r="B7" s="6"/>
      <c r="C7" s="47"/>
      <c r="D7" s="74" t="s">
        <v>12</v>
      </c>
      <c r="E7" s="74"/>
    </row>
    <row r="8" spans="1:5" ht="21" customHeight="1" x14ac:dyDescent="0.25">
      <c r="A8" s="80" t="s">
        <v>175</v>
      </c>
      <c r="B8" s="78" t="s">
        <v>0</v>
      </c>
      <c r="C8" s="79" t="s">
        <v>165</v>
      </c>
      <c r="D8" s="79" t="s">
        <v>194</v>
      </c>
      <c r="E8" s="79" t="s">
        <v>239</v>
      </c>
    </row>
    <row r="9" spans="1:5" x14ac:dyDescent="0.25">
      <c r="A9" s="80"/>
      <c r="B9" s="78"/>
      <c r="C9" s="79"/>
      <c r="D9" s="79"/>
      <c r="E9" s="79"/>
    </row>
    <row r="10" spans="1:5" ht="15.75" customHeight="1" x14ac:dyDescent="0.25">
      <c r="A10" s="38" t="s">
        <v>1</v>
      </c>
      <c r="B10" s="13" t="s">
        <v>2</v>
      </c>
      <c r="C10" s="63">
        <f>C11+C143+C147</f>
        <v>708184137.26999998</v>
      </c>
      <c r="D10" s="64">
        <f>D11</f>
        <v>471136331.75</v>
      </c>
      <c r="E10" s="64">
        <f>E11</f>
        <v>292882569.09000003</v>
      </c>
    </row>
    <row r="11" spans="1:5" x14ac:dyDescent="0.25">
      <c r="A11" s="27" t="s">
        <v>3</v>
      </c>
      <c r="B11" s="15" t="s">
        <v>4</v>
      </c>
      <c r="C11" s="31">
        <f>C12+C18+C68+C109</f>
        <v>708184137.26999998</v>
      </c>
      <c r="D11" s="32">
        <f>D12+D18+D68+D109</f>
        <v>471136331.75</v>
      </c>
      <c r="E11" s="32">
        <f>E12+E18+E68+E109</f>
        <v>292882569.09000003</v>
      </c>
    </row>
    <row r="12" spans="1:5" x14ac:dyDescent="0.25">
      <c r="A12" s="27" t="s">
        <v>67</v>
      </c>
      <c r="B12" s="16" t="s">
        <v>33</v>
      </c>
      <c r="C12" s="31">
        <f>C13+C17+C15</f>
        <v>0</v>
      </c>
      <c r="D12" s="32">
        <f>D13</f>
        <v>724200</v>
      </c>
      <c r="E12" s="32">
        <f t="shared" ref="E12" si="0">E13</f>
        <v>0</v>
      </c>
    </row>
    <row r="13" spans="1:5" s="1" customFormat="1" x14ac:dyDescent="0.25">
      <c r="A13" s="61" t="s">
        <v>68</v>
      </c>
      <c r="B13" s="15" t="s">
        <v>5</v>
      </c>
      <c r="C13" s="31">
        <f>C14</f>
        <v>0</v>
      </c>
      <c r="D13" s="32">
        <f>D14</f>
        <v>724200</v>
      </c>
      <c r="E13" s="32">
        <f>E14</f>
        <v>0</v>
      </c>
    </row>
    <row r="14" spans="1:5" s="1" customFormat="1" ht="18.75" customHeight="1" x14ac:dyDescent="0.25">
      <c r="A14" s="61" t="s">
        <v>69</v>
      </c>
      <c r="B14" s="17" t="s">
        <v>123</v>
      </c>
      <c r="C14" s="34">
        <v>0</v>
      </c>
      <c r="D14" s="33">
        <v>724200</v>
      </c>
      <c r="E14" s="33">
        <v>0</v>
      </c>
    </row>
    <row r="15" spans="1:5" s="1" customFormat="1" ht="17.25" hidden="1" customHeight="1" x14ac:dyDescent="0.25">
      <c r="A15" s="61" t="s">
        <v>141</v>
      </c>
      <c r="B15" s="9" t="s">
        <v>142</v>
      </c>
      <c r="C15" s="33">
        <v>0</v>
      </c>
      <c r="D15" s="32">
        <v>0</v>
      </c>
      <c r="E15" s="32">
        <v>0</v>
      </c>
    </row>
    <row r="16" spans="1:5" s="1" customFormat="1" ht="12" hidden="1" customHeight="1" x14ac:dyDescent="0.25">
      <c r="A16" s="22"/>
      <c r="B16" s="8"/>
      <c r="C16" s="33"/>
      <c r="D16" s="33"/>
      <c r="E16" s="33"/>
    </row>
    <row r="17" spans="1:5" s="1" customFormat="1" ht="12" hidden="1" customHeight="1" x14ac:dyDescent="0.25">
      <c r="A17" s="22" t="s">
        <v>141</v>
      </c>
      <c r="B17" s="8" t="s">
        <v>156</v>
      </c>
      <c r="C17" s="34">
        <v>0</v>
      </c>
      <c r="D17" s="33">
        <v>0</v>
      </c>
      <c r="E17" s="33">
        <v>0</v>
      </c>
    </row>
    <row r="18" spans="1:5" s="1" customFormat="1" ht="18.75" customHeight="1" x14ac:dyDescent="0.25">
      <c r="A18" s="27" t="s">
        <v>70</v>
      </c>
      <c r="B18" s="16" t="s">
        <v>129</v>
      </c>
      <c r="C18" s="31">
        <f>C31+C32+C34+C35+C36+C38+C41+C42+C43+C53+C55+C57</f>
        <v>485592084.26999998</v>
      </c>
      <c r="D18" s="31">
        <f>D31+D32+D34+D35+D36+D38+D41+D42+D43+D53+D55+D57</f>
        <v>250773578.75</v>
      </c>
      <c r="E18" s="31">
        <f>E31+E32+E34+E35+E36+E38+E41+E42+E43+E53+E55+E57</f>
        <v>73222216.090000004</v>
      </c>
    </row>
    <row r="19" spans="1:5" s="1" customFormat="1" ht="13.5" hidden="1" customHeight="1" x14ac:dyDescent="0.25">
      <c r="A19" s="23" t="s">
        <v>45</v>
      </c>
      <c r="B19" s="4" t="s">
        <v>59</v>
      </c>
      <c r="C19" s="33"/>
      <c r="D19" s="32"/>
      <c r="E19" s="32"/>
    </row>
    <row r="20" spans="1:5" s="1" customFormat="1" ht="10.5" hidden="1" customHeight="1" x14ac:dyDescent="0.25">
      <c r="A20" s="24" t="s">
        <v>71</v>
      </c>
      <c r="B20" s="2" t="s">
        <v>119</v>
      </c>
      <c r="C20" s="33"/>
      <c r="D20" s="33">
        <v>0</v>
      </c>
      <c r="E20" s="33">
        <v>0</v>
      </c>
    </row>
    <row r="21" spans="1:5" s="1" customFormat="1" ht="14.25" hidden="1" customHeight="1" x14ac:dyDescent="0.25">
      <c r="A21" s="24" t="s">
        <v>116</v>
      </c>
      <c r="B21" s="8" t="s">
        <v>59</v>
      </c>
      <c r="C21" s="33">
        <v>0</v>
      </c>
      <c r="D21" s="33">
        <v>0</v>
      </c>
      <c r="E21" s="33">
        <v>0</v>
      </c>
    </row>
    <row r="22" spans="1:5" s="1" customFormat="1" ht="15" hidden="1" customHeight="1" x14ac:dyDescent="0.25">
      <c r="A22" s="24" t="s">
        <v>103</v>
      </c>
      <c r="B22" s="2" t="s">
        <v>128</v>
      </c>
      <c r="C22" s="33">
        <v>0</v>
      </c>
      <c r="D22" s="33">
        <v>0</v>
      </c>
      <c r="E22" s="33">
        <v>0</v>
      </c>
    </row>
    <row r="23" spans="1:5" s="1" customFormat="1" ht="15.75" hidden="1" customHeight="1" x14ac:dyDescent="0.25">
      <c r="A23" s="60" t="s">
        <v>102</v>
      </c>
      <c r="B23" s="18" t="s">
        <v>120</v>
      </c>
      <c r="C23" s="34">
        <v>0</v>
      </c>
      <c r="D23" s="33">
        <v>0</v>
      </c>
      <c r="E23" s="33">
        <v>0</v>
      </c>
    </row>
    <row r="24" spans="1:5" s="1" customFormat="1" ht="52.5" hidden="1" customHeight="1" x14ac:dyDescent="0.25">
      <c r="A24" s="60" t="s">
        <v>160</v>
      </c>
      <c r="B24" s="18" t="s">
        <v>159</v>
      </c>
      <c r="C24" s="34"/>
      <c r="D24" s="33">
        <v>0</v>
      </c>
      <c r="E24" s="33">
        <v>0</v>
      </c>
    </row>
    <row r="25" spans="1:5" s="1" customFormat="1" ht="39.75" hidden="1" customHeight="1" x14ac:dyDescent="0.25">
      <c r="A25" s="60" t="s">
        <v>161</v>
      </c>
      <c r="B25" s="18" t="s">
        <v>162</v>
      </c>
      <c r="C25" s="34"/>
      <c r="D25" s="33">
        <v>0</v>
      </c>
      <c r="E25" s="33">
        <v>0</v>
      </c>
    </row>
    <row r="26" spans="1:5" s="1" customFormat="1" ht="19.5" hidden="1" customHeight="1" x14ac:dyDescent="0.25">
      <c r="A26" s="60" t="s">
        <v>108</v>
      </c>
      <c r="B26" s="18" t="s">
        <v>173</v>
      </c>
      <c r="C26" s="34">
        <v>0</v>
      </c>
      <c r="D26" s="33">
        <v>0</v>
      </c>
      <c r="E26" s="33">
        <v>0</v>
      </c>
    </row>
    <row r="27" spans="1:5" s="1" customFormat="1" ht="22.5" hidden="1" customHeight="1" x14ac:dyDescent="0.25">
      <c r="A27" s="60" t="s">
        <v>135</v>
      </c>
      <c r="B27" s="18" t="s">
        <v>134</v>
      </c>
      <c r="C27" s="34">
        <v>0</v>
      </c>
      <c r="D27" s="33">
        <v>0</v>
      </c>
      <c r="E27" s="33">
        <v>0</v>
      </c>
    </row>
    <row r="28" spans="1:5" s="1" customFormat="1" ht="25.5" hidden="1" x14ac:dyDescent="0.25">
      <c r="A28" s="60" t="s">
        <v>160</v>
      </c>
      <c r="B28" s="8" t="s">
        <v>210</v>
      </c>
      <c r="C28" s="34">
        <v>0</v>
      </c>
      <c r="D28" s="34">
        <v>0</v>
      </c>
      <c r="E28" s="34">
        <v>0</v>
      </c>
    </row>
    <row r="29" spans="1:5" s="1" customFormat="1" ht="25.5" hidden="1" x14ac:dyDescent="0.25">
      <c r="A29" s="60" t="s">
        <v>161</v>
      </c>
      <c r="B29" s="8" t="s">
        <v>211</v>
      </c>
      <c r="C29" s="34">
        <v>0</v>
      </c>
      <c r="D29" s="34">
        <v>0</v>
      </c>
      <c r="E29" s="34">
        <v>0</v>
      </c>
    </row>
    <row r="30" spans="1:5" s="1" customFormat="1" ht="25.5" hidden="1" x14ac:dyDescent="0.25">
      <c r="A30" s="24" t="s">
        <v>208</v>
      </c>
      <c r="B30" s="8" t="s">
        <v>209</v>
      </c>
      <c r="C30" s="34">
        <v>0</v>
      </c>
      <c r="D30" s="34">
        <v>0</v>
      </c>
      <c r="E30" s="34">
        <v>0</v>
      </c>
    </row>
    <row r="31" spans="1:5" s="1" customFormat="1" ht="38.25" x14ac:dyDescent="0.25">
      <c r="A31" s="24" t="s">
        <v>241</v>
      </c>
      <c r="B31" s="8" t="s">
        <v>240</v>
      </c>
      <c r="C31" s="34">
        <v>2102700</v>
      </c>
      <c r="D31" s="34">
        <v>0</v>
      </c>
      <c r="E31" s="34">
        <v>0</v>
      </c>
    </row>
    <row r="32" spans="1:5" s="1" customFormat="1" ht="27" customHeight="1" x14ac:dyDescent="0.25">
      <c r="A32" s="60" t="s">
        <v>143</v>
      </c>
      <c r="B32" s="18" t="s">
        <v>152</v>
      </c>
      <c r="C32" s="34">
        <v>12060972</v>
      </c>
      <c r="D32" s="33">
        <v>11654478</v>
      </c>
      <c r="E32" s="33">
        <v>11388465</v>
      </c>
    </row>
    <row r="33" spans="1:5" s="1" customFormat="1" ht="27.75" hidden="1" customHeight="1" x14ac:dyDescent="0.25">
      <c r="A33" s="60" t="s">
        <v>111</v>
      </c>
      <c r="B33" s="18" t="s">
        <v>112</v>
      </c>
      <c r="C33" s="34">
        <v>0</v>
      </c>
      <c r="D33" s="33">
        <v>0</v>
      </c>
      <c r="E33" s="33">
        <v>0</v>
      </c>
    </row>
    <row r="34" spans="1:5" s="1" customFormat="1" ht="30" customHeight="1" x14ac:dyDescent="0.25">
      <c r="A34" s="45" t="s">
        <v>111</v>
      </c>
      <c r="B34" s="44" t="s">
        <v>112</v>
      </c>
      <c r="C34" s="55">
        <v>329142</v>
      </c>
      <c r="D34" s="55">
        <v>327372</v>
      </c>
      <c r="E34" s="55">
        <v>331340</v>
      </c>
    </row>
    <row r="35" spans="1:5" s="1" customFormat="1" ht="18" customHeight="1" x14ac:dyDescent="0.25">
      <c r="A35" s="60" t="s">
        <v>100</v>
      </c>
      <c r="B35" s="18" t="s">
        <v>153</v>
      </c>
      <c r="C35" s="55">
        <v>1130129.95</v>
      </c>
      <c r="D35" s="54">
        <v>1174568.75</v>
      </c>
      <c r="E35" s="33">
        <v>1156011.0900000001</v>
      </c>
    </row>
    <row r="36" spans="1:5" s="1" customFormat="1" ht="18.75" customHeight="1" x14ac:dyDescent="0.25">
      <c r="A36" s="40" t="s">
        <v>110</v>
      </c>
      <c r="B36" s="59" t="s">
        <v>154</v>
      </c>
      <c r="C36" s="55">
        <v>66050</v>
      </c>
      <c r="D36" s="56">
        <v>69200</v>
      </c>
      <c r="E36" s="56">
        <v>71000</v>
      </c>
    </row>
    <row r="37" spans="1:5" s="1" customFormat="1" ht="32.25" hidden="1" customHeight="1" x14ac:dyDescent="0.25">
      <c r="A37" s="23" t="s">
        <v>58</v>
      </c>
      <c r="B37" s="4" t="s">
        <v>60</v>
      </c>
      <c r="C37" s="33"/>
      <c r="D37" s="33"/>
      <c r="E37" s="33"/>
    </row>
    <row r="38" spans="1:5" s="1" customFormat="1" ht="21.75" customHeight="1" x14ac:dyDescent="0.25">
      <c r="A38" s="45" t="s">
        <v>257</v>
      </c>
      <c r="B38" s="44" t="s">
        <v>258</v>
      </c>
      <c r="C38" s="56">
        <v>135652806</v>
      </c>
      <c r="D38" s="56">
        <v>88560740</v>
      </c>
      <c r="E38" s="56">
        <v>0</v>
      </c>
    </row>
    <row r="39" spans="1:5" s="1" customFormat="1" ht="21.75" hidden="1" customHeight="1" x14ac:dyDescent="0.25">
      <c r="A39" s="24" t="s">
        <v>207</v>
      </c>
      <c r="B39" s="8" t="s">
        <v>205</v>
      </c>
      <c r="C39" s="34">
        <v>0</v>
      </c>
      <c r="D39" s="34">
        <v>0</v>
      </c>
      <c r="E39" s="34">
        <v>0</v>
      </c>
    </row>
    <row r="40" spans="1:5" s="1" customFormat="1" ht="20.25" hidden="1" customHeight="1" x14ac:dyDescent="0.25">
      <c r="A40" s="60" t="s">
        <v>110</v>
      </c>
      <c r="B40" s="8" t="s">
        <v>204</v>
      </c>
      <c r="C40" s="34">
        <v>0</v>
      </c>
      <c r="D40" s="34">
        <v>0</v>
      </c>
      <c r="E40" s="34">
        <v>0</v>
      </c>
    </row>
    <row r="41" spans="1:5" s="1" customFormat="1" ht="18" customHeight="1" x14ac:dyDescent="0.25">
      <c r="A41" s="45" t="s">
        <v>206</v>
      </c>
      <c r="B41" s="44" t="s">
        <v>203</v>
      </c>
      <c r="C41" s="55">
        <v>5670100</v>
      </c>
      <c r="D41" s="55">
        <v>0</v>
      </c>
      <c r="E41" s="55">
        <v>0</v>
      </c>
    </row>
    <row r="42" spans="1:5" s="1" customFormat="1" ht="20.25" customHeight="1" x14ac:dyDescent="0.25">
      <c r="A42" s="45" t="s">
        <v>199</v>
      </c>
      <c r="B42" s="44" t="s">
        <v>195</v>
      </c>
      <c r="C42" s="56">
        <v>267918784.31999999</v>
      </c>
      <c r="D42" s="56">
        <v>88711820</v>
      </c>
      <c r="E42" s="56">
        <v>0</v>
      </c>
    </row>
    <row r="43" spans="1:5" s="1" customFormat="1" ht="18.75" customHeight="1" x14ac:dyDescent="0.25">
      <c r="A43" s="39" t="s">
        <v>72</v>
      </c>
      <c r="B43" s="18" t="s">
        <v>65</v>
      </c>
      <c r="C43" s="34">
        <v>1158000</v>
      </c>
      <c r="D43" s="33">
        <v>772000</v>
      </c>
      <c r="E43" s="33">
        <v>772000</v>
      </c>
    </row>
    <row r="44" spans="1:5" s="1" customFormat="1" ht="25.5" hidden="1" customHeight="1" x14ac:dyDescent="0.25">
      <c r="A44" s="23" t="s">
        <v>73</v>
      </c>
      <c r="B44" s="4" t="s">
        <v>96</v>
      </c>
      <c r="C44" s="33"/>
      <c r="D44" s="33"/>
      <c r="E44" s="33"/>
    </row>
    <row r="45" spans="1:5" s="1" customFormat="1" ht="38.25" hidden="1" customHeight="1" x14ac:dyDescent="0.25">
      <c r="A45" s="24" t="s">
        <v>38</v>
      </c>
      <c r="B45" s="2" t="s">
        <v>46</v>
      </c>
      <c r="C45" s="33"/>
      <c r="D45" s="33"/>
      <c r="E45" s="33"/>
    </row>
    <row r="46" spans="1:5" s="1" customFormat="1" ht="39" hidden="1" customHeight="1" x14ac:dyDescent="0.25">
      <c r="A46" s="24" t="s">
        <v>45</v>
      </c>
      <c r="B46" s="2" t="s">
        <v>47</v>
      </c>
      <c r="C46" s="33"/>
      <c r="D46" s="33"/>
      <c r="E46" s="33"/>
    </row>
    <row r="47" spans="1:5" s="1" customFormat="1" ht="27.75" hidden="1" customHeight="1" x14ac:dyDescent="0.25">
      <c r="A47" s="24" t="s">
        <v>56</v>
      </c>
      <c r="B47" s="2" t="s">
        <v>57</v>
      </c>
      <c r="C47" s="33"/>
      <c r="D47" s="33"/>
      <c r="E47" s="33"/>
    </row>
    <row r="48" spans="1:5" s="1" customFormat="1" ht="38.25" hidden="1" customHeight="1" x14ac:dyDescent="0.25">
      <c r="A48" s="24" t="s">
        <v>39</v>
      </c>
      <c r="B48" s="2" t="s">
        <v>40</v>
      </c>
      <c r="C48" s="33"/>
      <c r="D48" s="33"/>
      <c r="E48" s="33"/>
    </row>
    <row r="49" spans="1:5" s="1" customFormat="1" ht="27" hidden="1" customHeight="1" x14ac:dyDescent="0.25">
      <c r="A49" s="24" t="s">
        <v>41</v>
      </c>
      <c r="B49" s="2" t="s">
        <v>42</v>
      </c>
      <c r="C49" s="33"/>
      <c r="D49" s="33"/>
      <c r="E49" s="33"/>
    </row>
    <row r="50" spans="1:5" s="1" customFormat="1" ht="15.75" hidden="1" customHeight="1" x14ac:dyDescent="0.25">
      <c r="A50" s="24" t="s">
        <v>48</v>
      </c>
      <c r="B50" s="2" t="s">
        <v>55</v>
      </c>
      <c r="C50" s="33"/>
      <c r="D50" s="33"/>
      <c r="E50" s="33"/>
    </row>
    <row r="51" spans="1:5" s="1" customFormat="1" ht="27.75" hidden="1" customHeight="1" x14ac:dyDescent="0.25">
      <c r="A51" s="24" t="s">
        <v>49</v>
      </c>
      <c r="B51" s="2" t="s">
        <v>54</v>
      </c>
      <c r="C51" s="33"/>
      <c r="D51" s="33"/>
      <c r="E51" s="33"/>
    </row>
    <row r="52" spans="1:5" s="1" customFormat="1" ht="27" hidden="1" customHeight="1" x14ac:dyDescent="0.25">
      <c r="A52" s="24" t="s">
        <v>50</v>
      </c>
      <c r="B52" s="2" t="s">
        <v>51</v>
      </c>
      <c r="C52" s="33"/>
      <c r="D52" s="33"/>
      <c r="E52" s="33"/>
    </row>
    <row r="53" spans="1:5" s="1" customFormat="1" ht="30" customHeight="1" x14ac:dyDescent="0.25">
      <c r="A53" s="60" t="s">
        <v>73</v>
      </c>
      <c r="B53" s="18" t="s">
        <v>96</v>
      </c>
      <c r="C53" s="55">
        <v>30100</v>
      </c>
      <c r="D53" s="56">
        <v>30100</v>
      </c>
      <c r="E53" s="56">
        <v>30100</v>
      </c>
    </row>
    <row r="54" spans="1:5" s="1" customFormat="1" ht="15.75" hidden="1" customHeight="1" x14ac:dyDescent="0.25">
      <c r="A54" s="23" t="s">
        <v>43</v>
      </c>
      <c r="B54" s="4" t="s">
        <v>44</v>
      </c>
      <c r="C54" s="33"/>
      <c r="D54" s="33"/>
      <c r="E54" s="33"/>
    </row>
    <row r="55" spans="1:5" s="1" customFormat="1" ht="39" customHeight="1" x14ac:dyDescent="0.25">
      <c r="A55" s="60" t="s">
        <v>74</v>
      </c>
      <c r="B55" s="18" t="s">
        <v>97</v>
      </c>
      <c r="C55" s="34">
        <v>3387700</v>
      </c>
      <c r="D55" s="33">
        <v>3387700</v>
      </c>
      <c r="E55" s="33">
        <v>3387700</v>
      </c>
    </row>
    <row r="56" spans="1:5" s="1" customFormat="1" ht="38.25" hidden="1" x14ac:dyDescent="0.25">
      <c r="A56" s="23" t="s">
        <v>113</v>
      </c>
      <c r="B56" s="4" t="s">
        <v>114</v>
      </c>
      <c r="C56" s="33"/>
      <c r="D56" s="33">
        <v>0</v>
      </c>
      <c r="E56" s="33">
        <v>0</v>
      </c>
    </row>
    <row r="57" spans="1:5" s="1" customFormat="1" ht="31.5" customHeight="1" x14ac:dyDescent="0.25">
      <c r="A57" s="60" t="s">
        <v>75</v>
      </c>
      <c r="B57" s="17" t="s">
        <v>191</v>
      </c>
      <c r="C57" s="34">
        <v>56085600</v>
      </c>
      <c r="D57" s="33">
        <v>56085600</v>
      </c>
      <c r="E57" s="33">
        <v>56085600</v>
      </c>
    </row>
    <row r="58" spans="1:5" s="1" customFormat="1" ht="14.25" hidden="1" customHeight="1" x14ac:dyDescent="0.25">
      <c r="A58" s="23" t="s">
        <v>52</v>
      </c>
      <c r="B58" s="9" t="s">
        <v>53</v>
      </c>
      <c r="C58" s="33"/>
      <c r="D58" s="33"/>
      <c r="E58" s="33"/>
    </row>
    <row r="59" spans="1:5" s="1" customFormat="1" ht="17.25" hidden="1" customHeight="1" x14ac:dyDescent="0.25">
      <c r="A59" s="24" t="s">
        <v>199</v>
      </c>
      <c r="B59" s="8" t="s">
        <v>195</v>
      </c>
      <c r="C59" s="33"/>
      <c r="D59" s="33"/>
      <c r="E59" s="33"/>
    </row>
    <row r="60" spans="1:5" s="1" customFormat="1" ht="27.75" hidden="1" customHeight="1" x14ac:dyDescent="0.25">
      <c r="A60" s="24" t="s">
        <v>208</v>
      </c>
      <c r="B60" s="8" t="s">
        <v>209</v>
      </c>
      <c r="C60" s="34"/>
      <c r="D60" s="34"/>
      <c r="E60" s="34"/>
    </row>
    <row r="61" spans="1:5" s="1" customFormat="1" ht="33.75" hidden="1" customHeight="1" x14ac:dyDescent="0.25">
      <c r="A61" s="60" t="s">
        <v>160</v>
      </c>
      <c r="B61" s="8" t="s">
        <v>200</v>
      </c>
      <c r="C61" s="34"/>
      <c r="D61" s="34">
        <v>0</v>
      </c>
      <c r="E61" s="34">
        <v>0</v>
      </c>
    </row>
    <row r="62" spans="1:5" s="1" customFormat="1" ht="33.75" hidden="1" customHeight="1" x14ac:dyDescent="0.25">
      <c r="A62" s="60" t="s">
        <v>161</v>
      </c>
      <c r="B62" s="8" t="s">
        <v>201</v>
      </c>
      <c r="C62" s="34"/>
      <c r="D62" s="34">
        <v>0</v>
      </c>
      <c r="E62" s="34">
        <v>0</v>
      </c>
    </row>
    <row r="63" spans="1:5" s="1" customFormat="1" ht="32.25" hidden="1" customHeight="1" x14ac:dyDescent="0.25">
      <c r="A63" s="24" t="s">
        <v>111</v>
      </c>
      <c r="B63" s="8" t="s">
        <v>112</v>
      </c>
      <c r="C63" s="34"/>
      <c r="D63" s="34"/>
      <c r="E63" s="34"/>
    </row>
    <row r="64" spans="1:5" s="1" customFormat="1" ht="24" hidden="1" customHeight="1" x14ac:dyDescent="0.25">
      <c r="A64" s="24" t="s">
        <v>207</v>
      </c>
      <c r="B64" s="8" t="s">
        <v>205</v>
      </c>
      <c r="C64" s="34"/>
      <c r="D64" s="34"/>
      <c r="E64" s="34"/>
    </row>
    <row r="65" spans="1:5" s="1" customFormat="1" ht="23.25" hidden="1" customHeight="1" x14ac:dyDescent="0.25">
      <c r="A65" s="24" t="s">
        <v>206</v>
      </c>
      <c r="B65" s="8" t="s">
        <v>203</v>
      </c>
      <c r="C65" s="34"/>
      <c r="D65" s="34"/>
      <c r="E65" s="34"/>
    </row>
    <row r="66" spans="1:5" s="1" customFormat="1" ht="33.75" hidden="1" customHeight="1" x14ac:dyDescent="0.25">
      <c r="A66" s="60" t="s">
        <v>110</v>
      </c>
      <c r="B66" s="8" t="s">
        <v>204</v>
      </c>
      <c r="C66" s="34"/>
      <c r="D66" s="34"/>
      <c r="E66" s="34"/>
    </row>
    <row r="67" spans="1:5" s="1" customFormat="1" ht="38.25" hidden="1" customHeight="1" x14ac:dyDescent="0.25">
      <c r="A67" s="60" t="s">
        <v>213</v>
      </c>
      <c r="B67" s="8" t="s">
        <v>214</v>
      </c>
      <c r="C67" s="34">
        <v>0</v>
      </c>
      <c r="D67" s="34">
        <v>0</v>
      </c>
      <c r="E67" s="34"/>
    </row>
    <row r="68" spans="1:5" s="1" customFormat="1" ht="18.75" customHeight="1" x14ac:dyDescent="0.25">
      <c r="A68" s="27" t="s">
        <v>76</v>
      </c>
      <c r="B68" s="16" t="s">
        <v>34</v>
      </c>
      <c r="C68" s="31">
        <f>C70+C72+C73+C75+C77+C83+C88+C89+C90+C92+C94+C95+C96+C99+C100+C101+C102++C103+C104+C106+C108+C98+C107+C97</f>
        <v>213377000</v>
      </c>
      <c r="D68" s="31">
        <f>D70+D72+D73+D75+D77+D83+D88+D89+D90+D92+D94+D95+D96+D99+D100+D101+D102++D103+D104+D106+D108+D98+D107+D97</f>
        <v>211421500</v>
      </c>
      <c r="E68" s="31">
        <f>E70+E72+E73+E75+E77+E83+E88+E89+E90+E92+E94+E95+E96+E99+E100+E101+E102++E103+E104+E106+E108+E98+E107+E97</f>
        <v>211443300</v>
      </c>
    </row>
    <row r="69" spans="1:5" s="1" customFormat="1" ht="25.5" hidden="1" customHeight="1" x14ac:dyDescent="0.25">
      <c r="A69" s="25" t="s">
        <v>27</v>
      </c>
      <c r="B69" s="9" t="s">
        <v>61</v>
      </c>
      <c r="C69" s="33"/>
      <c r="D69" s="33"/>
      <c r="E69" s="33"/>
    </row>
    <row r="70" spans="1:5" s="1" customFormat="1" ht="38.25" x14ac:dyDescent="0.25">
      <c r="A70" s="60" t="s">
        <v>77</v>
      </c>
      <c r="B70" s="17" t="s">
        <v>7</v>
      </c>
      <c r="C70" s="34">
        <v>1362400</v>
      </c>
      <c r="D70" s="33">
        <v>1362400</v>
      </c>
      <c r="E70" s="33">
        <v>1362400</v>
      </c>
    </row>
    <row r="71" spans="1:5" s="1" customFormat="1" ht="38.25" hidden="1" x14ac:dyDescent="0.25">
      <c r="A71" s="60" t="s">
        <v>95</v>
      </c>
      <c r="B71" s="18" t="s">
        <v>66</v>
      </c>
      <c r="C71" s="34">
        <v>0</v>
      </c>
      <c r="D71" s="33">
        <v>0</v>
      </c>
      <c r="E71" s="33">
        <v>0</v>
      </c>
    </row>
    <row r="72" spans="1:5" s="1" customFormat="1" ht="38.25" x14ac:dyDescent="0.25">
      <c r="A72" s="60" t="s">
        <v>101</v>
      </c>
      <c r="B72" s="18" t="s">
        <v>198</v>
      </c>
      <c r="C72" s="34">
        <v>3422200</v>
      </c>
      <c r="D72" s="33">
        <v>3422200</v>
      </c>
      <c r="E72" s="33">
        <v>3422200</v>
      </c>
    </row>
    <row r="73" spans="1:5" s="1" customFormat="1" ht="119.25" customHeight="1" x14ac:dyDescent="0.25">
      <c r="A73" s="60" t="s">
        <v>78</v>
      </c>
      <c r="B73" s="17" t="s">
        <v>242</v>
      </c>
      <c r="C73" s="34">
        <v>155212500</v>
      </c>
      <c r="D73" s="33">
        <v>155212500</v>
      </c>
      <c r="E73" s="33">
        <v>155212500</v>
      </c>
    </row>
    <row r="74" spans="1:5" s="1" customFormat="1" ht="43.5" hidden="1" customHeight="1" x14ac:dyDescent="0.25">
      <c r="A74" s="60" t="s">
        <v>166</v>
      </c>
      <c r="B74" s="17" t="s">
        <v>174</v>
      </c>
      <c r="C74" s="34"/>
      <c r="D74" s="33"/>
      <c r="E74" s="33"/>
    </row>
    <row r="75" spans="1:5" s="1" customFormat="1" ht="30" customHeight="1" x14ac:dyDescent="0.25">
      <c r="A75" s="60" t="s">
        <v>79</v>
      </c>
      <c r="B75" s="17" t="s">
        <v>243</v>
      </c>
      <c r="C75" s="34">
        <v>4754200</v>
      </c>
      <c r="D75" s="33">
        <v>4754200</v>
      </c>
      <c r="E75" s="33">
        <v>4754200</v>
      </c>
    </row>
    <row r="76" spans="1:5" s="3" customFormat="1" ht="15" hidden="1" customHeight="1" x14ac:dyDescent="0.25">
      <c r="A76" s="26" t="s">
        <v>20</v>
      </c>
      <c r="B76" s="4" t="s">
        <v>21</v>
      </c>
      <c r="C76" s="33">
        <v>0</v>
      </c>
      <c r="D76" s="33">
        <v>0</v>
      </c>
      <c r="E76" s="33">
        <v>0</v>
      </c>
    </row>
    <row r="77" spans="1:5" s="1" customFormat="1" ht="28.5" customHeight="1" x14ac:dyDescent="0.25">
      <c r="A77" s="60" t="s">
        <v>80</v>
      </c>
      <c r="B77" s="17" t="s">
        <v>98</v>
      </c>
      <c r="C77" s="34">
        <v>11293600</v>
      </c>
      <c r="D77" s="33">
        <v>9192200</v>
      </c>
      <c r="E77" s="33">
        <v>8761000</v>
      </c>
    </row>
    <row r="78" spans="1:5" s="1" customFormat="1" ht="39" hidden="1" customHeight="1" x14ac:dyDescent="0.25">
      <c r="A78" s="25" t="s">
        <v>29</v>
      </c>
      <c r="B78" s="9" t="s">
        <v>30</v>
      </c>
      <c r="C78" s="33"/>
      <c r="D78" s="33"/>
      <c r="E78" s="33"/>
    </row>
    <row r="79" spans="1:5" s="1" customFormat="1" ht="39" hidden="1" customHeight="1" x14ac:dyDescent="0.25">
      <c r="A79" s="60" t="s">
        <v>16</v>
      </c>
      <c r="B79" s="8" t="s">
        <v>17</v>
      </c>
      <c r="C79" s="33"/>
      <c r="D79" s="33"/>
      <c r="E79" s="33"/>
    </row>
    <row r="80" spans="1:5" s="1" customFormat="1" ht="27.75" hidden="1" customHeight="1" x14ac:dyDescent="0.25">
      <c r="A80" s="60" t="s">
        <v>28</v>
      </c>
      <c r="B80" s="8" t="s">
        <v>8</v>
      </c>
      <c r="C80" s="33"/>
      <c r="D80" s="33"/>
      <c r="E80" s="33"/>
    </row>
    <row r="81" spans="1:5" s="1" customFormat="1" ht="26.25" hidden="1" customHeight="1" x14ac:dyDescent="0.25">
      <c r="A81" s="60" t="s">
        <v>22</v>
      </c>
      <c r="B81" s="8" t="s">
        <v>9</v>
      </c>
      <c r="C81" s="33"/>
      <c r="D81" s="33"/>
      <c r="E81" s="33"/>
    </row>
    <row r="82" spans="1:5" s="1" customFormat="1" ht="27" hidden="1" customHeight="1" x14ac:dyDescent="0.25">
      <c r="A82" s="60" t="s">
        <v>18</v>
      </c>
      <c r="B82" s="8" t="s">
        <v>10</v>
      </c>
      <c r="C82" s="33"/>
      <c r="D82" s="33"/>
      <c r="E82" s="33"/>
    </row>
    <row r="83" spans="1:5" s="1" customFormat="1" ht="28.5" customHeight="1" x14ac:dyDescent="0.25">
      <c r="A83" s="39" t="s">
        <v>81</v>
      </c>
      <c r="B83" s="18" t="s">
        <v>244</v>
      </c>
      <c r="C83" s="34">
        <v>5040000</v>
      </c>
      <c r="D83" s="33">
        <v>5040000</v>
      </c>
      <c r="E83" s="33">
        <v>5040000</v>
      </c>
    </row>
    <row r="84" spans="1:5" s="3" customFormat="1" ht="0.75" hidden="1" customHeight="1" x14ac:dyDescent="0.25">
      <c r="A84" s="26" t="s">
        <v>14</v>
      </c>
      <c r="B84" s="4" t="s">
        <v>15</v>
      </c>
      <c r="C84" s="33">
        <v>0</v>
      </c>
      <c r="D84" s="33">
        <v>0</v>
      </c>
      <c r="E84" s="33">
        <v>0</v>
      </c>
    </row>
    <row r="85" spans="1:5" s="1" customFormat="1" ht="26.25" hidden="1" customHeight="1" x14ac:dyDescent="0.25">
      <c r="A85" s="60" t="s">
        <v>31</v>
      </c>
      <c r="B85" s="8" t="s">
        <v>32</v>
      </c>
      <c r="C85" s="33"/>
      <c r="D85" s="33"/>
      <c r="E85" s="33"/>
    </row>
    <row r="86" spans="1:5" s="1" customFormat="1" ht="25.5" hidden="1" customHeight="1" x14ac:dyDescent="0.25">
      <c r="A86" s="60" t="s">
        <v>23</v>
      </c>
      <c r="B86" s="8" t="s">
        <v>24</v>
      </c>
      <c r="C86" s="33"/>
      <c r="D86" s="33"/>
      <c r="E86" s="33"/>
    </row>
    <row r="87" spans="1:5" s="1" customFormat="1" ht="25.5" hidden="1" customHeight="1" x14ac:dyDescent="0.25">
      <c r="A87" s="60" t="s">
        <v>25</v>
      </c>
      <c r="B87" s="8" t="s">
        <v>26</v>
      </c>
      <c r="C87" s="33"/>
      <c r="D87" s="33"/>
      <c r="E87" s="33"/>
    </row>
    <row r="88" spans="1:5" s="1" customFormat="1" ht="40.5" customHeight="1" x14ac:dyDescent="0.25">
      <c r="A88" s="60" t="s">
        <v>82</v>
      </c>
      <c r="B88" s="17" t="s">
        <v>130</v>
      </c>
      <c r="C88" s="34">
        <v>821300</v>
      </c>
      <c r="D88" s="33">
        <v>821300</v>
      </c>
      <c r="E88" s="33">
        <v>821300</v>
      </c>
    </row>
    <row r="89" spans="1:5" s="1" customFormat="1" ht="45" customHeight="1" x14ac:dyDescent="0.25">
      <c r="A89" s="60" t="s">
        <v>83</v>
      </c>
      <c r="B89" s="17" t="s">
        <v>99</v>
      </c>
      <c r="C89" s="34">
        <v>213000</v>
      </c>
      <c r="D89" s="33">
        <v>213000</v>
      </c>
      <c r="E89" s="33">
        <v>213000</v>
      </c>
    </row>
    <row r="90" spans="1:5" s="1" customFormat="1" ht="40.5" customHeight="1" x14ac:dyDescent="0.25">
      <c r="A90" s="60" t="s">
        <v>84</v>
      </c>
      <c r="B90" s="17" t="s">
        <v>245</v>
      </c>
      <c r="C90" s="34">
        <v>88000</v>
      </c>
      <c r="D90" s="33">
        <v>88000</v>
      </c>
      <c r="E90" s="33">
        <v>88000</v>
      </c>
    </row>
    <row r="91" spans="1:5" s="3" customFormat="1" ht="19.5" hidden="1" customHeight="1" x14ac:dyDescent="0.25">
      <c r="A91" s="26" t="s">
        <v>63</v>
      </c>
      <c r="B91" s="4" t="s">
        <v>64</v>
      </c>
      <c r="C91" s="33">
        <v>0</v>
      </c>
      <c r="D91" s="33">
        <v>0</v>
      </c>
      <c r="E91" s="33">
        <v>0</v>
      </c>
    </row>
    <row r="92" spans="1:5" s="1" customFormat="1" ht="57" customHeight="1" x14ac:dyDescent="0.25">
      <c r="A92" s="60" t="s">
        <v>85</v>
      </c>
      <c r="B92" s="17" t="s">
        <v>246</v>
      </c>
      <c r="C92" s="34">
        <v>3500</v>
      </c>
      <c r="D92" s="33">
        <v>3500</v>
      </c>
      <c r="E92" s="33">
        <v>3500</v>
      </c>
    </row>
    <row r="93" spans="1:5" s="1" customFormat="1" ht="24" hidden="1" customHeight="1" x14ac:dyDescent="0.25">
      <c r="A93" s="25" t="s">
        <v>13</v>
      </c>
      <c r="B93" s="9" t="s">
        <v>11</v>
      </c>
      <c r="C93" s="33"/>
      <c r="D93" s="33"/>
      <c r="E93" s="33"/>
    </row>
    <row r="94" spans="1:5" s="1" customFormat="1" ht="27.75" customHeight="1" x14ac:dyDescent="0.25">
      <c r="A94" s="60" t="s">
        <v>178</v>
      </c>
      <c r="B94" s="8" t="s">
        <v>179</v>
      </c>
      <c r="C94" s="33">
        <v>222000</v>
      </c>
      <c r="D94" s="33">
        <v>222000</v>
      </c>
      <c r="E94" s="33">
        <v>222000</v>
      </c>
    </row>
    <row r="95" spans="1:5" s="1" customFormat="1" ht="79.5" customHeight="1" x14ac:dyDescent="0.25">
      <c r="A95" s="60" t="s">
        <v>136</v>
      </c>
      <c r="B95" s="17" t="s">
        <v>247</v>
      </c>
      <c r="C95" s="34">
        <v>86700</v>
      </c>
      <c r="D95" s="33">
        <v>86700</v>
      </c>
      <c r="E95" s="33">
        <v>86700</v>
      </c>
    </row>
    <row r="96" spans="1:5" s="1" customFormat="1" ht="30.75" customHeight="1" x14ac:dyDescent="0.25">
      <c r="A96" s="60" t="s">
        <v>86</v>
      </c>
      <c r="B96" s="17" t="s">
        <v>124</v>
      </c>
      <c r="C96" s="34">
        <v>111800</v>
      </c>
      <c r="D96" s="33">
        <v>111800</v>
      </c>
      <c r="E96" s="33">
        <v>111800</v>
      </c>
    </row>
    <row r="97" spans="1:5" s="1" customFormat="1" ht="63.75" x14ac:dyDescent="0.25">
      <c r="A97" s="60" t="s">
        <v>255</v>
      </c>
      <c r="B97" s="17" t="s">
        <v>256</v>
      </c>
      <c r="C97" s="34">
        <v>80000</v>
      </c>
      <c r="D97" s="34">
        <v>80000</v>
      </c>
      <c r="E97" s="34">
        <v>80000</v>
      </c>
    </row>
    <row r="98" spans="1:5" s="1" customFormat="1" ht="68.25" customHeight="1" x14ac:dyDescent="0.25">
      <c r="A98" s="60" t="s">
        <v>202</v>
      </c>
      <c r="B98" s="10" t="s">
        <v>254</v>
      </c>
      <c r="C98" s="34">
        <v>182900</v>
      </c>
      <c r="D98" s="34">
        <v>182900</v>
      </c>
      <c r="E98" s="34">
        <v>182900</v>
      </c>
    </row>
    <row r="99" spans="1:5" s="1" customFormat="1" ht="39.75" customHeight="1" x14ac:dyDescent="0.25">
      <c r="A99" s="60" t="s">
        <v>172</v>
      </c>
      <c r="B99" s="17" t="s">
        <v>197</v>
      </c>
      <c r="C99" s="34">
        <v>600000</v>
      </c>
      <c r="D99" s="33">
        <v>630000</v>
      </c>
      <c r="E99" s="33">
        <v>650000</v>
      </c>
    </row>
    <row r="100" spans="1:5" s="1" customFormat="1" ht="27.75" customHeight="1" x14ac:dyDescent="0.25">
      <c r="A100" s="60" t="s">
        <v>87</v>
      </c>
      <c r="B100" s="17" t="s">
        <v>151</v>
      </c>
      <c r="C100" s="34">
        <v>10707800</v>
      </c>
      <c r="D100" s="33">
        <v>10707800</v>
      </c>
      <c r="E100" s="33">
        <v>10707800</v>
      </c>
    </row>
    <row r="101" spans="1:5" s="1" customFormat="1" ht="39" customHeight="1" x14ac:dyDescent="0.25">
      <c r="A101" s="60" t="s">
        <v>88</v>
      </c>
      <c r="B101" s="17" t="s">
        <v>196</v>
      </c>
      <c r="C101" s="34">
        <v>1476500</v>
      </c>
      <c r="D101" s="33">
        <v>1476500</v>
      </c>
      <c r="E101" s="33">
        <v>1476500</v>
      </c>
    </row>
    <row r="102" spans="1:5" s="1" customFormat="1" ht="30.75" customHeight="1" x14ac:dyDescent="0.25">
      <c r="A102" s="60" t="s">
        <v>89</v>
      </c>
      <c r="B102" s="17" t="s">
        <v>147</v>
      </c>
      <c r="C102" s="55">
        <v>6709700</v>
      </c>
      <c r="D102" s="56">
        <v>6709700</v>
      </c>
      <c r="E102" s="56">
        <v>6709700</v>
      </c>
    </row>
    <row r="103" spans="1:5" s="1" customFormat="1" ht="30.75" customHeight="1" x14ac:dyDescent="0.25">
      <c r="A103" s="60" t="s">
        <v>90</v>
      </c>
      <c r="B103" s="17" t="s">
        <v>148</v>
      </c>
      <c r="C103" s="55">
        <v>621000</v>
      </c>
      <c r="D103" s="56">
        <v>683100</v>
      </c>
      <c r="E103" s="56">
        <v>746400</v>
      </c>
    </row>
    <row r="104" spans="1:5" s="1" customFormat="1" ht="29.25" customHeight="1" x14ac:dyDescent="0.25">
      <c r="A104" s="60" t="s">
        <v>91</v>
      </c>
      <c r="B104" s="17" t="s">
        <v>149</v>
      </c>
      <c r="C104" s="34">
        <v>12300</v>
      </c>
      <c r="D104" s="33">
        <v>12700</v>
      </c>
      <c r="E104" s="33">
        <v>174100</v>
      </c>
    </row>
    <row r="105" spans="1:5" s="1" customFormat="1" ht="15.75" hidden="1" customHeight="1" x14ac:dyDescent="0.25">
      <c r="A105" s="25" t="s">
        <v>19</v>
      </c>
      <c r="B105" s="9" t="s">
        <v>6</v>
      </c>
      <c r="C105" s="33"/>
      <c r="D105" s="33"/>
      <c r="E105" s="33"/>
    </row>
    <row r="106" spans="1:5" s="1" customFormat="1" ht="30.75" customHeight="1" x14ac:dyDescent="0.25">
      <c r="A106" s="60" t="s">
        <v>144</v>
      </c>
      <c r="B106" s="2" t="s">
        <v>150</v>
      </c>
      <c r="C106" s="33">
        <v>8437000</v>
      </c>
      <c r="D106" s="33">
        <v>8437000</v>
      </c>
      <c r="E106" s="33">
        <v>8437000</v>
      </c>
    </row>
    <row r="107" spans="1:5" s="1" customFormat="1" ht="30" customHeight="1" x14ac:dyDescent="0.25">
      <c r="A107" s="60" t="s">
        <v>218</v>
      </c>
      <c r="B107" s="2" t="s">
        <v>229</v>
      </c>
      <c r="C107" s="55">
        <v>798000</v>
      </c>
      <c r="D107" s="56">
        <v>798000</v>
      </c>
      <c r="E107" s="56">
        <v>964900</v>
      </c>
    </row>
    <row r="108" spans="1:5" s="1" customFormat="1" ht="23.25" customHeight="1" x14ac:dyDescent="0.25">
      <c r="A108" s="39" t="s">
        <v>92</v>
      </c>
      <c r="B108" s="18" t="s">
        <v>62</v>
      </c>
      <c r="C108" s="55">
        <v>1120600</v>
      </c>
      <c r="D108" s="56">
        <v>1174000</v>
      </c>
      <c r="E108" s="56">
        <v>1215400</v>
      </c>
    </row>
    <row r="109" spans="1:5" ht="18.75" customHeight="1" x14ac:dyDescent="0.25">
      <c r="A109" s="27" t="s">
        <v>93</v>
      </c>
      <c r="B109" s="14" t="s">
        <v>35</v>
      </c>
      <c r="C109" s="62">
        <f>C110+C117+C118+C119+C120+C121+C122+C123+C124+C127+C138+C140+C141+C126+C142+C139</f>
        <v>9215053</v>
      </c>
      <c r="D109" s="62">
        <f>D110+D117+D118+D119+D120+D121+D122+D123+D124+D127+D138+D140+D141+D126+D142+D139</f>
        <v>8217053</v>
      </c>
      <c r="E109" s="62">
        <f>E110+E117+E118+E119+E120+E121+E122+E123+E124+E127+E138+E140+E141+E126+E142+E139</f>
        <v>8217053</v>
      </c>
    </row>
    <row r="110" spans="1:5" ht="27.75" customHeight="1" x14ac:dyDescent="0.25">
      <c r="A110" s="48" t="s">
        <v>94</v>
      </c>
      <c r="B110" s="49" t="s">
        <v>36</v>
      </c>
      <c r="C110" s="34">
        <v>1321353</v>
      </c>
      <c r="D110" s="33">
        <v>1321353</v>
      </c>
      <c r="E110" s="33">
        <v>1321353</v>
      </c>
    </row>
    <row r="111" spans="1:5" ht="18.75" hidden="1" customHeight="1" x14ac:dyDescent="0.25">
      <c r="A111" s="60" t="s">
        <v>125</v>
      </c>
      <c r="B111" s="17" t="s">
        <v>126</v>
      </c>
      <c r="C111" s="34">
        <v>0</v>
      </c>
      <c r="D111" s="33">
        <v>0</v>
      </c>
      <c r="E111" s="33">
        <v>0</v>
      </c>
    </row>
    <row r="112" spans="1:5" ht="22.5" hidden="1" customHeight="1" x14ac:dyDescent="0.25">
      <c r="A112" s="25" t="s">
        <v>125</v>
      </c>
      <c r="B112" s="19" t="s">
        <v>146</v>
      </c>
      <c r="C112" s="34">
        <v>0</v>
      </c>
      <c r="D112" s="33">
        <v>0</v>
      </c>
      <c r="E112" s="33">
        <v>0</v>
      </c>
    </row>
    <row r="113" spans="1:5" ht="44.25" hidden="1" customHeight="1" x14ac:dyDescent="0.25">
      <c r="A113" s="25" t="s">
        <v>115</v>
      </c>
      <c r="B113" s="11" t="s">
        <v>37</v>
      </c>
      <c r="C113" s="33">
        <v>0</v>
      </c>
      <c r="D113" s="33">
        <v>0</v>
      </c>
      <c r="E113" s="33">
        <v>0</v>
      </c>
    </row>
    <row r="114" spans="1:5" ht="15" hidden="1" customHeight="1" x14ac:dyDescent="0.25">
      <c r="A114" s="60" t="s">
        <v>105</v>
      </c>
      <c r="B114" s="17" t="s">
        <v>104</v>
      </c>
      <c r="C114" s="34">
        <v>0</v>
      </c>
      <c r="D114" s="33">
        <v>0</v>
      </c>
      <c r="E114" s="33">
        <v>0</v>
      </c>
    </row>
    <row r="115" spans="1:5" ht="18" hidden="1" customHeight="1" x14ac:dyDescent="0.25">
      <c r="A115" s="60" t="s">
        <v>106</v>
      </c>
      <c r="B115" s="17" t="s">
        <v>107</v>
      </c>
      <c r="C115" s="34">
        <v>0</v>
      </c>
      <c r="D115" s="33">
        <v>0</v>
      </c>
      <c r="E115" s="33">
        <v>0</v>
      </c>
    </row>
    <row r="116" spans="1:5" ht="19.5" hidden="1" customHeight="1" x14ac:dyDescent="0.25">
      <c r="A116" s="60" t="s">
        <v>127</v>
      </c>
      <c r="B116" s="17" t="s">
        <v>122</v>
      </c>
      <c r="C116" s="34">
        <v>0</v>
      </c>
      <c r="D116" s="33">
        <v>0</v>
      </c>
      <c r="E116" s="33">
        <v>0</v>
      </c>
    </row>
    <row r="117" spans="1:5" ht="39" customHeight="1" x14ac:dyDescent="0.25">
      <c r="A117" s="60" t="s">
        <v>105</v>
      </c>
      <c r="B117" s="19" t="s">
        <v>237</v>
      </c>
      <c r="C117" s="34">
        <v>300000</v>
      </c>
      <c r="D117" s="33">
        <v>300000</v>
      </c>
      <c r="E117" s="33">
        <v>300000</v>
      </c>
    </row>
    <row r="118" spans="1:5" ht="42" customHeight="1" x14ac:dyDescent="0.25">
      <c r="A118" s="60" t="s">
        <v>106</v>
      </c>
      <c r="B118" s="19" t="s">
        <v>248</v>
      </c>
      <c r="C118" s="34">
        <v>90000</v>
      </c>
      <c r="D118" s="33">
        <v>90000</v>
      </c>
      <c r="E118" s="33">
        <v>90000</v>
      </c>
    </row>
    <row r="119" spans="1:5" ht="30.75" hidden="1" customHeight="1" x14ac:dyDescent="0.25">
      <c r="A119" s="60" t="s">
        <v>127</v>
      </c>
      <c r="B119" s="19" t="s">
        <v>158</v>
      </c>
      <c r="C119" s="34"/>
      <c r="D119" s="33">
        <v>0</v>
      </c>
      <c r="E119" s="33">
        <v>0</v>
      </c>
    </row>
    <row r="120" spans="1:5" ht="30.75" hidden="1" customHeight="1" x14ac:dyDescent="0.25">
      <c r="A120" s="60" t="s">
        <v>215</v>
      </c>
      <c r="B120" s="19" t="s">
        <v>216</v>
      </c>
      <c r="C120" s="34"/>
      <c r="D120" s="33">
        <v>0</v>
      </c>
      <c r="E120" s="33">
        <v>0</v>
      </c>
    </row>
    <row r="121" spans="1:5" ht="30.75" hidden="1" customHeight="1" x14ac:dyDescent="0.25">
      <c r="A121" s="41" t="s">
        <v>230</v>
      </c>
      <c r="B121" s="11" t="s">
        <v>231</v>
      </c>
      <c r="C121" s="34"/>
      <c r="D121" s="33">
        <v>0</v>
      </c>
      <c r="E121" s="33">
        <v>0</v>
      </c>
    </row>
    <row r="122" spans="1:5" ht="39.75" customHeight="1" x14ac:dyDescent="0.25">
      <c r="A122" s="25" t="s">
        <v>145</v>
      </c>
      <c r="B122" s="11" t="s">
        <v>249</v>
      </c>
      <c r="C122" s="56">
        <v>822000</v>
      </c>
      <c r="D122" s="56">
        <v>822000</v>
      </c>
      <c r="E122" s="56">
        <v>822000</v>
      </c>
    </row>
    <row r="123" spans="1:5" ht="42" customHeight="1" x14ac:dyDescent="0.25">
      <c r="A123" s="25" t="s">
        <v>155</v>
      </c>
      <c r="B123" s="11" t="s">
        <v>250</v>
      </c>
      <c r="C123" s="33">
        <v>1398000</v>
      </c>
      <c r="D123" s="33">
        <v>400000</v>
      </c>
      <c r="E123" s="33">
        <v>400000</v>
      </c>
    </row>
    <row r="124" spans="1:5" ht="54.75" customHeight="1" x14ac:dyDescent="0.25">
      <c r="A124" s="25" t="s">
        <v>168</v>
      </c>
      <c r="B124" s="11" t="s">
        <v>169</v>
      </c>
      <c r="C124" s="33">
        <v>30000</v>
      </c>
      <c r="D124" s="33">
        <v>30000</v>
      </c>
      <c r="E124" s="33">
        <v>30000</v>
      </c>
    </row>
    <row r="125" spans="1:5" ht="15" hidden="1" customHeight="1" x14ac:dyDescent="0.25">
      <c r="A125" s="25" t="s">
        <v>163</v>
      </c>
      <c r="B125" s="11" t="s">
        <v>164</v>
      </c>
      <c r="C125" s="33"/>
      <c r="D125" s="33">
        <v>0</v>
      </c>
      <c r="E125" s="33">
        <v>0</v>
      </c>
    </row>
    <row r="126" spans="1:5" ht="41.25" hidden="1" customHeight="1" x14ac:dyDescent="0.25">
      <c r="A126" s="25" t="s">
        <v>157</v>
      </c>
      <c r="B126" s="11" t="s">
        <v>233</v>
      </c>
      <c r="C126" s="33"/>
      <c r="D126" s="33">
        <v>0</v>
      </c>
      <c r="E126" s="33">
        <v>0</v>
      </c>
    </row>
    <row r="127" spans="1:5" ht="27" customHeight="1" x14ac:dyDescent="0.25">
      <c r="A127" s="25" t="s">
        <v>170</v>
      </c>
      <c r="B127" s="11" t="s">
        <v>171</v>
      </c>
      <c r="C127" s="33">
        <v>5073700</v>
      </c>
      <c r="D127" s="33">
        <v>5073700</v>
      </c>
      <c r="E127" s="33">
        <v>5073700</v>
      </c>
    </row>
    <row r="128" spans="1:5" ht="38.25" hidden="1" x14ac:dyDescent="0.25">
      <c r="A128" s="28" t="s">
        <v>192</v>
      </c>
      <c r="B128" s="11" t="s">
        <v>193</v>
      </c>
      <c r="C128" s="33"/>
      <c r="D128" s="33">
        <v>0</v>
      </c>
      <c r="E128" s="33">
        <v>0</v>
      </c>
    </row>
    <row r="129" spans="1:5" ht="43.5" hidden="1" customHeight="1" x14ac:dyDescent="0.25">
      <c r="A129" s="28" t="s">
        <v>176</v>
      </c>
      <c r="B129" s="11" t="s">
        <v>177</v>
      </c>
      <c r="C129" s="33"/>
      <c r="D129" s="33">
        <v>0</v>
      </c>
      <c r="E129" s="33">
        <v>0</v>
      </c>
    </row>
    <row r="130" spans="1:5" ht="29.25" hidden="1" customHeight="1" x14ac:dyDescent="0.25">
      <c r="A130" s="28" t="s">
        <v>189</v>
      </c>
      <c r="B130" s="11" t="s">
        <v>188</v>
      </c>
      <c r="C130" s="33"/>
      <c r="D130" s="33">
        <v>0</v>
      </c>
      <c r="E130" s="33">
        <v>0</v>
      </c>
    </row>
    <row r="131" spans="1:5" ht="43.5" hidden="1" customHeight="1" x14ac:dyDescent="0.25">
      <c r="A131" s="28" t="s">
        <v>180</v>
      </c>
      <c r="B131" s="37" t="s">
        <v>181</v>
      </c>
      <c r="C131" s="33"/>
      <c r="D131" s="33">
        <v>0</v>
      </c>
      <c r="E131" s="33">
        <v>0</v>
      </c>
    </row>
    <row r="132" spans="1:5" ht="39.75" hidden="1" customHeight="1" x14ac:dyDescent="0.25">
      <c r="A132" s="36" t="s">
        <v>157</v>
      </c>
      <c r="B132" s="17" t="s">
        <v>190</v>
      </c>
      <c r="C132" s="34"/>
      <c r="D132" s="33">
        <v>0</v>
      </c>
      <c r="E132" s="33">
        <v>0</v>
      </c>
    </row>
    <row r="133" spans="1:5" ht="19.5" hidden="1" customHeight="1" x14ac:dyDescent="0.25">
      <c r="A133" s="29" t="s">
        <v>140</v>
      </c>
      <c r="B133" s="20" t="s">
        <v>139</v>
      </c>
      <c r="C133" s="32">
        <f>C134</f>
        <v>0</v>
      </c>
      <c r="D133" s="33">
        <v>0</v>
      </c>
      <c r="E133" s="33">
        <v>0</v>
      </c>
    </row>
    <row r="134" spans="1:5" ht="18" hidden="1" customHeight="1" x14ac:dyDescent="0.25">
      <c r="A134" s="30" t="s">
        <v>138</v>
      </c>
      <c r="B134" s="10" t="s">
        <v>137</v>
      </c>
      <c r="C134" s="33">
        <v>0</v>
      </c>
      <c r="D134" s="33">
        <v>0</v>
      </c>
      <c r="E134" s="33">
        <v>0</v>
      </c>
    </row>
    <row r="135" spans="1:5" ht="15" hidden="1" customHeight="1" x14ac:dyDescent="0.25">
      <c r="A135" s="60" t="s">
        <v>117</v>
      </c>
      <c r="B135" s="10" t="s">
        <v>118</v>
      </c>
      <c r="C135" s="33"/>
      <c r="D135" s="33">
        <v>0</v>
      </c>
      <c r="E135" s="33">
        <v>0</v>
      </c>
    </row>
    <row r="136" spans="1:5" ht="30" hidden="1" customHeight="1" x14ac:dyDescent="0.25">
      <c r="A136" s="35" t="s">
        <v>182</v>
      </c>
      <c r="B136" s="12" t="s">
        <v>187</v>
      </c>
      <c r="C136" s="32">
        <f>C149+C137</f>
        <v>0</v>
      </c>
      <c r="D136" s="32">
        <v>0</v>
      </c>
      <c r="E136" s="32">
        <v>0</v>
      </c>
    </row>
    <row r="137" spans="1:5" ht="18" hidden="1" customHeight="1" x14ac:dyDescent="0.25">
      <c r="A137" s="30" t="s">
        <v>184</v>
      </c>
      <c r="B137" s="10" t="s">
        <v>183</v>
      </c>
      <c r="C137" s="33"/>
      <c r="D137" s="33">
        <v>0</v>
      </c>
      <c r="E137" s="33">
        <v>0</v>
      </c>
    </row>
    <row r="138" spans="1:5" ht="66" hidden="1" customHeight="1" x14ac:dyDescent="0.25">
      <c r="A138" s="41" t="s">
        <v>212</v>
      </c>
      <c r="B138" s="19" t="s">
        <v>251</v>
      </c>
      <c r="C138" s="34"/>
      <c r="D138" s="33">
        <v>0</v>
      </c>
      <c r="E138" s="33">
        <v>0</v>
      </c>
    </row>
    <row r="139" spans="1:5" ht="45" customHeight="1" x14ac:dyDescent="0.25">
      <c r="A139" s="41" t="s">
        <v>236</v>
      </c>
      <c r="B139" s="19" t="s">
        <v>252</v>
      </c>
      <c r="C139" s="34">
        <v>180000</v>
      </c>
      <c r="D139" s="33">
        <v>180000</v>
      </c>
      <c r="E139" s="33">
        <v>180000</v>
      </c>
    </row>
    <row r="140" spans="1:5" ht="29.25" hidden="1" customHeight="1" x14ac:dyDescent="0.25">
      <c r="A140" s="41" t="s">
        <v>217</v>
      </c>
      <c r="B140" s="19" t="s">
        <v>253</v>
      </c>
      <c r="C140" s="34">
        <v>0</v>
      </c>
      <c r="D140" s="33">
        <v>0</v>
      </c>
      <c r="E140" s="33">
        <v>0</v>
      </c>
    </row>
    <row r="141" spans="1:5" ht="41.25" hidden="1" customHeight="1" x14ac:dyDescent="0.25">
      <c r="A141" s="41" t="s">
        <v>189</v>
      </c>
      <c r="B141" s="11" t="s">
        <v>232</v>
      </c>
      <c r="C141" s="34">
        <v>0</v>
      </c>
      <c r="D141" s="33">
        <v>0</v>
      </c>
      <c r="E141" s="33">
        <v>0</v>
      </c>
    </row>
    <row r="142" spans="1:5" ht="67.5" hidden="1" customHeight="1" x14ac:dyDescent="0.25">
      <c r="A142" s="41" t="s">
        <v>235</v>
      </c>
      <c r="B142" s="11" t="s">
        <v>234</v>
      </c>
      <c r="C142" s="34">
        <v>0</v>
      </c>
      <c r="D142" s="33">
        <v>0</v>
      </c>
      <c r="E142" s="33">
        <v>0</v>
      </c>
    </row>
    <row r="143" spans="1:5" ht="42" hidden="1" customHeight="1" x14ac:dyDescent="0.25">
      <c r="A143" s="42" t="s">
        <v>220</v>
      </c>
      <c r="B143" s="43" t="s">
        <v>219</v>
      </c>
      <c r="C143" s="31">
        <f>C144+C145+C146</f>
        <v>0</v>
      </c>
      <c r="D143" s="32">
        <v>0</v>
      </c>
      <c r="E143" s="32">
        <v>0</v>
      </c>
    </row>
    <row r="144" spans="1:5" hidden="1" x14ac:dyDescent="0.25">
      <c r="A144" s="41" t="s">
        <v>224</v>
      </c>
      <c r="B144" s="19" t="s">
        <v>221</v>
      </c>
      <c r="C144" s="34">
        <v>0</v>
      </c>
      <c r="D144" s="33">
        <v>0</v>
      </c>
      <c r="E144" s="33">
        <v>0</v>
      </c>
    </row>
    <row r="145" spans="1:5" ht="19.5" hidden="1" customHeight="1" x14ac:dyDescent="0.25">
      <c r="A145" s="41" t="s">
        <v>225</v>
      </c>
      <c r="B145" s="19" t="s">
        <v>222</v>
      </c>
      <c r="C145" s="34">
        <v>0</v>
      </c>
      <c r="D145" s="33">
        <v>0</v>
      </c>
      <c r="E145" s="33">
        <v>0</v>
      </c>
    </row>
    <row r="146" spans="1:5" ht="29.25" hidden="1" customHeight="1" x14ac:dyDescent="0.25">
      <c r="A146" s="41" t="s">
        <v>226</v>
      </c>
      <c r="B146" s="19" t="s">
        <v>223</v>
      </c>
      <c r="C146" s="34">
        <v>0</v>
      </c>
      <c r="D146" s="33">
        <v>0</v>
      </c>
      <c r="E146" s="33">
        <v>0</v>
      </c>
    </row>
    <row r="147" spans="1:5" ht="29.25" hidden="1" customHeight="1" x14ac:dyDescent="0.25">
      <c r="A147" s="42" t="s">
        <v>227</v>
      </c>
      <c r="B147" s="43" t="s">
        <v>187</v>
      </c>
      <c r="C147" s="31">
        <f>C148+C149</f>
        <v>0</v>
      </c>
      <c r="D147" s="32">
        <v>0</v>
      </c>
      <c r="E147" s="32">
        <v>0</v>
      </c>
    </row>
    <row r="148" spans="1:5" ht="29.25" hidden="1" customHeight="1" x14ac:dyDescent="0.25">
      <c r="A148" s="41" t="s">
        <v>228</v>
      </c>
      <c r="B148" s="19" t="s">
        <v>183</v>
      </c>
      <c r="C148" s="34">
        <v>0</v>
      </c>
      <c r="D148" s="33">
        <v>0</v>
      </c>
      <c r="E148" s="33">
        <v>0</v>
      </c>
    </row>
    <row r="149" spans="1:5" ht="27.75" hidden="1" customHeight="1" x14ac:dyDescent="0.25">
      <c r="A149" s="60" t="s">
        <v>185</v>
      </c>
      <c r="B149" s="10" t="s">
        <v>186</v>
      </c>
      <c r="C149" s="33">
        <v>0</v>
      </c>
      <c r="D149" s="33">
        <v>0</v>
      </c>
      <c r="E149" s="33">
        <v>0</v>
      </c>
    </row>
    <row r="151" spans="1:5" ht="14.25" customHeight="1" x14ac:dyDescent="0.25"/>
    <row r="152" spans="1:5" ht="12.75" customHeight="1" x14ac:dyDescent="0.25"/>
  </sheetData>
  <mergeCells count="11">
    <mergeCell ref="A8:A9"/>
    <mergeCell ref="B8:B9"/>
    <mergeCell ref="C8:C9"/>
    <mergeCell ref="D8:D9"/>
    <mergeCell ref="E8:E9"/>
    <mergeCell ref="D7:E7"/>
    <mergeCell ref="C1:E1"/>
    <mergeCell ref="C2:E2"/>
    <mergeCell ref="C3:E3"/>
    <mergeCell ref="C4:E4"/>
    <mergeCell ref="A6:C6"/>
  </mergeCells>
  <pageMargins left="0.51181102362204722" right="0.11811023622047245" top="0.35433070866141736" bottom="0.35433070866141736" header="0.31496062992125984" footer="0.31496062992125984"/>
  <pageSetup paperSize="9" scale="77" fitToHeight="0" orientation="landscape" r:id="rId1"/>
  <rowBreaks count="2" manualBreakCount="2">
    <brk id="72" max="5" man="1"/>
    <brk id="100" max="5"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2</vt:i4>
      </vt:variant>
    </vt:vector>
  </HeadingPairs>
  <TitlesOfParts>
    <vt:vector size="5" baseType="lpstr">
      <vt:lpstr>2024-2026</vt:lpstr>
      <vt:lpstr>2024-2026 (в рублях)</vt:lpstr>
      <vt:lpstr>Лист3</vt:lpstr>
      <vt:lpstr>'2024-2026'!Область_печати</vt:lpstr>
      <vt:lpstr>'2024-2026 (в рублях)'!Область_печати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2024-02-05T12:03:15Z</dcterms:modified>
</cp:coreProperties>
</file>