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3120" yWindow="120" windowWidth="25020" windowHeight="15480"/>
  </bookViews>
  <sheets>
    <sheet name=" 2025-2027 (2чтен)" sheetId="1" r:id="rId1"/>
    <sheet name=" 2025-2027 (2чтен) (2)" sheetId="10" r:id="rId2"/>
    <sheet name="2025-2027 (2)" sheetId="8" r:id="rId3"/>
    <sheet name="2025-2027 (3)" sheetId="9" r:id="rId4"/>
    <sheet name="Лист (2)" sheetId="5" r:id="rId5"/>
    <sheet name="Лист2" sheetId="2" r:id="rId6"/>
    <sheet name="Лист3" sheetId="3" r:id="rId7"/>
  </sheets>
  <definedNames>
    <definedName name="_xlnm.Print_Area" localSheetId="0">' 2025-2027 (2чтен)'!$A$1:$I$1010</definedName>
    <definedName name="_xlnm.Print_Area" localSheetId="1">' 2025-2027 (2чтен) (2)'!$A$1:$I$979</definedName>
    <definedName name="_xlnm.Print_Area" localSheetId="2">'2025-2027 (2)'!$A$1:$I$1018</definedName>
    <definedName name="_xlnm.Print_Area" localSheetId="3">'2025-2027 (3)'!$A$1:$I$1018</definedName>
    <definedName name="_xlnm.Print_Area" localSheetId="4">'Лист (2)'!$A$1:$I$962</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579" i="1" l="1"/>
  <c r="G580" i="1"/>
  <c r="G595" i="1"/>
  <c r="G593" i="1"/>
  <c r="G591" i="1"/>
  <c r="G589" i="1"/>
  <c r="G585" i="1"/>
  <c r="I583" i="1"/>
  <c r="H583" i="1"/>
  <c r="G583" i="1"/>
  <c r="G581" i="1"/>
  <c r="G587" i="1"/>
  <c r="G496" i="1" l="1"/>
  <c r="G160" i="1"/>
  <c r="G162" i="1"/>
  <c r="G23" i="1"/>
  <c r="G265" i="1" l="1"/>
  <c r="G916" i="1" l="1"/>
  <c r="I166" i="1" l="1"/>
  <c r="H166" i="1"/>
  <c r="G166" i="1"/>
  <c r="I164" i="1"/>
  <c r="H164" i="1"/>
  <c r="G164" i="1"/>
  <c r="I160" i="1"/>
  <c r="H160" i="1"/>
  <c r="I912" i="1"/>
  <c r="H912" i="1"/>
  <c r="G912" i="1"/>
  <c r="G159" i="1" l="1"/>
  <c r="H159" i="1"/>
  <c r="I159" i="1"/>
  <c r="G408" i="1"/>
  <c r="G910" i="1" l="1"/>
  <c r="I498" i="1" l="1"/>
  <c r="H498" i="1"/>
  <c r="G499" i="1"/>
  <c r="G498" i="1" s="1"/>
  <c r="G410" i="1" l="1"/>
  <c r="G407" i="1" s="1"/>
  <c r="G406" i="1" s="1"/>
  <c r="G632" i="10" l="1"/>
  <c r="I975" i="10" l="1"/>
  <c r="I964" i="10" s="1"/>
  <c r="I963" i="10" s="1"/>
  <c r="H975" i="10"/>
  <c r="G975" i="10"/>
  <c r="I972" i="10"/>
  <c r="H972" i="10"/>
  <c r="G972" i="10"/>
  <c r="I971" i="10"/>
  <c r="H971" i="10"/>
  <c r="G971" i="10"/>
  <c r="I967" i="10"/>
  <c r="H967" i="10"/>
  <c r="G967" i="10"/>
  <c r="I966" i="10"/>
  <c r="I965" i="10" s="1"/>
  <c r="G966" i="10"/>
  <c r="G964" i="10"/>
  <c r="G963" i="10" s="1"/>
  <c r="G962" i="10" s="1"/>
  <c r="I962" i="10"/>
  <c r="I960" i="10"/>
  <c r="H960" i="10"/>
  <c r="H959" i="10" s="1"/>
  <c r="G960" i="10"/>
  <c r="I959" i="10"/>
  <c r="G959" i="10"/>
  <c r="I957" i="10"/>
  <c r="H957" i="10"/>
  <c r="G957" i="10"/>
  <c r="G955" i="10"/>
  <c r="G954" i="10" s="1"/>
  <c r="I954" i="10"/>
  <c r="H954" i="10"/>
  <c r="H953" i="10" s="1"/>
  <c r="H952" i="10" s="1"/>
  <c r="I953" i="10"/>
  <c r="I952" i="10" s="1"/>
  <c r="G953" i="10"/>
  <c r="G952" i="10" s="1"/>
  <c r="G950" i="10"/>
  <c r="G948" i="10"/>
  <c r="G947" i="10"/>
  <c r="I945" i="10"/>
  <c r="H945" i="10"/>
  <c r="G945" i="10"/>
  <c r="I944" i="10"/>
  <c r="G944" i="10"/>
  <c r="I943" i="10"/>
  <c r="G943" i="10"/>
  <c r="I942" i="10"/>
  <c r="G942" i="10"/>
  <c r="I940" i="10"/>
  <c r="H940" i="10"/>
  <c r="H937" i="10" s="1"/>
  <c r="H933" i="10" s="1"/>
  <c r="G940" i="10"/>
  <c r="I938" i="10"/>
  <c r="I937" i="10" s="1"/>
  <c r="I933" i="10" s="1"/>
  <c r="H938" i="10"/>
  <c r="G938" i="10"/>
  <c r="G937" i="10" s="1"/>
  <c r="I935" i="10"/>
  <c r="I934" i="10" s="1"/>
  <c r="H935" i="10"/>
  <c r="G935" i="10"/>
  <c r="H934" i="10"/>
  <c r="I931" i="10"/>
  <c r="H931" i="10"/>
  <c r="H930" i="10" s="1"/>
  <c r="G931" i="10"/>
  <c r="I930" i="10"/>
  <c r="G930" i="10"/>
  <c r="G911" i="10" s="1"/>
  <c r="G907" i="10" s="1"/>
  <c r="I928" i="10"/>
  <c r="H928" i="10"/>
  <c r="H927" i="10" s="1"/>
  <c r="G928" i="10"/>
  <c r="I927" i="10"/>
  <c r="I911" i="10" s="1"/>
  <c r="I907" i="10" s="1"/>
  <c r="G927" i="10"/>
  <c r="I925" i="10"/>
  <c r="H925" i="10"/>
  <c r="G925" i="10"/>
  <c r="I923" i="10"/>
  <c r="I922" i="10" s="1"/>
  <c r="H923" i="10"/>
  <c r="G923" i="10"/>
  <c r="G922" i="10" s="1"/>
  <c r="H922" i="10"/>
  <c r="I920" i="10"/>
  <c r="H920" i="10"/>
  <c r="G920" i="10"/>
  <c r="I918" i="10"/>
  <c r="H918" i="10"/>
  <c r="G918" i="10"/>
  <c r="I916" i="10"/>
  <c r="I915" i="10" s="1"/>
  <c r="H916" i="10"/>
  <c r="G916" i="10"/>
  <c r="G915" i="10" s="1"/>
  <c r="H915" i="10"/>
  <c r="I913" i="10"/>
  <c r="I912" i="10" s="1"/>
  <c r="H913" i="10"/>
  <c r="G913" i="10"/>
  <c r="G912" i="10" s="1"/>
  <c r="H912" i="10"/>
  <c r="H911" i="10" s="1"/>
  <c r="H907" i="10" s="1"/>
  <c r="H887" i="10" s="1"/>
  <c r="I909" i="10"/>
  <c r="H909" i="10"/>
  <c r="H908" i="10" s="1"/>
  <c r="G909" i="10"/>
  <c r="I908" i="10"/>
  <c r="G908" i="10"/>
  <c r="G905" i="10"/>
  <c r="G903" i="10"/>
  <c r="G902" i="10"/>
  <c r="G901" i="10" s="1"/>
  <c r="G899" i="10"/>
  <c r="G898" i="10" s="1"/>
  <c r="G897" i="10" s="1"/>
  <c r="G895" i="10"/>
  <c r="G893" i="10"/>
  <c r="I891" i="10"/>
  <c r="H891" i="10"/>
  <c r="H890" i="10" s="1"/>
  <c r="G891" i="10"/>
  <c r="I890" i="10"/>
  <c r="I889" i="10" s="1"/>
  <c r="G890" i="10"/>
  <c r="G889" i="10" s="1"/>
  <c r="G888" i="10" s="1"/>
  <c r="H889" i="10"/>
  <c r="H888" i="10" s="1"/>
  <c r="I888" i="10"/>
  <c r="I885" i="10"/>
  <c r="H885" i="10"/>
  <c r="G885" i="10"/>
  <c r="G883" i="10"/>
  <c r="I882" i="10"/>
  <c r="I881" i="10" s="1"/>
  <c r="H882" i="10"/>
  <c r="G882" i="10"/>
  <c r="G881" i="10" s="1"/>
  <c r="H881" i="10"/>
  <c r="H880" i="10" s="1"/>
  <c r="I880" i="10"/>
  <c r="G880" i="10"/>
  <c r="G878" i="10"/>
  <c r="G877" i="10"/>
  <c r="G876" i="10" s="1"/>
  <c r="G874" i="10"/>
  <c r="I872" i="10"/>
  <c r="H872" i="10"/>
  <c r="G872" i="10"/>
  <c r="G870" i="10"/>
  <c r="G867" i="10"/>
  <c r="I866" i="10"/>
  <c r="H866" i="10"/>
  <c r="G866" i="10"/>
  <c r="G865" i="10"/>
  <c r="G863" i="10"/>
  <c r="G862" i="10" s="1"/>
  <c r="G860" i="10"/>
  <c r="G858" i="10"/>
  <c r="I856" i="10"/>
  <c r="H856" i="10"/>
  <c r="G856" i="10"/>
  <c r="I854" i="10"/>
  <c r="H854" i="10"/>
  <c r="G854" i="10"/>
  <c r="G852" i="10"/>
  <c r="I849" i="10"/>
  <c r="H849" i="10"/>
  <c r="G849" i="10"/>
  <c r="I847" i="10"/>
  <c r="H847" i="10"/>
  <c r="G847" i="10"/>
  <c r="G845" i="10"/>
  <c r="I844" i="10"/>
  <c r="I843" i="10" s="1"/>
  <c r="H844" i="10"/>
  <c r="G844" i="10"/>
  <c r="G843" i="10" s="1"/>
  <c r="H843" i="10"/>
  <c r="G841" i="10"/>
  <c r="I839" i="10"/>
  <c r="H839" i="10"/>
  <c r="G839" i="10"/>
  <c r="G837" i="10"/>
  <c r="G835" i="10"/>
  <c r="I834" i="10"/>
  <c r="H834" i="10"/>
  <c r="G834" i="10"/>
  <c r="G832" i="10"/>
  <c r="H828" i="10"/>
  <c r="G828" i="10"/>
  <c r="H824" i="10"/>
  <c r="G824" i="10"/>
  <c r="H823" i="10"/>
  <c r="G823" i="10"/>
  <c r="I821" i="10"/>
  <c r="H821" i="10"/>
  <c r="G821" i="10"/>
  <c r="I819" i="10"/>
  <c r="H819" i="10"/>
  <c r="G819" i="10"/>
  <c r="I817" i="10"/>
  <c r="H817" i="10"/>
  <c r="G817" i="10"/>
  <c r="G814" i="10" s="1"/>
  <c r="G813" i="10" s="1"/>
  <c r="I815" i="10"/>
  <c r="H815" i="10"/>
  <c r="G815" i="10"/>
  <c r="I814" i="10"/>
  <c r="I813" i="10" s="1"/>
  <c r="I812" i="10" s="1"/>
  <c r="G812" i="10"/>
  <c r="A811" i="10"/>
  <c r="I810" i="10"/>
  <c r="I809" i="10" s="1"/>
  <c r="H810" i="10"/>
  <c r="G810" i="10"/>
  <c r="G809" i="10" s="1"/>
  <c r="H809" i="10"/>
  <c r="A808" i="10"/>
  <c r="I807" i="10"/>
  <c r="H807" i="10"/>
  <c r="H806" i="10" s="1"/>
  <c r="G807" i="10"/>
  <c r="I806" i="10"/>
  <c r="G806" i="10"/>
  <c r="G804" i="10"/>
  <c r="G802" i="10"/>
  <c r="I800" i="10"/>
  <c r="H800" i="10"/>
  <c r="G800" i="10"/>
  <c r="I798" i="10"/>
  <c r="I797" i="10" s="1"/>
  <c r="H798" i="10"/>
  <c r="G798" i="10"/>
  <c r="G797" i="10" s="1"/>
  <c r="H797" i="10"/>
  <c r="I795" i="10"/>
  <c r="H795" i="10"/>
  <c r="G795" i="10"/>
  <c r="G793" i="10"/>
  <c r="G791" i="10"/>
  <c r="G790" i="10" s="1"/>
  <c r="I788" i="10"/>
  <c r="I787" i="10" s="1"/>
  <c r="H788" i="10"/>
  <c r="G788" i="10"/>
  <c r="G787" i="10" s="1"/>
  <c r="H787" i="10"/>
  <c r="I785" i="10"/>
  <c r="H785" i="10"/>
  <c r="G785" i="10"/>
  <c r="G783" i="10"/>
  <c r="G781" i="10"/>
  <c r="G779" i="10"/>
  <c r="I777" i="10"/>
  <c r="I776" i="10" s="1"/>
  <c r="H777" i="10"/>
  <c r="G777" i="10"/>
  <c r="G776" i="10" s="1"/>
  <c r="G775" i="10" s="1"/>
  <c r="H776" i="10"/>
  <c r="I775" i="10"/>
  <c r="I772" i="10"/>
  <c r="H772" i="10"/>
  <c r="G772" i="10"/>
  <c r="G770" i="10"/>
  <c r="I768" i="10"/>
  <c r="H768" i="10"/>
  <c r="G768" i="10"/>
  <c r="G766" i="10"/>
  <c r="G764" i="10"/>
  <c r="I762" i="10"/>
  <c r="H762" i="10"/>
  <c r="H761" i="10" s="1"/>
  <c r="G762" i="10"/>
  <c r="I761" i="10"/>
  <c r="I760" i="10" s="1"/>
  <c r="G761" i="10"/>
  <c r="G760" i="10" s="1"/>
  <c r="H760" i="10"/>
  <c r="I758" i="10"/>
  <c r="I757" i="10" s="1"/>
  <c r="H758" i="10"/>
  <c r="G758" i="10"/>
  <c r="G757" i="10" s="1"/>
  <c r="H757" i="10"/>
  <c r="I756" i="10"/>
  <c r="H756" i="10"/>
  <c r="G756" i="10"/>
  <c r="A755" i="10"/>
  <c r="I754" i="10"/>
  <c r="I753" i="10" s="1"/>
  <c r="H754" i="10"/>
  <c r="G754" i="10"/>
  <c r="G753" i="10" s="1"/>
  <c r="H753" i="10"/>
  <c r="I751" i="10"/>
  <c r="H751" i="10"/>
  <c r="G751" i="10"/>
  <c r="I749" i="10"/>
  <c r="H749" i="10"/>
  <c r="G749" i="10"/>
  <c r="I747" i="10"/>
  <c r="H747" i="10"/>
  <c r="G747" i="10"/>
  <c r="G744" i="10" s="1"/>
  <c r="I745" i="10"/>
  <c r="H745" i="10"/>
  <c r="H744" i="10" s="1"/>
  <c r="H741" i="10" s="1"/>
  <c r="G745" i="10"/>
  <c r="I744" i="10"/>
  <c r="I741" i="10" s="1"/>
  <c r="I742" i="10"/>
  <c r="H742" i="10"/>
  <c r="G742" i="10"/>
  <c r="G741" i="10"/>
  <c r="I738" i="10"/>
  <c r="I737" i="10" s="1"/>
  <c r="H738" i="10"/>
  <c r="G738" i="10"/>
  <c r="G737" i="10" s="1"/>
  <c r="H737" i="10"/>
  <c r="I736" i="10"/>
  <c r="I735" i="10" s="1"/>
  <c r="H736" i="10"/>
  <c r="G736" i="10"/>
  <c r="G735" i="10" s="1"/>
  <c r="H735" i="10"/>
  <c r="I733" i="10"/>
  <c r="H733" i="10"/>
  <c r="G733" i="10"/>
  <c r="I731" i="10"/>
  <c r="H731" i="10"/>
  <c r="G731" i="10"/>
  <c r="G729" i="10"/>
  <c r="G727" i="10"/>
  <c r="I725" i="10"/>
  <c r="H725" i="10"/>
  <c r="G725" i="10"/>
  <c r="G723" i="10"/>
  <c r="I721" i="10"/>
  <c r="H721" i="10"/>
  <c r="G721" i="10"/>
  <c r="G698" i="10" s="1"/>
  <c r="G719" i="10"/>
  <c r="I717" i="10"/>
  <c r="G717" i="10"/>
  <c r="G713" i="10"/>
  <c r="I711" i="10"/>
  <c r="H711" i="10"/>
  <c r="G707" i="10"/>
  <c r="G705" i="10"/>
  <c r="I699" i="10"/>
  <c r="H699" i="10"/>
  <c r="H698" i="10" s="1"/>
  <c r="G699" i="10"/>
  <c r="I698" i="10"/>
  <c r="I696" i="10"/>
  <c r="H696" i="10"/>
  <c r="G696" i="10"/>
  <c r="G694" i="10"/>
  <c r="I691" i="10"/>
  <c r="H691" i="10"/>
  <c r="G691" i="10"/>
  <c r="G689" i="10"/>
  <c r="I687" i="10"/>
  <c r="H687" i="10"/>
  <c r="G687" i="10"/>
  <c r="I685" i="10"/>
  <c r="I684" i="10" s="1"/>
  <c r="H685" i="10"/>
  <c r="G685" i="10"/>
  <c r="G684" i="10" s="1"/>
  <c r="H684" i="10"/>
  <c r="I682" i="10"/>
  <c r="I681" i="10" s="1"/>
  <c r="H682" i="10"/>
  <c r="G682" i="10"/>
  <c r="G681" i="10" s="1"/>
  <c r="H681" i="10"/>
  <c r="I679" i="10"/>
  <c r="H679" i="10"/>
  <c r="H678" i="10" s="1"/>
  <c r="G679" i="10"/>
  <c r="I678" i="10"/>
  <c r="G678" i="10"/>
  <c r="I676" i="10"/>
  <c r="H676" i="10"/>
  <c r="H675" i="10" s="1"/>
  <c r="G676" i="10"/>
  <c r="I675" i="10"/>
  <c r="G675" i="10"/>
  <c r="G673" i="10"/>
  <c r="G672" i="10"/>
  <c r="G670" i="10"/>
  <c r="I668" i="10"/>
  <c r="I667" i="10" s="1"/>
  <c r="H668" i="10"/>
  <c r="G668" i="10"/>
  <c r="G667" i="10" s="1"/>
  <c r="H667" i="10"/>
  <c r="I665" i="10"/>
  <c r="H665" i="10"/>
  <c r="G665" i="10"/>
  <c r="G664" i="10" s="1"/>
  <c r="I662" i="10"/>
  <c r="I661" i="10" s="1"/>
  <c r="H662" i="10"/>
  <c r="G662" i="10"/>
  <c r="G661" i="10" s="1"/>
  <c r="G660" i="10" s="1"/>
  <c r="G659" i="10" s="1"/>
  <c r="H661" i="10"/>
  <c r="I660" i="10"/>
  <c r="I659" i="10" s="1"/>
  <c r="I657" i="10"/>
  <c r="I656" i="10" s="1"/>
  <c r="H657" i="10"/>
  <c r="G657" i="10"/>
  <c r="G656" i="10" s="1"/>
  <c r="H656" i="10"/>
  <c r="I655" i="10"/>
  <c r="H655" i="10"/>
  <c r="G655" i="10"/>
  <c r="I653" i="10"/>
  <c r="H653" i="10"/>
  <c r="H652" i="10" s="1"/>
  <c r="G653" i="10"/>
  <c r="I652" i="10"/>
  <c r="G652" i="10"/>
  <c r="I651" i="10"/>
  <c r="H651" i="10"/>
  <c r="G651" i="10"/>
  <c r="I649" i="10"/>
  <c r="H649" i="10"/>
  <c r="G649" i="10"/>
  <c r="G647" i="10"/>
  <c r="I646" i="10"/>
  <c r="H646" i="10"/>
  <c r="G646" i="10"/>
  <c r="G644" i="10"/>
  <c r="G642" i="10"/>
  <c r="G638" i="10" s="1"/>
  <c r="I639" i="10"/>
  <c r="H639" i="10"/>
  <c r="H638" i="10" s="1"/>
  <c r="G639" i="10"/>
  <c r="I638" i="10"/>
  <c r="I635" i="10"/>
  <c r="H635" i="10"/>
  <c r="H634" i="10" s="1"/>
  <c r="G635" i="10"/>
  <c r="I634" i="10"/>
  <c r="I633" i="10" s="1"/>
  <c r="G634" i="10"/>
  <c r="G633" i="10" s="1"/>
  <c r="H633" i="10"/>
  <c r="I632" i="10"/>
  <c r="I630" i="10"/>
  <c r="H630" i="10"/>
  <c r="G630" i="10"/>
  <c r="I628" i="10"/>
  <c r="I627" i="10" s="1"/>
  <c r="H628" i="10"/>
  <c r="G628" i="10"/>
  <c r="G627" i="10" s="1"/>
  <c r="H627" i="10"/>
  <c r="I626" i="10"/>
  <c r="H626" i="10"/>
  <c r="G626" i="10"/>
  <c r="G622" i="10"/>
  <c r="G620" i="10"/>
  <c r="G618" i="10"/>
  <c r="G616" i="10"/>
  <c r="G614" i="10"/>
  <c r="G612" i="10"/>
  <c r="G610" i="10"/>
  <c r="G609" i="10"/>
  <c r="I607" i="10"/>
  <c r="H607" i="10"/>
  <c r="G607" i="10"/>
  <c r="G604" i="10"/>
  <c r="G602" i="10"/>
  <c r="G601" i="10"/>
  <c r="G597" i="10"/>
  <c r="G596" i="10"/>
  <c r="G595" i="10" s="1"/>
  <c r="G593" i="10"/>
  <c r="G591" i="10"/>
  <c r="G589" i="10"/>
  <c r="G587" i="10"/>
  <c r="G585" i="10"/>
  <c r="I582" i="10"/>
  <c r="H582" i="10"/>
  <c r="H581" i="10" s="1"/>
  <c r="G582" i="10"/>
  <c r="I581" i="10"/>
  <c r="G581" i="10"/>
  <c r="I579" i="10"/>
  <c r="H579" i="10"/>
  <c r="H578" i="10" s="1"/>
  <c r="G579" i="10"/>
  <c r="I578" i="10"/>
  <c r="G578" i="10"/>
  <c r="I576" i="10"/>
  <c r="H576" i="10"/>
  <c r="H575" i="10" s="1"/>
  <c r="G576" i="10"/>
  <c r="I575" i="10"/>
  <c r="G575" i="10"/>
  <c r="I573" i="10"/>
  <c r="H573" i="10"/>
  <c r="H572" i="10" s="1"/>
  <c r="G573" i="10"/>
  <c r="I572" i="10"/>
  <c r="I571" i="10" s="1"/>
  <c r="I570" i="10" s="1"/>
  <c r="G572" i="10"/>
  <c r="H571" i="10"/>
  <c r="H570" i="10" s="1"/>
  <c r="G570" i="10"/>
  <c r="I568" i="10"/>
  <c r="H568" i="10"/>
  <c r="H567" i="10" s="1"/>
  <c r="G568" i="10"/>
  <c r="I567" i="10"/>
  <c r="I566" i="10" s="1"/>
  <c r="I565" i="10" s="1"/>
  <c r="I564" i="10" s="1"/>
  <c r="G567" i="10"/>
  <c r="G566" i="10" s="1"/>
  <c r="H566" i="10"/>
  <c r="H565" i="10" s="1"/>
  <c r="H564" i="10" s="1"/>
  <c r="G565" i="10"/>
  <c r="G564" i="10" s="1"/>
  <c r="I562" i="10"/>
  <c r="I561" i="10" s="1"/>
  <c r="H562" i="10"/>
  <c r="G562" i="10"/>
  <c r="G561" i="10" s="1"/>
  <c r="G560" i="10" s="1"/>
  <c r="G559" i="10" s="1"/>
  <c r="G558" i="10" s="1"/>
  <c r="H561" i="10"/>
  <c r="H560" i="10" s="1"/>
  <c r="I560" i="10"/>
  <c r="I559" i="10" s="1"/>
  <c r="I558" i="10" s="1"/>
  <c r="H559" i="10"/>
  <c r="H558" i="10" s="1"/>
  <c r="I556" i="10"/>
  <c r="H556" i="10"/>
  <c r="G556" i="10"/>
  <c r="I554" i="10"/>
  <c r="H554" i="10"/>
  <c r="G554" i="10"/>
  <c r="I552" i="10"/>
  <c r="H552" i="10"/>
  <c r="H551" i="10" s="1"/>
  <c r="G552" i="10"/>
  <c r="I551" i="10"/>
  <c r="I550" i="10" s="1"/>
  <c r="I549" i="10" s="1"/>
  <c r="G551" i="10"/>
  <c r="G550" i="10" s="1"/>
  <c r="H550" i="10"/>
  <c r="H549" i="10" s="1"/>
  <c r="G549" i="10"/>
  <c r="I547" i="10"/>
  <c r="H547" i="10"/>
  <c r="H546" i="10" s="1"/>
  <c r="G547" i="10"/>
  <c r="I546" i="10"/>
  <c r="G546" i="10"/>
  <c r="I544" i="10"/>
  <c r="H544" i="10"/>
  <c r="H543" i="10" s="1"/>
  <c r="G544" i="10"/>
  <c r="I543" i="10"/>
  <c r="G543" i="10"/>
  <c r="I541" i="10"/>
  <c r="H541" i="10"/>
  <c r="G541" i="10"/>
  <c r="I540" i="10"/>
  <c r="I539" i="10" s="1"/>
  <c r="G540" i="10"/>
  <c r="I538" i="10"/>
  <c r="G538" i="10"/>
  <c r="I536" i="10"/>
  <c r="H536" i="10"/>
  <c r="G536" i="10"/>
  <c r="I534" i="10"/>
  <c r="H534" i="10"/>
  <c r="G534" i="10"/>
  <c r="G531" i="10" s="1"/>
  <c r="G530" i="10" s="1"/>
  <c r="G529" i="10" s="1"/>
  <c r="I532" i="10"/>
  <c r="H532" i="10"/>
  <c r="H531" i="10" s="1"/>
  <c r="G532" i="10"/>
  <c r="I531" i="10"/>
  <c r="I530" i="10" s="1"/>
  <c r="I529" i="10" s="1"/>
  <c r="H530" i="10"/>
  <c r="I527" i="10"/>
  <c r="H527" i="10"/>
  <c r="H526" i="10" s="1"/>
  <c r="G527" i="10"/>
  <c r="I526" i="10"/>
  <c r="I525" i="10" s="1"/>
  <c r="I524" i="10" s="1"/>
  <c r="I523" i="10" s="1"/>
  <c r="G526" i="10"/>
  <c r="G525" i="10" s="1"/>
  <c r="H525" i="10"/>
  <c r="H524" i="10" s="1"/>
  <c r="H523" i="10" s="1"/>
  <c r="G524" i="10"/>
  <c r="G523" i="10" s="1"/>
  <c r="G521" i="10"/>
  <c r="G520" i="10" s="1"/>
  <c r="I518" i="10"/>
  <c r="H518" i="10"/>
  <c r="G518" i="10"/>
  <c r="I516" i="10"/>
  <c r="H516" i="10"/>
  <c r="H515" i="10" s="1"/>
  <c r="G516" i="10"/>
  <c r="I515" i="10"/>
  <c r="I514" i="10" s="1"/>
  <c r="G515" i="10"/>
  <c r="G514" i="10" s="1"/>
  <c r="G513" i="10" s="1"/>
  <c r="G512" i="10" s="1"/>
  <c r="G511" i="10" s="1"/>
  <c r="H514" i="10"/>
  <c r="H513" i="10" s="1"/>
  <c r="I513" i="10"/>
  <c r="I512" i="10" s="1"/>
  <c r="I511" i="10" s="1"/>
  <c r="H512" i="10"/>
  <c r="I509" i="10"/>
  <c r="H509" i="10"/>
  <c r="H501" i="10" s="1"/>
  <c r="H500" i="10" s="1"/>
  <c r="H499" i="10" s="1"/>
  <c r="H498" i="10" s="1"/>
  <c r="G509" i="10"/>
  <c r="I506" i="10"/>
  <c r="H506" i="10"/>
  <c r="G506" i="10"/>
  <c r="I504" i="10"/>
  <c r="H504" i="10"/>
  <c r="G504" i="10"/>
  <c r="I502" i="10"/>
  <c r="I501" i="10" s="1"/>
  <c r="H502" i="10"/>
  <c r="G502" i="10"/>
  <c r="G501" i="10" s="1"/>
  <c r="G500" i="10" s="1"/>
  <c r="G499" i="10" s="1"/>
  <c r="G498" i="10" s="1"/>
  <c r="I500" i="10"/>
  <c r="I499" i="10" s="1"/>
  <c r="I498" i="10" s="1"/>
  <c r="I487" i="10" s="1"/>
  <c r="I496" i="10"/>
  <c r="H496" i="10"/>
  <c r="H488" i="10" s="1"/>
  <c r="H487" i="10" s="1"/>
  <c r="G496" i="10"/>
  <c r="I494" i="10"/>
  <c r="I488" i="10" s="1"/>
  <c r="H494" i="10"/>
  <c r="G494" i="10"/>
  <c r="G488" i="10" s="1"/>
  <c r="G487" i="10" s="1"/>
  <c r="I492" i="10"/>
  <c r="H492" i="10"/>
  <c r="H491" i="10" s="1"/>
  <c r="G492" i="10"/>
  <c r="I491" i="10"/>
  <c r="G491" i="10"/>
  <c r="I490" i="10"/>
  <c r="G490" i="10"/>
  <c r="I489" i="10"/>
  <c r="G489" i="10"/>
  <c r="G485" i="10"/>
  <c r="G484" i="10"/>
  <c r="G482" i="10"/>
  <c r="I480" i="10"/>
  <c r="I479" i="10" s="1"/>
  <c r="H480" i="10"/>
  <c r="G480" i="10"/>
  <c r="G479" i="10" s="1"/>
  <c r="H479" i="10"/>
  <c r="I477" i="10"/>
  <c r="I476" i="10" s="1"/>
  <c r="H477" i="10"/>
  <c r="G477" i="10"/>
  <c r="G476" i="10" s="1"/>
  <c r="H476" i="10"/>
  <c r="H475" i="10" s="1"/>
  <c r="I475" i="10"/>
  <c r="G475" i="10"/>
  <c r="I471" i="10"/>
  <c r="H471" i="10"/>
  <c r="H470" i="10" s="1"/>
  <c r="H448" i="10" s="1"/>
  <c r="H447" i="10" s="1"/>
  <c r="G471" i="10"/>
  <c r="I470" i="10"/>
  <c r="G470" i="10"/>
  <c r="I468" i="10"/>
  <c r="H468" i="10"/>
  <c r="H467" i="10" s="1"/>
  <c r="G468" i="10"/>
  <c r="I467" i="10"/>
  <c r="G467" i="10"/>
  <c r="I465" i="10"/>
  <c r="H465" i="10"/>
  <c r="G465" i="10"/>
  <c r="I463" i="10"/>
  <c r="H463" i="10"/>
  <c r="G463" i="10"/>
  <c r="G461" i="10"/>
  <c r="G459" i="10"/>
  <c r="G457" i="10"/>
  <c r="I455" i="10"/>
  <c r="H455" i="10"/>
  <c r="G455" i="10"/>
  <c r="I451" i="10"/>
  <c r="H451" i="10"/>
  <c r="G451" i="10"/>
  <c r="I449" i="10"/>
  <c r="I448" i="10" s="1"/>
  <c r="H449" i="10"/>
  <c r="G449" i="10"/>
  <c r="G448" i="10" s="1"/>
  <c r="G447" i="10" s="1"/>
  <c r="I447" i="10"/>
  <c r="I445" i="10"/>
  <c r="H445" i="10"/>
  <c r="H444" i="10" s="1"/>
  <c r="G445" i="10"/>
  <c r="I444" i="10"/>
  <c r="G444" i="10"/>
  <c r="I442" i="10"/>
  <c r="H442" i="10"/>
  <c r="H441" i="10" s="1"/>
  <c r="H437" i="10" s="1"/>
  <c r="G442" i="10"/>
  <c r="I441" i="10"/>
  <c r="G441" i="10"/>
  <c r="I439" i="10"/>
  <c r="H439" i="10"/>
  <c r="H438" i="10" s="1"/>
  <c r="G439" i="10"/>
  <c r="I438" i="10"/>
  <c r="G438" i="10"/>
  <c r="G437" i="10" s="1"/>
  <c r="I433" i="10"/>
  <c r="I432" i="10" s="1"/>
  <c r="H433" i="10"/>
  <c r="G433" i="10"/>
  <c r="G432" i="10" s="1"/>
  <c r="G431" i="10" s="1"/>
  <c r="H432" i="10"/>
  <c r="I429" i="10"/>
  <c r="H429" i="10"/>
  <c r="G429" i="10"/>
  <c r="G427" i="10"/>
  <c r="I425" i="10"/>
  <c r="H425" i="10"/>
  <c r="G425" i="10"/>
  <c r="I423" i="10"/>
  <c r="H423" i="10"/>
  <c r="G423" i="10"/>
  <c r="G421" i="10"/>
  <c r="I419" i="10"/>
  <c r="H419" i="10"/>
  <c r="G419" i="10"/>
  <c r="I416" i="10"/>
  <c r="H416" i="10"/>
  <c r="H415" i="10" s="1"/>
  <c r="G416" i="10"/>
  <c r="I415" i="10"/>
  <c r="I414" i="10" s="1"/>
  <c r="G415" i="10"/>
  <c r="G414" i="10" s="1"/>
  <c r="G413" i="10" s="1"/>
  <c r="G412" i="10" s="1"/>
  <c r="H414" i="10"/>
  <c r="H413" i="10" s="1"/>
  <c r="I413" i="10"/>
  <c r="I412" i="10" s="1"/>
  <c r="I411" i="10" s="1"/>
  <c r="H412" i="10"/>
  <c r="H411" i="10" s="1"/>
  <c r="G411" i="10"/>
  <c r="I409" i="10"/>
  <c r="H409" i="10"/>
  <c r="G409" i="10"/>
  <c r="I406" i="10"/>
  <c r="H406" i="10"/>
  <c r="G406" i="10"/>
  <c r="I404" i="10"/>
  <c r="H404" i="10"/>
  <c r="G404" i="10"/>
  <c r="I402" i="10"/>
  <c r="H402" i="10"/>
  <c r="G402" i="10"/>
  <c r="I399" i="10"/>
  <c r="H399" i="10"/>
  <c r="G399" i="10"/>
  <c r="I397" i="10"/>
  <c r="H397" i="10"/>
  <c r="G397" i="10"/>
  <c r="I395" i="10"/>
  <c r="H395" i="10"/>
  <c r="G395" i="10"/>
  <c r="I393" i="10"/>
  <c r="H393" i="10"/>
  <c r="H383" i="10" s="1"/>
  <c r="G393" i="10"/>
  <c r="I391" i="10"/>
  <c r="H391" i="10"/>
  <c r="G391" i="10"/>
  <c r="G389" i="10"/>
  <c r="H387" i="10"/>
  <c r="G387" i="10"/>
  <c r="H384" i="10"/>
  <c r="G384" i="10"/>
  <c r="I383" i="10"/>
  <c r="G381" i="10"/>
  <c r="G379" i="10"/>
  <c r="G378" i="10" s="1"/>
  <c r="I375" i="10"/>
  <c r="I374" i="10" s="1"/>
  <c r="H375" i="10"/>
  <c r="G375" i="10"/>
  <c r="G374" i="10" s="1"/>
  <c r="H374" i="10"/>
  <c r="I372" i="10"/>
  <c r="H372" i="10"/>
  <c r="G372" i="10"/>
  <c r="I369" i="10"/>
  <c r="H369" i="10"/>
  <c r="G369" i="10"/>
  <c r="I366" i="10"/>
  <c r="H366" i="10"/>
  <c r="G364" i="10"/>
  <c r="I361" i="10"/>
  <c r="H361" i="10"/>
  <c r="G361" i="10"/>
  <c r="I358" i="10"/>
  <c r="H358" i="10"/>
  <c r="G358" i="10"/>
  <c r="I356" i="10"/>
  <c r="H356" i="10"/>
  <c r="G356" i="10"/>
  <c r="G353" i="10"/>
  <c r="I350" i="10"/>
  <c r="H350" i="10"/>
  <c r="G350" i="10"/>
  <c r="I348" i="10"/>
  <c r="H348" i="10"/>
  <c r="G348" i="10"/>
  <c r="I345" i="10"/>
  <c r="H345" i="10"/>
  <c r="G345" i="10"/>
  <c r="I342" i="10"/>
  <c r="H342" i="10"/>
  <c r="G342" i="10"/>
  <c r="I339" i="10"/>
  <c r="H339" i="10"/>
  <c r="G339" i="10"/>
  <c r="I337" i="10"/>
  <c r="H337" i="10"/>
  <c r="G337" i="10"/>
  <c r="G334" i="10"/>
  <c r="I331" i="10"/>
  <c r="H331" i="10"/>
  <c r="G331" i="10"/>
  <c r="I328" i="10"/>
  <c r="H328" i="10"/>
  <c r="G328" i="10"/>
  <c r="I325" i="10"/>
  <c r="I313" i="10" s="1"/>
  <c r="H325" i="10"/>
  <c r="G325" i="10"/>
  <c r="G313" i="10" s="1"/>
  <c r="I322" i="10"/>
  <c r="H322" i="10"/>
  <c r="H313" i="10" s="1"/>
  <c r="G322" i="10"/>
  <c r="I319" i="10"/>
  <c r="H319" i="10"/>
  <c r="G319" i="10"/>
  <c r="H317" i="10"/>
  <c r="I314" i="10"/>
  <c r="H314" i="10"/>
  <c r="G314" i="10"/>
  <c r="G310" i="10"/>
  <c r="I307" i="10"/>
  <c r="H307" i="10"/>
  <c r="H303" i="10" s="1"/>
  <c r="G307" i="10"/>
  <c r="I304" i="10"/>
  <c r="I303" i="10" s="1"/>
  <c r="H304" i="10"/>
  <c r="G304" i="10"/>
  <c r="G303" i="10" s="1"/>
  <c r="I300" i="10"/>
  <c r="H300" i="10"/>
  <c r="G300" i="10"/>
  <c r="I297" i="10"/>
  <c r="H297" i="10"/>
  <c r="G297" i="10"/>
  <c r="G295" i="10"/>
  <c r="I292" i="10"/>
  <c r="H292" i="10"/>
  <c r="G292" i="10"/>
  <c r="I289" i="10"/>
  <c r="H289" i="10"/>
  <c r="G289" i="10"/>
  <c r="G286" i="10"/>
  <c r="I283" i="10"/>
  <c r="H283" i="10"/>
  <c r="G283" i="10"/>
  <c r="G281" i="10"/>
  <c r="I276" i="10"/>
  <c r="G276" i="10"/>
  <c r="I274" i="10"/>
  <c r="H274" i="10"/>
  <c r="H271" i="10" s="1"/>
  <c r="G274" i="10"/>
  <c r="I272" i="10"/>
  <c r="I271" i="10" s="1"/>
  <c r="H272" i="10"/>
  <c r="G272" i="10"/>
  <c r="G271" i="10" s="1"/>
  <c r="I269" i="10"/>
  <c r="I268" i="10" s="1"/>
  <c r="H268" i="10"/>
  <c r="G268" i="10"/>
  <c r="I265" i="10"/>
  <c r="I264" i="10" s="1"/>
  <c r="H265" i="10"/>
  <c r="G265" i="10"/>
  <c r="G264" i="10" s="1"/>
  <c r="H264" i="10"/>
  <c r="G261" i="10"/>
  <c r="I259" i="10"/>
  <c r="H259" i="10"/>
  <c r="G259" i="10"/>
  <c r="I256" i="10"/>
  <c r="H256" i="10"/>
  <c r="G256" i="10"/>
  <c r="I253" i="10"/>
  <c r="H253" i="10"/>
  <c r="G253" i="10"/>
  <c r="I251" i="10"/>
  <c r="H251" i="10"/>
  <c r="G251" i="10"/>
  <c r="I249" i="10"/>
  <c r="H249" i="10"/>
  <c r="G249" i="10"/>
  <c r="I246" i="10"/>
  <c r="H246" i="10"/>
  <c r="G246" i="10"/>
  <c r="I243" i="10"/>
  <c r="H243" i="10"/>
  <c r="H242" i="10" s="1"/>
  <c r="G243" i="10"/>
  <c r="I242" i="10"/>
  <c r="G242" i="10"/>
  <c r="G239" i="10"/>
  <c r="I236" i="10"/>
  <c r="H236" i="10"/>
  <c r="G236" i="10"/>
  <c r="G232" i="10" s="1"/>
  <c r="I233" i="10"/>
  <c r="H233" i="10"/>
  <c r="H232" i="10" s="1"/>
  <c r="H220" i="10" s="1"/>
  <c r="H219" i="10" s="1"/>
  <c r="H218" i="10" s="1"/>
  <c r="G233" i="10"/>
  <c r="I232" i="10"/>
  <c r="I220" i="10" s="1"/>
  <c r="I219" i="10" s="1"/>
  <c r="I218" i="10" s="1"/>
  <c r="I229" i="10"/>
  <c r="H229" i="10"/>
  <c r="G229" i="10"/>
  <c r="G227" i="10"/>
  <c r="I224" i="10"/>
  <c r="H224" i="10"/>
  <c r="G224" i="10"/>
  <c r="I222" i="10"/>
  <c r="I221" i="10" s="1"/>
  <c r="H222" i="10"/>
  <c r="G222" i="10"/>
  <c r="G221" i="10" s="1"/>
  <c r="H221" i="10"/>
  <c r="G220" i="10"/>
  <c r="G219" i="10" s="1"/>
  <c r="G218" i="10" s="1"/>
  <c r="G215" i="10"/>
  <c r="G213" i="10"/>
  <c r="G211" i="10"/>
  <c r="G210" i="10" s="1"/>
  <c r="G208" i="10"/>
  <c r="G207" i="10" s="1"/>
  <c r="G206" i="10" s="1"/>
  <c r="G205" i="10" s="1"/>
  <c r="G204" i="10" s="1"/>
  <c r="I201" i="10"/>
  <c r="H201" i="10"/>
  <c r="G201" i="10"/>
  <c r="I199" i="10"/>
  <c r="H199" i="10"/>
  <c r="G199" i="10"/>
  <c r="I197" i="10"/>
  <c r="H197" i="10"/>
  <c r="G197" i="10"/>
  <c r="I195" i="10"/>
  <c r="H195" i="10"/>
  <c r="G195" i="10"/>
  <c r="I193" i="10"/>
  <c r="H193" i="10"/>
  <c r="G193" i="10"/>
  <c r="G190" i="10" s="1"/>
  <c r="G189" i="10" s="1"/>
  <c r="I191" i="10"/>
  <c r="H191" i="10"/>
  <c r="H190" i="10" s="1"/>
  <c r="H189" i="10" s="1"/>
  <c r="H188" i="10" s="1"/>
  <c r="H187" i="10" s="1"/>
  <c r="G191" i="10"/>
  <c r="I190" i="10"/>
  <c r="I189" i="10" s="1"/>
  <c r="I188" i="10" s="1"/>
  <c r="I187" i="10" s="1"/>
  <c r="G188" i="10"/>
  <c r="G187" i="10" s="1"/>
  <c r="I185" i="10"/>
  <c r="I184" i="10" s="1"/>
  <c r="H185" i="10"/>
  <c r="G185" i="10"/>
  <c r="H184" i="10"/>
  <c r="G184" i="10"/>
  <c r="G182" i="10"/>
  <c r="G181" i="10"/>
  <c r="G180" i="10" s="1"/>
  <c r="I175" i="10"/>
  <c r="H175" i="10"/>
  <c r="G175" i="10"/>
  <c r="I173" i="10"/>
  <c r="H173" i="10"/>
  <c r="G173" i="10"/>
  <c r="I171" i="10"/>
  <c r="H171" i="10"/>
  <c r="G171" i="10"/>
  <c r="I169" i="10"/>
  <c r="H169" i="10"/>
  <c r="G169" i="10"/>
  <c r="G167" i="10"/>
  <c r="G164" i="10" s="1"/>
  <c r="G163" i="10" s="1"/>
  <c r="G162" i="10" s="1"/>
  <c r="G161" i="10" s="1"/>
  <c r="G160" i="10" s="1"/>
  <c r="I165" i="10"/>
  <c r="H165" i="10"/>
  <c r="H164" i="10" s="1"/>
  <c r="G165" i="10"/>
  <c r="I164" i="10"/>
  <c r="I163" i="10" s="1"/>
  <c r="I162" i="10" s="1"/>
  <c r="I161" i="10" s="1"/>
  <c r="I160" i="10" s="1"/>
  <c r="H163" i="10"/>
  <c r="H162" i="10" s="1"/>
  <c r="H161" i="10" s="1"/>
  <c r="H160" i="10" s="1"/>
  <c r="G158" i="10"/>
  <c r="I156" i="10"/>
  <c r="H156" i="10"/>
  <c r="G156" i="10"/>
  <c r="H155" i="10"/>
  <c r="H154" i="10" s="1"/>
  <c r="H153" i="10"/>
  <c r="G151" i="10"/>
  <c r="G150" i="10" s="1"/>
  <c r="I147" i="10"/>
  <c r="H147" i="10"/>
  <c r="G147" i="10"/>
  <c r="I145" i="10"/>
  <c r="H145" i="10"/>
  <c r="H144" i="10" s="1"/>
  <c r="G145" i="10"/>
  <c r="I144" i="10"/>
  <c r="G144" i="10"/>
  <c r="G142" i="10"/>
  <c r="G141" i="10"/>
  <c r="I139" i="10"/>
  <c r="H139" i="10"/>
  <c r="G139" i="10"/>
  <c r="I137" i="10"/>
  <c r="H137" i="10"/>
  <c r="G137" i="10"/>
  <c r="G133" i="10" s="1"/>
  <c r="I134" i="10"/>
  <c r="H134" i="10"/>
  <c r="H133" i="10" s="1"/>
  <c r="G134" i="10"/>
  <c r="I133" i="10"/>
  <c r="I131" i="10"/>
  <c r="H131" i="10"/>
  <c r="G131" i="10"/>
  <c r="I129" i="10"/>
  <c r="H129" i="10"/>
  <c r="G129" i="10"/>
  <c r="I127" i="10"/>
  <c r="H127" i="10"/>
  <c r="G127" i="10"/>
  <c r="G125" i="10"/>
  <c r="I123" i="10"/>
  <c r="H123" i="10"/>
  <c r="H122" i="10" s="1"/>
  <c r="G123" i="10"/>
  <c r="I122" i="10"/>
  <c r="G122" i="10"/>
  <c r="I120" i="10"/>
  <c r="H120" i="10"/>
  <c r="G120" i="10"/>
  <c r="I118" i="10"/>
  <c r="H118" i="10"/>
  <c r="G118" i="10"/>
  <c r="G111" i="10" s="1"/>
  <c r="I116" i="10"/>
  <c r="H116" i="10"/>
  <c r="G116" i="10"/>
  <c r="G114" i="10"/>
  <c r="I112" i="10"/>
  <c r="H112" i="10"/>
  <c r="H111" i="10" s="1"/>
  <c r="H99" i="10" s="1"/>
  <c r="H98" i="10" s="1"/>
  <c r="H97" i="10" s="1"/>
  <c r="H96" i="10" s="1"/>
  <c r="G112" i="10"/>
  <c r="I111" i="10"/>
  <c r="I109" i="10"/>
  <c r="H109" i="10"/>
  <c r="G109" i="10"/>
  <c r="I107" i="10"/>
  <c r="H107" i="10"/>
  <c r="G107" i="10"/>
  <c r="I105" i="10"/>
  <c r="H105" i="10"/>
  <c r="G105" i="10"/>
  <c r="G103" i="10"/>
  <c r="I101" i="10"/>
  <c r="H101" i="10"/>
  <c r="H100" i="10" s="1"/>
  <c r="G101" i="10"/>
  <c r="I100" i="10"/>
  <c r="G100" i="10"/>
  <c r="G94" i="10"/>
  <c r="G92" i="10"/>
  <c r="G91" i="10" s="1"/>
  <c r="I89" i="10"/>
  <c r="H89" i="10"/>
  <c r="H88" i="10" s="1"/>
  <c r="H87" i="10" s="1"/>
  <c r="G89" i="10"/>
  <c r="I88" i="10"/>
  <c r="I87" i="10" s="1"/>
  <c r="G88" i="10"/>
  <c r="G87" i="10" s="1"/>
  <c r="I85" i="10"/>
  <c r="I84" i="10" s="1"/>
  <c r="H85" i="10"/>
  <c r="G85" i="10"/>
  <c r="G84" i="10" s="1"/>
  <c r="H84" i="10"/>
  <c r="I82" i="10"/>
  <c r="H82" i="10"/>
  <c r="G82" i="10"/>
  <c r="G80" i="10"/>
  <c r="I78" i="10"/>
  <c r="I77" i="10" s="1"/>
  <c r="H78" i="10"/>
  <c r="G78" i="10"/>
  <c r="G77" i="10" s="1"/>
  <c r="H77" i="10"/>
  <c r="I75" i="10"/>
  <c r="H75" i="10"/>
  <c r="G75" i="10"/>
  <c r="I73" i="10"/>
  <c r="H73" i="10"/>
  <c r="G73" i="10"/>
  <c r="G71" i="10"/>
  <c r="G69" i="10"/>
  <c r="G67" i="10"/>
  <c r="I65" i="10"/>
  <c r="H65" i="10"/>
  <c r="G65" i="10"/>
  <c r="I61" i="10"/>
  <c r="I60" i="10" s="1"/>
  <c r="I57" i="10" s="1"/>
  <c r="I56" i="10" s="1"/>
  <c r="I51" i="10" s="1"/>
  <c r="H61" i="10"/>
  <c r="G61" i="10"/>
  <c r="G60" i="10" s="1"/>
  <c r="G57" i="10" s="1"/>
  <c r="G56" i="10" s="1"/>
  <c r="G51" i="10" s="1"/>
  <c r="H60" i="10"/>
  <c r="I58" i="10"/>
  <c r="H58" i="10"/>
  <c r="G58" i="10"/>
  <c r="H57" i="10"/>
  <c r="H56" i="10" s="1"/>
  <c r="I53" i="10"/>
  <c r="H53" i="10"/>
  <c r="H52" i="10" s="1"/>
  <c r="G53" i="10"/>
  <c r="I52" i="10"/>
  <c r="G52" i="10"/>
  <c r="G49" i="10"/>
  <c r="I47" i="10"/>
  <c r="H47" i="10"/>
  <c r="G47" i="10"/>
  <c r="G45" i="10"/>
  <c r="I43" i="10"/>
  <c r="H43" i="10"/>
  <c r="G43" i="10"/>
  <c r="I41" i="10"/>
  <c r="H41" i="10"/>
  <c r="G41" i="10"/>
  <c r="G39" i="10"/>
  <c r="G37" i="10"/>
  <c r="I35" i="10"/>
  <c r="H35" i="10"/>
  <c r="H34" i="10" s="1"/>
  <c r="H33" i="10" s="1"/>
  <c r="G35" i="10"/>
  <c r="I34" i="10"/>
  <c r="I33" i="10" s="1"/>
  <c r="G34" i="10"/>
  <c r="G33" i="10" s="1"/>
  <c r="I31" i="10"/>
  <c r="H31" i="10"/>
  <c r="G31" i="10"/>
  <c r="I29" i="10"/>
  <c r="H29" i="10"/>
  <c r="G29" i="10"/>
  <c r="I27" i="10"/>
  <c r="H27" i="10"/>
  <c r="G27" i="10"/>
  <c r="I25" i="10"/>
  <c r="H25" i="10"/>
  <c r="G25" i="10"/>
  <c r="I23" i="10"/>
  <c r="I22" i="10" s="1"/>
  <c r="I21" i="10" s="1"/>
  <c r="I20" i="10" s="1"/>
  <c r="I19" i="10" s="1"/>
  <c r="I18" i="10" s="1"/>
  <c r="H23" i="10"/>
  <c r="G23" i="10"/>
  <c r="G22" i="10" s="1"/>
  <c r="G21" i="10" s="1"/>
  <c r="G20" i="10" s="1"/>
  <c r="G19" i="10" s="1"/>
  <c r="G18" i="10" s="1"/>
  <c r="H22" i="10"/>
  <c r="H21" i="10" s="1"/>
  <c r="I16" i="10"/>
  <c r="I15" i="10" s="1"/>
  <c r="I14" i="10" s="1"/>
  <c r="I13" i="10" s="1"/>
  <c r="I12" i="10" s="1"/>
  <c r="H16" i="10"/>
  <c r="G16" i="10"/>
  <c r="G15" i="10" s="1"/>
  <c r="G14" i="10" s="1"/>
  <c r="G13" i="10" s="1"/>
  <c r="G12" i="10" s="1"/>
  <c r="H15" i="10"/>
  <c r="H14" i="10" s="1"/>
  <c r="H13" i="10" s="1"/>
  <c r="H12" i="10" s="1"/>
  <c r="H51" i="10" l="1"/>
  <c r="H20" i="10"/>
  <c r="H19" i="10" s="1"/>
  <c r="H18" i="10" s="1"/>
  <c r="H11" i="10" s="1"/>
  <c r="G383" i="10"/>
  <c r="G99" i="10"/>
  <c r="G98" i="10" s="1"/>
  <c r="G97" i="10" s="1"/>
  <c r="I99" i="10"/>
  <c r="I98" i="10" s="1"/>
  <c r="I97" i="10" s="1"/>
  <c r="G155" i="10"/>
  <c r="G154" i="10" s="1"/>
  <c r="G153" i="10"/>
  <c r="I155" i="10"/>
  <c r="I154" i="10" s="1"/>
  <c r="I153" i="10"/>
  <c r="G401" i="10"/>
  <c r="G280" i="10" s="1"/>
  <c r="G279" i="10" s="1"/>
  <c r="G278" i="10" s="1"/>
  <c r="G217" i="10" s="1"/>
  <c r="G203" i="10" s="1"/>
  <c r="I401" i="10"/>
  <c r="I280" i="10" s="1"/>
  <c r="I279" i="10" s="1"/>
  <c r="I278" i="10" s="1"/>
  <c r="I217" i="10" s="1"/>
  <c r="I203" i="10" s="1"/>
  <c r="H401" i="10"/>
  <c r="H280" i="10" s="1"/>
  <c r="H279" i="10" s="1"/>
  <c r="H278" i="10" s="1"/>
  <c r="H217" i="10" s="1"/>
  <c r="H203" i="10" s="1"/>
  <c r="H431" i="10"/>
  <c r="I437" i="10"/>
  <c r="I431" i="10" s="1"/>
  <c r="H490" i="10"/>
  <c r="H489" i="10" s="1"/>
  <c r="G539" i="10"/>
  <c r="G571" i="10"/>
  <c r="G625" i="10"/>
  <c r="I625" i="10"/>
  <c r="H632" i="10"/>
  <c r="H660" i="10"/>
  <c r="H659" i="10" s="1"/>
  <c r="I887" i="10"/>
  <c r="H540" i="10"/>
  <c r="H539" i="10" s="1"/>
  <c r="H538" i="10"/>
  <c r="H529" i="10" s="1"/>
  <c r="H511" i="10" s="1"/>
  <c r="H814" i="10"/>
  <c r="H813" i="10" s="1"/>
  <c r="H812" i="10" s="1"/>
  <c r="G934" i="10"/>
  <c r="G933" i="10"/>
  <c r="G887" i="10" s="1"/>
  <c r="H944" i="10"/>
  <c r="H943" i="10"/>
  <c r="H942" i="10" s="1"/>
  <c r="H966" i="10"/>
  <c r="H965" i="10" s="1"/>
  <c r="H964" i="10"/>
  <c r="H963" i="10" s="1"/>
  <c r="H962" i="10" s="1"/>
  <c r="H775" i="10"/>
  <c r="H774" i="10" s="1"/>
  <c r="H740" i="10" s="1"/>
  <c r="G774" i="10"/>
  <c r="G740" i="10" s="1"/>
  <c r="I774" i="10"/>
  <c r="I740" i="10" s="1"/>
  <c r="G965" i="10"/>
  <c r="I292" i="1"/>
  <c r="H292" i="1"/>
  <c r="I222" i="1"/>
  <c r="H222" i="1"/>
  <c r="I624" i="10" l="1"/>
  <c r="I96" i="10"/>
  <c r="I11" i="10" s="1"/>
  <c r="G96" i="10"/>
  <c r="G11" i="10" s="1"/>
  <c r="H625" i="10"/>
  <c r="H624" i="10" s="1"/>
  <c r="H979" i="10" s="1"/>
  <c r="G624" i="10"/>
  <c r="I397" i="1"/>
  <c r="H397" i="1"/>
  <c r="G397" i="1"/>
  <c r="I401" i="1"/>
  <c r="H401" i="1"/>
  <c r="G401" i="1"/>
  <c r="I399" i="1"/>
  <c r="H399" i="1"/>
  <c r="G399" i="1"/>
  <c r="G979" i="10" l="1"/>
  <c r="I979" i="10"/>
  <c r="H261" i="1"/>
  <c r="G261" i="1"/>
  <c r="I262" i="1"/>
  <c r="I261" i="1" s="1"/>
  <c r="G345" i="1"/>
  <c r="I720" i="1" l="1"/>
  <c r="H720" i="1"/>
  <c r="G720" i="1"/>
  <c r="G670" i="1"/>
  <c r="G126" i="1" l="1"/>
  <c r="G125" i="1" s="1"/>
  <c r="I394" i="1" l="1"/>
  <c r="H394" i="1"/>
  <c r="G394" i="1"/>
  <c r="I392" i="1"/>
  <c r="H392" i="1"/>
  <c r="G392" i="1"/>
  <c r="G390" i="1"/>
  <c r="I386" i="1"/>
  <c r="H386" i="1"/>
  <c r="G386" i="1"/>
  <c r="I388" i="1" l="1"/>
  <c r="H388" i="1"/>
  <c r="G388" i="1"/>
  <c r="G378" i="1" s="1"/>
  <c r="I1014" i="9" l="1"/>
  <c r="H1014" i="9"/>
  <c r="G1014" i="9"/>
  <c r="I1011" i="9"/>
  <c r="H1011" i="9"/>
  <c r="G1011" i="9"/>
  <c r="I1010" i="9"/>
  <c r="H1010" i="9"/>
  <c r="G1010" i="9"/>
  <c r="I1006" i="9"/>
  <c r="H1006" i="9"/>
  <c r="G1006" i="9"/>
  <c r="I1005" i="9"/>
  <c r="I1004" i="9" s="1"/>
  <c r="G1005" i="9"/>
  <c r="G1004" i="9" s="1"/>
  <c r="I1003" i="9"/>
  <c r="I1002" i="9" s="1"/>
  <c r="I1001" i="9" s="1"/>
  <c r="G1003" i="9"/>
  <c r="G1002" i="9" s="1"/>
  <c r="G1001" i="9"/>
  <c r="I999" i="9"/>
  <c r="H999" i="9"/>
  <c r="H998" i="9" s="1"/>
  <c r="G999" i="9"/>
  <c r="I998" i="9"/>
  <c r="G998" i="9"/>
  <c r="I996" i="9"/>
  <c r="H996" i="9"/>
  <c r="G996" i="9"/>
  <c r="G994" i="9"/>
  <c r="G993" i="9" s="1"/>
  <c r="I993" i="9"/>
  <c r="H993" i="9"/>
  <c r="H992" i="9" s="1"/>
  <c r="I992" i="9"/>
  <c r="I991" i="9" s="1"/>
  <c r="G992" i="9"/>
  <c r="G991" i="9" s="1"/>
  <c r="H991" i="9"/>
  <c r="G989" i="9"/>
  <c r="G987" i="9"/>
  <c r="G986" i="9"/>
  <c r="I984" i="9"/>
  <c r="H984" i="9"/>
  <c r="H983" i="9" s="1"/>
  <c r="G984" i="9"/>
  <c r="I983" i="9"/>
  <c r="G983" i="9"/>
  <c r="I982" i="9"/>
  <c r="H982" i="9"/>
  <c r="H981" i="9" s="1"/>
  <c r="G982" i="9"/>
  <c r="I981" i="9"/>
  <c r="G981" i="9"/>
  <c r="I979" i="9"/>
  <c r="H979" i="9"/>
  <c r="G979" i="9"/>
  <c r="I977" i="9"/>
  <c r="I976" i="9" s="1"/>
  <c r="H977" i="9"/>
  <c r="G977" i="9"/>
  <c r="G976" i="9" s="1"/>
  <c r="H976" i="9"/>
  <c r="H972" i="9" s="1"/>
  <c r="I974" i="9"/>
  <c r="I973" i="9" s="1"/>
  <c r="H974" i="9"/>
  <c r="G974" i="9"/>
  <c r="G973" i="9" s="1"/>
  <c r="H973" i="9"/>
  <c r="I972" i="9"/>
  <c r="G972" i="9"/>
  <c r="I970" i="9"/>
  <c r="H970" i="9"/>
  <c r="H969" i="9" s="1"/>
  <c r="G970" i="9"/>
  <c r="I969" i="9"/>
  <c r="G969" i="9"/>
  <c r="I967" i="9"/>
  <c r="H967" i="9"/>
  <c r="H966" i="9" s="1"/>
  <c r="G967" i="9"/>
  <c r="I966" i="9"/>
  <c r="G966" i="9"/>
  <c r="I964" i="9"/>
  <c r="H964" i="9"/>
  <c r="H961" i="9" s="1"/>
  <c r="G964" i="9"/>
  <c r="I962" i="9"/>
  <c r="I961" i="9" s="1"/>
  <c r="H962" i="9"/>
  <c r="G962" i="9"/>
  <c r="G961" i="9" s="1"/>
  <c r="I959" i="9"/>
  <c r="H959" i="9"/>
  <c r="G959" i="9"/>
  <c r="I957" i="9"/>
  <c r="H957" i="9"/>
  <c r="H954" i="9" s="1"/>
  <c r="H951" i="9" s="1"/>
  <c r="G957" i="9"/>
  <c r="I955" i="9"/>
  <c r="I954" i="9" s="1"/>
  <c r="H955" i="9"/>
  <c r="G955" i="9"/>
  <c r="G954" i="9" s="1"/>
  <c r="I952" i="9"/>
  <c r="I951" i="9" s="1"/>
  <c r="H952" i="9"/>
  <c r="G952" i="9"/>
  <c r="G951" i="9" s="1"/>
  <c r="G950" i="9" s="1"/>
  <c r="G946" i="9" s="1"/>
  <c r="I950" i="9"/>
  <c r="I946" i="9" s="1"/>
  <c r="I948" i="9"/>
  <c r="H948" i="9"/>
  <c r="H947" i="9" s="1"/>
  <c r="G948" i="9"/>
  <c r="I947" i="9"/>
  <c r="G947" i="9"/>
  <c r="G944" i="9"/>
  <c r="G942" i="9"/>
  <c r="G941" i="9"/>
  <c r="G940" i="9" s="1"/>
  <c r="G938" i="9"/>
  <c r="G937" i="9" s="1"/>
  <c r="G936" i="9"/>
  <c r="G934" i="9"/>
  <c r="G932" i="9"/>
  <c r="G929" i="9" s="1"/>
  <c r="G928" i="9" s="1"/>
  <c r="G927" i="9" s="1"/>
  <c r="G926" i="9" s="1"/>
  <c r="I930" i="9"/>
  <c r="H930" i="9"/>
  <c r="H929" i="9" s="1"/>
  <c r="G930" i="9"/>
  <c r="I929" i="9"/>
  <c r="I928" i="9" s="1"/>
  <c r="I927" i="9" s="1"/>
  <c r="I926" i="9" s="1"/>
  <c r="H928" i="9"/>
  <c r="H927" i="9" s="1"/>
  <c r="G924" i="9"/>
  <c r="G923" i="9" s="1"/>
  <c r="G922" i="9" s="1"/>
  <c r="I923" i="9"/>
  <c r="H923" i="9"/>
  <c r="H909" i="9" s="1"/>
  <c r="H908" i="9" s="1"/>
  <c r="G920" i="9"/>
  <c r="G918" i="9"/>
  <c r="G915" i="9" s="1"/>
  <c r="I916" i="9"/>
  <c r="H916" i="9"/>
  <c r="I915" i="9"/>
  <c r="H915" i="9"/>
  <c r="I913" i="9"/>
  <c r="H913" i="9"/>
  <c r="G913" i="9"/>
  <c r="G911" i="9"/>
  <c r="I910" i="9"/>
  <c r="I909" i="9" s="1"/>
  <c r="H910" i="9"/>
  <c r="G910" i="9"/>
  <c r="G909" i="9" s="1"/>
  <c r="G908" i="9" s="1"/>
  <c r="I908" i="9"/>
  <c r="G906" i="9"/>
  <c r="G905" i="9"/>
  <c r="G904" i="9" s="1"/>
  <c r="G902" i="9"/>
  <c r="I900" i="9"/>
  <c r="H900" i="9"/>
  <c r="G900" i="9"/>
  <c r="G898" i="9"/>
  <c r="G872" i="9" s="1"/>
  <c r="G871" i="9" s="1"/>
  <c r="G895" i="9"/>
  <c r="I894" i="9"/>
  <c r="H894" i="9"/>
  <c r="G894" i="9"/>
  <c r="G893" i="9"/>
  <c r="G891" i="9"/>
  <c r="G890" i="9" s="1"/>
  <c r="G888" i="9"/>
  <c r="G886" i="9"/>
  <c r="I884" i="9"/>
  <c r="H884" i="9"/>
  <c r="G884" i="9"/>
  <c r="I882" i="9"/>
  <c r="H882" i="9"/>
  <c r="G882" i="9"/>
  <c r="G880" i="9"/>
  <c r="I877" i="9"/>
  <c r="H877" i="9"/>
  <c r="G877" i="9"/>
  <c r="I875" i="9"/>
  <c r="H875" i="9"/>
  <c r="G875" i="9"/>
  <c r="G873" i="9"/>
  <c r="I872" i="9"/>
  <c r="I871" i="9" s="1"/>
  <c r="H872" i="9"/>
  <c r="H871" i="9"/>
  <c r="G869" i="9"/>
  <c r="I867" i="9"/>
  <c r="H867" i="9"/>
  <c r="G867" i="9"/>
  <c r="G865" i="9"/>
  <c r="G863" i="9"/>
  <c r="I862" i="9"/>
  <c r="H862" i="9"/>
  <c r="G862" i="9"/>
  <c r="G860" i="9"/>
  <c r="H856" i="9"/>
  <c r="G856" i="9"/>
  <c r="H852" i="9"/>
  <c r="G852" i="9"/>
  <c r="H851" i="9"/>
  <c r="G851" i="9"/>
  <c r="I849" i="9"/>
  <c r="H849" i="9"/>
  <c r="G849" i="9"/>
  <c r="I847" i="9"/>
  <c r="H847" i="9"/>
  <c r="G847" i="9"/>
  <c r="I845" i="9"/>
  <c r="H845" i="9"/>
  <c r="G845" i="9"/>
  <c r="I843" i="9"/>
  <c r="H843" i="9"/>
  <c r="G843" i="9"/>
  <c r="I842" i="9"/>
  <c r="I841" i="9" s="1"/>
  <c r="G842" i="9"/>
  <c r="G841" i="9" s="1"/>
  <c r="G840" i="9" s="1"/>
  <c r="I840" i="9"/>
  <c r="A839" i="9"/>
  <c r="I838" i="9"/>
  <c r="I837" i="9" s="1"/>
  <c r="H838" i="9"/>
  <c r="G838" i="9"/>
  <c r="G837" i="9" s="1"/>
  <c r="H837" i="9"/>
  <c r="A836" i="9"/>
  <c r="I835" i="9"/>
  <c r="H835" i="9"/>
  <c r="H834" i="9" s="1"/>
  <c r="G835" i="9"/>
  <c r="I834" i="9"/>
  <c r="G834" i="9"/>
  <c r="G832" i="9"/>
  <c r="G830" i="9"/>
  <c r="I828" i="9"/>
  <c r="H828" i="9"/>
  <c r="H825" i="9" s="1"/>
  <c r="G828" i="9"/>
  <c r="I826" i="9"/>
  <c r="I825" i="9" s="1"/>
  <c r="H826" i="9"/>
  <c r="G826" i="9"/>
  <c r="G825" i="9" s="1"/>
  <c r="I823" i="9"/>
  <c r="H823" i="9"/>
  <c r="G823" i="9"/>
  <c r="G821" i="9"/>
  <c r="G819" i="9"/>
  <c r="G818" i="9" s="1"/>
  <c r="I816" i="9"/>
  <c r="H816" i="9"/>
  <c r="G816" i="9"/>
  <c r="H815" i="9"/>
  <c r="I813" i="9"/>
  <c r="H813" i="9"/>
  <c r="G813" i="9"/>
  <c r="G811" i="9"/>
  <c r="G809" i="9"/>
  <c r="G807" i="9"/>
  <c r="I805" i="9"/>
  <c r="I804" i="9" s="1"/>
  <c r="H805" i="9"/>
  <c r="G805" i="9"/>
  <c r="G804" i="9" s="1"/>
  <c r="H804" i="9"/>
  <c r="I800" i="9"/>
  <c r="H800" i="9"/>
  <c r="G800" i="9"/>
  <c r="G798" i="9"/>
  <c r="I796" i="9"/>
  <c r="H796" i="9"/>
  <c r="G796" i="9"/>
  <c r="G789" i="9" s="1"/>
  <c r="G788" i="9" s="1"/>
  <c r="G794" i="9"/>
  <c r="G792" i="9"/>
  <c r="I790" i="9"/>
  <c r="H790" i="9"/>
  <c r="H789" i="9" s="1"/>
  <c r="G790" i="9"/>
  <c r="I789" i="9"/>
  <c r="I788" i="9" s="1"/>
  <c r="H788" i="9"/>
  <c r="I786" i="9"/>
  <c r="I785" i="9" s="1"/>
  <c r="H786" i="9"/>
  <c r="G786" i="9"/>
  <c r="G785" i="9" s="1"/>
  <c r="H785" i="9"/>
  <c r="I784" i="9"/>
  <c r="H784" i="9"/>
  <c r="G784" i="9"/>
  <c r="A783" i="9"/>
  <c r="I782" i="9"/>
  <c r="I781" i="9" s="1"/>
  <c r="H782" i="9"/>
  <c r="G782" i="9"/>
  <c r="G781" i="9" s="1"/>
  <c r="H781" i="9"/>
  <c r="I779" i="9"/>
  <c r="H779" i="9"/>
  <c r="G779" i="9"/>
  <c r="I777" i="9"/>
  <c r="H777" i="9"/>
  <c r="G777" i="9"/>
  <c r="I775" i="9"/>
  <c r="H775" i="9"/>
  <c r="G775" i="9"/>
  <c r="I773" i="9"/>
  <c r="H773" i="9"/>
  <c r="H772" i="9" s="1"/>
  <c r="G773" i="9"/>
  <c r="I772" i="9"/>
  <c r="G772" i="9"/>
  <c r="G769" i="9" s="1"/>
  <c r="I770" i="9"/>
  <c r="H770" i="9"/>
  <c r="G770" i="9"/>
  <c r="I769" i="9"/>
  <c r="I766" i="9"/>
  <c r="I765" i="9" s="1"/>
  <c r="H766" i="9"/>
  <c r="G766" i="9"/>
  <c r="G765" i="9" s="1"/>
  <c r="H765" i="9"/>
  <c r="I764" i="9"/>
  <c r="I763" i="9" s="1"/>
  <c r="H764" i="9"/>
  <c r="G764" i="9"/>
  <c r="G763" i="9" s="1"/>
  <c r="H763" i="9"/>
  <c r="I761" i="9"/>
  <c r="H761" i="9"/>
  <c r="G761" i="9"/>
  <c r="I759" i="9"/>
  <c r="H759" i="9"/>
  <c r="G759" i="9"/>
  <c r="G757" i="9"/>
  <c r="G755" i="9"/>
  <c r="I753" i="9"/>
  <c r="H753" i="9"/>
  <c r="G753" i="9"/>
  <c r="G751" i="9"/>
  <c r="I749" i="9"/>
  <c r="H749" i="9"/>
  <c r="G749" i="9"/>
  <c r="G747" i="9"/>
  <c r="I745" i="9"/>
  <c r="G745" i="9"/>
  <c r="G741" i="9"/>
  <c r="I739" i="9"/>
  <c r="H739" i="9"/>
  <c r="G735" i="9"/>
  <c r="G733" i="9"/>
  <c r="I727" i="9"/>
  <c r="H727" i="9"/>
  <c r="H726" i="9" s="1"/>
  <c r="G727" i="9"/>
  <c r="I726" i="9"/>
  <c r="G726" i="9"/>
  <c r="G724" i="9"/>
  <c r="I721" i="9"/>
  <c r="H721" i="9"/>
  <c r="G721" i="9"/>
  <c r="G719" i="9"/>
  <c r="I717" i="9"/>
  <c r="H717" i="9"/>
  <c r="G717" i="9"/>
  <c r="G714" i="9" s="1"/>
  <c r="I715" i="9"/>
  <c r="H715" i="9"/>
  <c r="H714" i="9" s="1"/>
  <c r="G715" i="9"/>
  <c r="I714" i="9"/>
  <c r="I712" i="9"/>
  <c r="H712" i="9"/>
  <c r="H711" i="9" s="1"/>
  <c r="G712" i="9"/>
  <c r="I711" i="9"/>
  <c r="G711" i="9"/>
  <c r="I709" i="9"/>
  <c r="H709" i="9"/>
  <c r="H708" i="9" s="1"/>
  <c r="G709" i="9"/>
  <c r="I708" i="9"/>
  <c r="G708" i="9"/>
  <c r="I706" i="9"/>
  <c r="H706" i="9"/>
  <c r="H705" i="9" s="1"/>
  <c r="G706" i="9"/>
  <c r="I705" i="9"/>
  <c r="G705" i="9"/>
  <c r="G703" i="9"/>
  <c r="G702" i="9"/>
  <c r="G700" i="9"/>
  <c r="I698" i="9"/>
  <c r="I697" i="9" s="1"/>
  <c r="H698" i="9"/>
  <c r="G698" i="9"/>
  <c r="G697" i="9" s="1"/>
  <c r="H697" i="9"/>
  <c r="I695" i="9"/>
  <c r="H695" i="9"/>
  <c r="G695" i="9"/>
  <c r="G694" i="9" s="1"/>
  <c r="I692" i="9"/>
  <c r="I691" i="9" s="1"/>
  <c r="I690" i="9" s="1"/>
  <c r="I689" i="9" s="1"/>
  <c r="H692" i="9"/>
  <c r="G692" i="9"/>
  <c r="G691" i="9" s="1"/>
  <c r="G690" i="9" s="1"/>
  <c r="G689" i="9" s="1"/>
  <c r="H691" i="9"/>
  <c r="H690" i="9" s="1"/>
  <c r="H689" i="9" s="1"/>
  <c r="I687" i="9"/>
  <c r="I686" i="9" s="1"/>
  <c r="H687" i="9"/>
  <c r="G687" i="9"/>
  <c r="G686" i="9" s="1"/>
  <c r="H686" i="9"/>
  <c r="I685" i="9"/>
  <c r="H685" i="9"/>
  <c r="G685" i="9"/>
  <c r="I683" i="9"/>
  <c r="H683" i="9"/>
  <c r="H682" i="9" s="1"/>
  <c r="G683" i="9"/>
  <c r="I682" i="9"/>
  <c r="G682" i="9"/>
  <c r="I681" i="9"/>
  <c r="H681" i="9"/>
  <c r="G681" i="9"/>
  <c r="I679" i="9"/>
  <c r="H679" i="9"/>
  <c r="G679" i="9"/>
  <c r="G677" i="9"/>
  <c r="I676" i="9"/>
  <c r="H676" i="9"/>
  <c r="G676" i="9"/>
  <c r="G674" i="9"/>
  <c r="I671" i="9"/>
  <c r="I670" i="9" s="1"/>
  <c r="H671" i="9"/>
  <c r="G671" i="9"/>
  <c r="G670" i="9" s="1"/>
  <c r="H670" i="9"/>
  <c r="I667" i="9"/>
  <c r="I666" i="9" s="1"/>
  <c r="H667" i="9"/>
  <c r="G667" i="9"/>
  <c r="G666" i="9" s="1"/>
  <c r="G665" i="9" s="1"/>
  <c r="G664" i="9" s="1"/>
  <c r="G657" i="9" s="1"/>
  <c r="H666" i="9"/>
  <c r="H665" i="9" s="1"/>
  <c r="I665" i="9"/>
  <c r="I664" i="9" s="1"/>
  <c r="H664" i="9"/>
  <c r="I662" i="9"/>
  <c r="H662" i="9"/>
  <c r="G662" i="9"/>
  <c r="G658" i="9" s="1"/>
  <c r="I660" i="9"/>
  <c r="H660" i="9"/>
  <c r="H659" i="9" s="1"/>
  <c r="G660" i="9"/>
  <c r="I659" i="9"/>
  <c r="G659" i="9"/>
  <c r="I658" i="9"/>
  <c r="H658" i="9"/>
  <c r="H657" i="9" s="1"/>
  <c r="I657" i="9"/>
  <c r="G654" i="9"/>
  <c r="G652" i="9"/>
  <c r="G650" i="9"/>
  <c r="G648" i="9"/>
  <c r="G646" i="9"/>
  <c r="G644" i="9"/>
  <c r="G642" i="9"/>
  <c r="G641" i="9" s="1"/>
  <c r="I639" i="9"/>
  <c r="H639" i="9"/>
  <c r="G639" i="9"/>
  <c r="G636" i="9" s="1"/>
  <c r="G634" i="9"/>
  <c r="G633" i="9" s="1"/>
  <c r="G629" i="9"/>
  <c r="G628" i="9" s="1"/>
  <c r="G627" i="9"/>
  <c r="G625" i="9"/>
  <c r="G623" i="9"/>
  <c r="G621" i="9"/>
  <c r="G619" i="9"/>
  <c r="G617" i="9"/>
  <c r="I614" i="9"/>
  <c r="I613" i="9" s="1"/>
  <c r="H614" i="9"/>
  <c r="G614" i="9"/>
  <c r="G613" i="9" s="1"/>
  <c r="H613" i="9"/>
  <c r="I611" i="9"/>
  <c r="I610" i="9" s="1"/>
  <c r="H611" i="9"/>
  <c r="G611" i="9"/>
  <c r="G610" i="9" s="1"/>
  <c r="H610" i="9"/>
  <c r="I608" i="9"/>
  <c r="I607" i="9" s="1"/>
  <c r="H608" i="9"/>
  <c r="G608" i="9"/>
  <c r="G607" i="9" s="1"/>
  <c r="H607" i="9"/>
  <c r="I605" i="9"/>
  <c r="I604" i="9" s="1"/>
  <c r="H605" i="9"/>
  <c r="G605" i="9"/>
  <c r="H604" i="9"/>
  <c r="H603" i="9" s="1"/>
  <c r="I603" i="9"/>
  <c r="I602" i="9" s="1"/>
  <c r="H602" i="9"/>
  <c r="I600" i="9"/>
  <c r="I599" i="9" s="1"/>
  <c r="H600" i="9"/>
  <c r="G600" i="9"/>
  <c r="G599" i="9" s="1"/>
  <c r="H599" i="9"/>
  <c r="H598" i="9" s="1"/>
  <c r="H597" i="9" s="1"/>
  <c r="H596" i="9" s="1"/>
  <c r="I598" i="9"/>
  <c r="I597" i="9" s="1"/>
  <c r="G598" i="9"/>
  <c r="G597" i="9" s="1"/>
  <c r="I596" i="9"/>
  <c r="I594" i="9"/>
  <c r="H594" i="9"/>
  <c r="H593" i="9" s="1"/>
  <c r="G594" i="9"/>
  <c r="I593" i="9"/>
  <c r="I592" i="9" s="1"/>
  <c r="G593" i="9"/>
  <c r="G592" i="9" s="1"/>
  <c r="H592" i="9"/>
  <c r="H591" i="9" s="1"/>
  <c r="I591" i="9"/>
  <c r="I590" i="9" s="1"/>
  <c r="G591" i="9"/>
  <c r="G590" i="9" s="1"/>
  <c r="H590" i="9"/>
  <c r="I588" i="9"/>
  <c r="H588" i="9"/>
  <c r="G588" i="9"/>
  <c r="I586" i="9"/>
  <c r="H586" i="9"/>
  <c r="H583" i="9" s="1"/>
  <c r="H582" i="9" s="1"/>
  <c r="H581" i="9" s="1"/>
  <c r="G586" i="9"/>
  <c r="I584" i="9"/>
  <c r="I583" i="9" s="1"/>
  <c r="I582" i="9" s="1"/>
  <c r="I581" i="9" s="1"/>
  <c r="H584" i="9"/>
  <c r="G584" i="9"/>
  <c r="G583" i="9"/>
  <c r="G582" i="9"/>
  <c r="G581" i="9" s="1"/>
  <c r="I579" i="9"/>
  <c r="I578" i="9" s="1"/>
  <c r="H579" i="9"/>
  <c r="G579" i="9"/>
  <c r="G578" i="9" s="1"/>
  <c r="H578" i="9"/>
  <c r="I576" i="9"/>
  <c r="I575" i="9" s="1"/>
  <c r="H576" i="9"/>
  <c r="G576" i="9"/>
  <c r="H575" i="9"/>
  <c r="G575" i="9"/>
  <c r="I573" i="9"/>
  <c r="H573" i="9"/>
  <c r="H572" i="9" s="1"/>
  <c r="H571" i="9" s="1"/>
  <c r="G573" i="9"/>
  <c r="I572" i="9"/>
  <c r="I571" i="9" s="1"/>
  <c r="G572" i="9"/>
  <c r="G571" i="9" s="1"/>
  <c r="I570" i="9"/>
  <c r="G570" i="9"/>
  <c r="I568" i="9"/>
  <c r="H568" i="9"/>
  <c r="G568" i="9"/>
  <c r="I566" i="9"/>
  <c r="H566" i="9"/>
  <c r="G566" i="9"/>
  <c r="I564" i="9"/>
  <c r="H564" i="9"/>
  <c r="H563" i="9" s="1"/>
  <c r="H562" i="9" s="1"/>
  <c r="G564" i="9"/>
  <c r="I563" i="9"/>
  <c r="I562" i="9" s="1"/>
  <c r="I561" i="9" s="1"/>
  <c r="G563" i="9"/>
  <c r="G562" i="9" s="1"/>
  <c r="G561" i="9" s="1"/>
  <c r="I559" i="9"/>
  <c r="H559" i="9"/>
  <c r="H558" i="9" s="1"/>
  <c r="H557" i="9" s="1"/>
  <c r="H556" i="9" s="1"/>
  <c r="H555" i="9" s="1"/>
  <c r="G559" i="9"/>
  <c r="I558" i="9"/>
  <c r="I557" i="9" s="1"/>
  <c r="I556" i="9" s="1"/>
  <c r="I555" i="9" s="1"/>
  <c r="G558" i="9"/>
  <c r="G557" i="9" s="1"/>
  <c r="G556" i="9" s="1"/>
  <c r="G555" i="9" s="1"/>
  <c r="G553" i="9"/>
  <c r="G552" i="9" s="1"/>
  <c r="I550" i="9"/>
  <c r="H550" i="9"/>
  <c r="G550" i="9"/>
  <c r="I548" i="9"/>
  <c r="H548" i="9"/>
  <c r="H547" i="9" s="1"/>
  <c r="H546" i="9" s="1"/>
  <c r="H545" i="9" s="1"/>
  <c r="H544" i="9" s="1"/>
  <c r="G548" i="9"/>
  <c r="I547" i="9"/>
  <c r="I546" i="9" s="1"/>
  <c r="I545" i="9" s="1"/>
  <c r="I544" i="9" s="1"/>
  <c r="I543" i="9" s="1"/>
  <c r="G547" i="9"/>
  <c r="G546" i="9" s="1"/>
  <c r="G545" i="9" s="1"/>
  <c r="G544" i="9" s="1"/>
  <c r="I541" i="9"/>
  <c r="H541" i="9"/>
  <c r="G541" i="9"/>
  <c r="I538" i="9"/>
  <c r="H538" i="9"/>
  <c r="G538" i="9"/>
  <c r="I536" i="9"/>
  <c r="H536" i="9"/>
  <c r="G536" i="9"/>
  <c r="I534" i="9"/>
  <c r="I533" i="9" s="1"/>
  <c r="I532" i="9" s="1"/>
  <c r="I531" i="9" s="1"/>
  <c r="I530" i="9" s="1"/>
  <c r="H534" i="9"/>
  <c r="G534" i="9"/>
  <c r="G533" i="9" s="1"/>
  <c r="G532" i="9" s="1"/>
  <c r="G531" i="9" s="1"/>
  <c r="G530" i="9" s="1"/>
  <c r="H533" i="9"/>
  <c r="H532" i="9" s="1"/>
  <c r="H531" i="9" s="1"/>
  <c r="H530" i="9" s="1"/>
  <c r="I528" i="9"/>
  <c r="H528" i="9"/>
  <c r="G528" i="9"/>
  <c r="I526" i="9"/>
  <c r="I520" i="9" s="1"/>
  <c r="I519" i="9" s="1"/>
  <c r="H526" i="9"/>
  <c r="G526" i="9"/>
  <c r="G520" i="9" s="1"/>
  <c r="G519" i="9" s="1"/>
  <c r="I524" i="9"/>
  <c r="H524" i="9"/>
  <c r="H523" i="9" s="1"/>
  <c r="G524" i="9"/>
  <c r="I523" i="9"/>
  <c r="G523" i="9"/>
  <c r="I522" i="9"/>
  <c r="H522" i="9"/>
  <c r="H521" i="9" s="1"/>
  <c r="G522" i="9"/>
  <c r="I521" i="9"/>
  <c r="G521" i="9"/>
  <c r="H520" i="9"/>
  <c r="G517" i="9"/>
  <c r="G516" i="9"/>
  <c r="G514" i="9"/>
  <c r="I512" i="9"/>
  <c r="I511" i="9" s="1"/>
  <c r="H512" i="9"/>
  <c r="G512" i="9"/>
  <c r="G511" i="9" s="1"/>
  <c r="H511" i="9"/>
  <c r="I509" i="9"/>
  <c r="I508" i="9" s="1"/>
  <c r="I507" i="9" s="1"/>
  <c r="H509" i="9"/>
  <c r="G509" i="9"/>
  <c r="G508" i="9" s="1"/>
  <c r="G507" i="9" s="1"/>
  <c r="H508" i="9"/>
  <c r="H507" i="9" s="1"/>
  <c r="I503" i="9"/>
  <c r="H503" i="9"/>
  <c r="H502" i="9" s="1"/>
  <c r="G503" i="9"/>
  <c r="I502" i="9"/>
  <c r="G502" i="9"/>
  <c r="I500" i="9"/>
  <c r="H500" i="9"/>
  <c r="H499" i="9" s="1"/>
  <c r="G500" i="9"/>
  <c r="I499" i="9"/>
  <c r="G499" i="9"/>
  <c r="I497" i="9"/>
  <c r="H497" i="9"/>
  <c r="G497" i="9"/>
  <c r="I495" i="9"/>
  <c r="H495" i="9"/>
  <c r="G495" i="9"/>
  <c r="G493" i="9"/>
  <c r="G491" i="9"/>
  <c r="G489" i="9"/>
  <c r="I487" i="9"/>
  <c r="H487" i="9"/>
  <c r="G487" i="9"/>
  <c r="I483" i="9"/>
  <c r="H483" i="9"/>
  <c r="G483" i="9"/>
  <c r="I481" i="9"/>
  <c r="I480" i="9" s="1"/>
  <c r="I479" i="9" s="1"/>
  <c r="H481" i="9"/>
  <c r="G481" i="9"/>
  <c r="G480" i="9" s="1"/>
  <c r="G479" i="9" s="1"/>
  <c r="I477" i="9"/>
  <c r="H477" i="9"/>
  <c r="H476" i="9" s="1"/>
  <c r="G477" i="9"/>
  <c r="I476" i="9"/>
  <c r="G476" i="9"/>
  <c r="I474" i="9"/>
  <c r="H474" i="9"/>
  <c r="H473" i="9" s="1"/>
  <c r="G474" i="9"/>
  <c r="I473" i="9"/>
  <c r="G473" i="9"/>
  <c r="I471" i="9"/>
  <c r="H471" i="9"/>
  <c r="H470" i="9" s="1"/>
  <c r="H469" i="9" s="1"/>
  <c r="G471" i="9"/>
  <c r="I470" i="9"/>
  <c r="I469" i="9" s="1"/>
  <c r="G470" i="9"/>
  <c r="G469" i="9" s="1"/>
  <c r="I465" i="9"/>
  <c r="I464" i="9" s="1"/>
  <c r="I463" i="9" s="1"/>
  <c r="H465" i="9"/>
  <c r="G465" i="9"/>
  <c r="G464" i="9" s="1"/>
  <c r="G463" i="9" s="1"/>
  <c r="H464" i="9"/>
  <c r="I461" i="9"/>
  <c r="H461" i="9"/>
  <c r="G461" i="9"/>
  <c r="G459" i="9"/>
  <c r="I457" i="9"/>
  <c r="H457" i="9"/>
  <c r="G457" i="9"/>
  <c r="I455" i="9"/>
  <c r="H455" i="9"/>
  <c r="G455" i="9"/>
  <c r="G453" i="9"/>
  <c r="I451" i="9"/>
  <c r="H451" i="9"/>
  <c r="G451" i="9"/>
  <c r="I448" i="9"/>
  <c r="H448" i="9"/>
  <c r="H447" i="9" s="1"/>
  <c r="H446" i="9" s="1"/>
  <c r="H445" i="9" s="1"/>
  <c r="H444" i="9" s="1"/>
  <c r="H443" i="9" s="1"/>
  <c r="G448" i="9"/>
  <c r="I447" i="9"/>
  <c r="I446" i="9" s="1"/>
  <c r="I445" i="9" s="1"/>
  <c r="I444" i="9" s="1"/>
  <c r="I443" i="9" s="1"/>
  <c r="G447" i="9"/>
  <c r="G446" i="9" s="1"/>
  <c r="G445" i="9" s="1"/>
  <c r="G444" i="9" s="1"/>
  <c r="G443" i="9" s="1"/>
  <c r="I440" i="9"/>
  <c r="H440" i="9"/>
  <c r="G440" i="9"/>
  <c r="I436" i="9"/>
  <c r="I435" i="9" s="1"/>
  <c r="H436" i="9"/>
  <c r="G436" i="9"/>
  <c r="G435" i="9" s="1"/>
  <c r="H435" i="9"/>
  <c r="G433" i="9"/>
  <c r="G432" i="9" s="1"/>
  <c r="I430" i="9"/>
  <c r="I429" i="9" s="1"/>
  <c r="H430" i="9"/>
  <c r="G430" i="9"/>
  <c r="G429" i="9" s="1"/>
  <c r="H429" i="9"/>
  <c r="I426" i="9"/>
  <c r="H426" i="9"/>
  <c r="G426" i="9"/>
  <c r="I423" i="9"/>
  <c r="H423" i="9"/>
  <c r="H419" i="9" s="1"/>
  <c r="G423" i="9"/>
  <c r="H420" i="9"/>
  <c r="G420" i="9"/>
  <c r="I419" i="9"/>
  <c r="G419" i="9"/>
  <c r="H417" i="9"/>
  <c r="G417" i="9"/>
  <c r="H416" i="9"/>
  <c r="G416" i="9"/>
  <c r="G414" i="9"/>
  <c r="I411" i="9"/>
  <c r="H411" i="9"/>
  <c r="G411" i="9"/>
  <c r="I408" i="9"/>
  <c r="H408" i="9"/>
  <c r="H397" i="9" s="1"/>
  <c r="G408" i="9"/>
  <c r="I405" i="9"/>
  <c r="H405" i="9"/>
  <c r="G405" i="9"/>
  <c r="G403" i="9"/>
  <c r="H401" i="9"/>
  <c r="G401" i="9"/>
  <c r="H398" i="9"/>
  <c r="G398" i="9"/>
  <c r="I397" i="9"/>
  <c r="G397" i="9"/>
  <c r="G395" i="9"/>
  <c r="G393" i="9"/>
  <c r="G392" i="9" s="1"/>
  <c r="I389" i="9"/>
  <c r="I388" i="9" s="1"/>
  <c r="H389" i="9"/>
  <c r="G389" i="9"/>
  <c r="G388" i="9" s="1"/>
  <c r="H388" i="9"/>
  <c r="I386" i="9"/>
  <c r="H386" i="9"/>
  <c r="G386" i="9"/>
  <c r="I384" i="9"/>
  <c r="H384" i="9"/>
  <c r="G384" i="9"/>
  <c r="I382" i="9"/>
  <c r="H382" i="9"/>
  <c r="G382" i="9"/>
  <c r="I379" i="9"/>
  <c r="H379" i="9"/>
  <c r="G379" i="9"/>
  <c r="I376" i="9"/>
  <c r="H376" i="9"/>
  <c r="G374" i="9"/>
  <c r="I371" i="9"/>
  <c r="H371" i="9"/>
  <c r="G371" i="9"/>
  <c r="I368" i="9"/>
  <c r="H368" i="9"/>
  <c r="G368" i="9"/>
  <c r="I366" i="9"/>
  <c r="H366" i="9"/>
  <c r="G366" i="9"/>
  <c r="G363" i="9"/>
  <c r="I360" i="9"/>
  <c r="H360" i="9"/>
  <c r="G360" i="9"/>
  <c r="I358" i="9"/>
  <c r="H358" i="9"/>
  <c r="G358" i="9"/>
  <c r="I355" i="9"/>
  <c r="H355" i="9"/>
  <c r="G355" i="9"/>
  <c r="I352" i="9"/>
  <c r="H352" i="9"/>
  <c r="G352" i="9"/>
  <c r="I349" i="9"/>
  <c r="H349" i="9"/>
  <c r="G349" i="9"/>
  <c r="I347" i="9"/>
  <c r="H347" i="9"/>
  <c r="G347" i="9"/>
  <c r="G344" i="9"/>
  <c r="I341" i="9"/>
  <c r="H341" i="9"/>
  <c r="G341" i="9"/>
  <c r="I338" i="9"/>
  <c r="H338" i="9"/>
  <c r="G338" i="9"/>
  <c r="I335" i="9"/>
  <c r="I323" i="9" s="1"/>
  <c r="H335" i="9"/>
  <c r="G335" i="9"/>
  <c r="G323" i="9" s="1"/>
  <c r="I332" i="9"/>
  <c r="H332" i="9"/>
  <c r="G332" i="9"/>
  <c r="I329" i="9"/>
  <c r="H329" i="9"/>
  <c r="G329" i="9"/>
  <c r="H327" i="9"/>
  <c r="I324" i="9"/>
  <c r="H324" i="9"/>
  <c r="G324" i="9"/>
  <c r="H323" i="9"/>
  <c r="G320" i="9"/>
  <c r="I317" i="9"/>
  <c r="H317" i="9"/>
  <c r="G317" i="9"/>
  <c r="I314" i="9"/>
  <c r="I313" i="9" s="1"/>
  <c r="I290" i="9" s="1"/>
  <c r="I289" i="9" s="1"/>
  <c r="I288" i="9" s="1"/>
  <c r="H314" i="9"/>
  <c r="G314" i="9"/>
  <c r="G313" i="9" s="1"/>
  <c r="G290" i="9" s="1"/>
  <c r="G289" i="9" s="1"/>
  <c r="G288" i="9" s="1"/>
  <c r="H313" i="9"/>
  <c r="I310" i="9"/>
  <c r="H310" i="9"/>
  <c r="G310" i="9"/>
  <c r="G307" i="9"/>
  <c r="G305" i="9"/>
  <c r="I302" i="9"/>
  <c r="H302" i="9"/>
  <c r="G302" i="9"/>
  <c r="I299" i="9"/>
  <c r="H299" i="9"/>
  <c r="G299" i="9"/>
  <c r="G296" i="9"/>
  <c r="I293" i="9"/>
  <c r="H293" i="9"/>
  <c r="G293" i="9"/>
  <c r="G291" i="9"/>
  <c r="I286" i="9"/>
  <c r="G286" i="9"/>
  <c r="I284" i="9"/>
  <c r="H284" i="9"/>
  <c r="G284" i="9"/>
  <c r="I282" i="9"/>
  <c r="I281" i="9" s="1"/>
  <c r="H282" i="9"/>
  <c r="G282" i="9"/>
  <c r="G281" i="9" s="1"/>
  <c r="H281" i="9"/>
  <c r="I278" i="9"/>
  <c r="I277" i="9" s="1"/>
  <c r="H278" i="9"/>
  <c r="G278" i="9"/>
  <c r="G277" i="9" s="1"/>
  <c r="G233" i="9" s="1"/>
  <c r="G232" i="9" s="1"/>
  <c r="G231" i="9" s="1"/>
  <c r="H277" i="9"/>
  <c r="G274" i="9"/>
  <c r="I272" i="9"/>
  <c r="H272" i="9"/>
  <c r="G272" i="9"/>
  <c r="I269" i="9"/>
  <c r="H269" i="9"/>
  <c r="G269" i="9"/>
  <c r="I266" i="9"/>
  <c r="H266" i="9"/>
  <c r="G266" i="9"/>
  <c r="I264" i="9"/>
  <c r="H264" i="9"/>
  <c r="G264" i="9"/>
  <c r="I262" i="9"/>
  <c r="H262" i="9"/>
  <c r="G262" i="9"/>
  <c r="I259" i="9"/>
  <c r="H259" i="9"/>
  <c r="G259" i="9"/>
  <c r="I256" i="9"/>
  <c r="H256" i="9"/>
  <c r="H255" i="9" s="1"/>
  <c r="G256" i="9"/>
  <c r="I255" i="9"/>
  <c r="G255" i="9"/>
  <c r="G252" i="9"/>
  <c r="I249" i="9"/>
  <c r="H249" i="9"/>
  <c r="G249" i="9"/>
  <c r="I246" i="9"/>
  <c r="H246" i="9"/>
  <c r="H245" i="9" s="1"/>
  <c r="H233" i="9" s="1"/>
  <c r="H232" i="9" s="1"/>
  <c r="H231" i="9" s="1"/>
  <c r="G246" i="9"/>
  <c r="I245" i="9"/>
  <c r="G245" i="9"/>
  <c r="G242" i="9"/>
  <c r="G240" i="9"/>
  <c r="I237" i="9"/>
  <c r="H237" i="9"/>
  <c r="G237" i="9"/>
  <c r="I235" i="9"/>
  <c r="I234" i="9" s="1"/>
  <c r="H235" i="9"/>
  <c r="G235" i="9"/>
  <c r="G234" i="9" s="1"/>
  <c r="H234" i="9"/>
  <c r="G228" i="9"/>
  <c r="G226" i="9"/>
  <c r="G224" i="9"/>
  <c r="G223" i="9" s="1"/>
  <c r="G221" i="9"/>
  <c r="G220" i="9" s="1"/>
  <c r="G219" i="9" s="1"/>
  <c r="G218" i="9" s="1"/>
  <c r="G217" i="9" s="1"/>
  <c r="I214" i="9"/>
  <c r="H214" i="9"/>
  <c r="G214" i="9"/>
  <c r="I212" i="9"/>
  <c r="H212" i="9"/>
  <c r="G212" i="9"/>
  <c r="I210" i="9"/>
  <c r="H210" i="9"/>
  <c r="G210" i="9"/>
  <c r="I208" i="9"/>
  <c r="H208" i="9"/>
  <c r="G208" i="9"/>
  <c r="I206" i="9"/>
  <c r="H206" i="9"/>
  <c r="G206" i="9"/>
  <c r="I204" i="9"/>
  <c r="H204" i="9"/>
  <c r="H203" i="9" s="1"/>
  <c r="H202" i="9" s="1"/>
  <c r="H201" i="9" s="1"/>
  <c r="H200" i="9" s="1"/>
  <c r="G204" i="9"/>
  <c r="I203" i="9"/>
  <c r="I202" i="9" s="1"/>
  <c r="I201" i="9" s="1"/>
  <c r="I200" i="9" s="1"/>
  <c r="G203" i="9"/>
  <c r="G202" i="9" s="1"/>
  <c r="G201" i="9" s="1"/>
  <c r="G200" i="9" s="1"/>
  <c r="I198" i="9"/>
  <c r="I197" i="9" s="1"/>
  <c r="H198" i="9"/>
  <c r="G198" i="9"/>
  <c r="G197" i="9" s="1"/>
  <c r="H197" i="9"/>
  <c r="G195" i="9"/>
  <c r="G194" i="9" s="1"/>
  <c r="G193" i="9" s="1"/>
  <c r="I188" i="9"/>
  <c r="H188" i="9"/>
  <c r="G188" i="9"/>
  <c r="I186" i="9"/>
  <c r="H186" i="9"/>
  <c r="G186" i="9"/>
  <c r="I184" i="9"/>
  <c r="H184" i="9"/>
  <c r="G184" i="9"/>
  <c r="I182" i="9"/>
  <c r="H182" i="9"/>
  <c r="G182" i="9"/>
  <c r="G180" i="9"/>
  <c r="I178" i="9"/>
  <c r="I177" i="9" s="1"/>
  <c r="I176" i="9" s="1"/>
  <c r="I175" i="9" s="1"/>
  <c r="I174" i="9" s="1"/>
  <c r="I173" i="9" s="1"/>
  <c r="H178" i="9"/>
  <c r="G178" i="9"/>
  <c r="G177" i="9" s="1"/>
  <c r="G176" i="9" s="1"/>
  <c r="G175" i="9" s="1"/>
  <c r="G174" i="9" s="1"/>
  <c r="H177" i="9"/>
  <c r="H176" i="9" s="1"/>
  <c r="H175" i="9" s="1"/>
  <c r="H174" i="9" s="1"/>
  <c r="H173" i="9" s="1"/>
  <c r="G171" i="9"/>
  <c r="G169" i="9" s="1"/>
  <c r="I169" i="9"/>
  <c r="H169" i="9"/>
  <c r="H168" i="9" s="1"/>
  <c r="H167" i="9" s="1"/>
  <c r="I168" i="9"/>
  <c r="I167" i="9" s="1"/>
  <c r="I166" i="9"/>
  <c r="G164" i="9"/>
  <c r="G163" i="9"/>
  <c r="I160" i="9"/>
  <c r="H160" i="9"/>
  <c r="G160" i="9"/>
  <c r="I158" i="9"/>
  <c r="I157" i="9" s="1"/>
  <c r="H158" i="9"/>
  <c r="G158" i="9"/>
  <c r="G157" i="9" s="1"/>
  <c r="H157" i="9"/>
  <c r="G155" i="9"/>
  <c r="I153" i="9"/>
  <c r="H153" i="9"/>
  <c r="H152" i="9" s="1"/>
  <c r="G153" i="9"/>
  <c r="I152" i="9"/>
  <c r="G152" i="9"/>
  <c r="I150" i="9"/>
  <c r="H150" i="9"/>
  <c r="H149" i="9" s="1"/>
  <c r="G150" i="9"/>
  <c r="I149" i="9"/>
  <c r="G149" i="9"/>
  <c r="I147" i="9"/>
  <c r="H147" i="9"/>
  <c r="G147" i="9"/>
  <c r="I144" i="9"/>
  <c r="I143" i="9" s="1"/>
  <c r="H144" i="9"/>
  <c r="G144" i="9"/>
  <c r="G143" i="9" s="1"/>
  <c r="H143" i="9"/>
  <c r="G141" i="9"/>
  <c r="I139" i="9"/>
  <c r="H139" i="9"/>
  <c r="G139" i="9"/>
  <c r="I137" i="9"/>
  <c r="H137" i="9"/>
  <c r="G137" i="9"/>
  <c r="I134" i="9"/>
  <c r="H134" i="9"/>
  <c r="H133" i="9" s="1"/>
  <c r="G134" i="9"/>
  <c r="I133" i="9"/>
  <c r="G133" i="9"/>
  <c r="I131" i="9"/>
  <c r="H131" i="9"/>
  <c r="G131" i="9"/>
  <c r="I129" i="9"/>
  <c r="H129" i="9"/>
  <c r="G129" i="9"/>
  <c r="I127" i="9"/>
  <c r="H127" i="9"/>
  <c r="G127" i="9"/>
  <c r="G125" i="9"/>
  <c r="I123" i="9"/>
  <c r="H123" i="9"/>
  <c r="H122" i="9" s="1"/>
  <c r="G123" i="9"/>
  <c r="I122" i="9"/>
  <c r="G122" i="9"/>
  <c r="I120" i="9"/>
  <c r="H120" i="9"/>
  <c r="G120" i="9"/>
  <c r="I118" i="9"/>
  <c r="H118" i="9"/>
  <c r="G118" i="9"/>
  <c r="I116" i="9"/>
  <c r="H116" i="9"/>
  <c r="G116" i="9"/>
  <c r="G114" i="9"/>
  <c r="I112" i="9"/>
  <c r="H112" i="9"/>
  <c r="H111" i="9" s="1"/>
  <c r="G112" i="9"/>
  <c r="I111" i="9"/>
  <c r="G111" i="9"/>
  <c r="I109" i="9"/>
  <c r="H109" i="9"/>
  <c r="G109" i="9"/>
  <c r="I107" i="9"/>
  <c r="H107" i="9"/>
  <c r="G107" i="9"/>
  <c r="I105" i="9"/>
  <c r="H105" i="9"/>
  <c r="G105" i="9"/>
  <c r="G103" i="9"/>
  <c r="I101" i="9"/>
  <c r="H101" i="9"/>
  <c r="H100" i="9" s="1"/>
  <c r="H99" i="9" s="1"/>
  <c r="H98" i="9" s="1"/>
  <c r="G101" i="9"/>
  <c r="I100" i="9"/>
  <c r="I99" i="9" s="1"/>
  <c r="I98" i="9" s="1"/>
  <c r="I97" i="9" s="1"/>
  <c r="I96" i="9" s="1"/>
  <c r="G100" i="9"/>
  <c r="G99" i="9" s="1"/>
  <c r="G98" i="9" s="1"/>
  <c r="G97" i="9" s="1"/>
  <c r="H97" i="9"/>
  <c r="G94" i="9"/>
  <c r="G92" i="9"/>
  <c r="G91" i="9" s="1"/>
  <c r="I89" i="9"/>
  <c r="I88" i="9" s="1"/>
  <c r="H89" i="9"/>
  <c r="G89" i="9"/>
  <c r="G88" i="9" s="1"/>
  <c r="H88" i="9"/>
  <c r="H87" i="9" s="1"/>
  <c r="I87" i="9"/>
  <c r="G87" i="9"/>
  <c r="I85" i="9"/>
  <c r="H85" i="9"/>
  <c r="H84" i="9" s="1"/>
  <c r="G85" i="9"/>
  <c r="I84" i="9"/>
  <c r="G84" i="9"/>
  <c r="I82" i="9"/>
  <c r="H82" i="9"/>
  <c r="G82" i="9"/>
  <c r="G80" i="9"/>
  <c r="I78" i="9"/>
  <c r="H78" i="9"/>
  <c r="H77" i="9" s="1"/>
  <c r="G78" i="9"/>
  <c r="I77" i="9"/>
  <c r="G77" i="9"/>
  <c r="I75" i="9"/>
  <c r="H75" i="9"/>
  <c r="G75" i="9"/>
  <c r="I73" i="9"/>
  <c r="H73" i="9"/>
  <c r="G73" i="9"/>
  <c r="G71" i="9"/>
  <c r="G69" i="9"/>
  <c r="G67" i="9"/>
  <c r="I65" i="9"/>
  <c r="H65" i="9"/>
  <c r="G65" i="9"/>
  <c r="G60" i="9" s="1"/>
  <c r="G57" i="9" s="1"/>
  <c r="G56" i="9" s="1"/>
  <c r="G51" i="9" s="1"/>
  <c r="I61" i="9"/>
  <c r="H61" i="9"/>
  <c r="H60" i="9" s="1"/>
  <c r="H57" i="9" s="1"/>
  <c r="H56" i="9" s="1"/>
  <c r="H51" i="9" s="1"/>
  <c r="G61" i="9"/>
  <c r="I60" i="9"/>
  <c r="I57" i="9" s="1"/>
  <c r="I56" i="9" s="1"/>
  <c r="I51" i="9" s="1"/>
  <c r="I58" i="9"/>
  <c r="H58" i="9"/>
  <c r="G58" i="9"/>
  <c r="I53" i="9"/>
  <c r="I52" i="9" s="1"/>
  <c r="H53" i="9"/>
  <c r="G53" i="9"/>
  <c r="G52" i="9" s="1"/>
  <c r="H52" i="9"/>
  <c r="G49" i="9"/>
  <c r="I47" i="9"/>
  <c r="H47" i="9"/>
  <c r="G47" i="9"/>
  <c r="G45" i="9"/>
  <c r="I43" i="9"/>
  <c r="H43" i="9"/>
  <c r="G43" i="9"/>
  <c r="I41" i="9"/>
  <c r="H41" i="9"/>
  <c r="G41" i="9"/>
  <c r="G39" i="9"/>
  <c r="G37" i="9"/>
  <c r="I35" i="9"/>
  <c r="I34" i="9" s="1"/>
  <c r="H35" i="9"/>
  <c r="G35" i="9"/>
  <c r="G34" i="9" s="1"/>
  <c r="H34" i="9"/>
  <c r="H33" i="9" s="1"/>
  <c r="I33" i="9"/>
  <c r="G33" i="9"/>
  <c r="I31" i="9"/>
  <c r="H31" i="9"/>
  <c r="G31" i="9"/>
  <c r="I29" i="9"/>
  <c r="H29" i="9"/>
  <c r="G29" i="9"/>
  <c r="I27" i="9"/>
  <c r="H27" i="9"/>
  <c r="G27" i="9"/>
  <c r="I25" i="9"/>
  <c r="H25" i="9"/>
  <c r="G25" i="9"/>
  <c r="G22" i="9" s="1"/>
  <c r="G21" i="9" s="1"/>
  <c r="G20" i="9" s="1"/>
  <c r="G19" i="9" s="1"/>
  <c r="G18" i="9" s="1"/>
  <c r="I23" i="9"/>
  <c r="H23" i="9"/>
  <c r="H22" i="9" s="1"/>
  <c r="H21" i="9" s="1"/>
  <c r="H20" i="9" s="1"/>
  <c r="H19" i="9" s="1"/>
  <c r="H18" i="9" s="1"/>
  <c r="G23" i="9"/>
  <c r="I22" i="9"/>
  <c r="I21" i="9" s="1"/>
  <c r="I20" i="9" s="1"/>
  <c r="I19" i="9" s="1"/>
  <c r="I18" i="9" s="1"/>
  <c r="I16" i="9"/>
  <c r="H16" i="9"/>
  <c r="H15" i="9" s="1"/>
  <c r="G16" i="9"/>
  <c r="I15" i="9"/>
  <c r="I14" i="9" s="1"/>
  <c r="G15" i="9"/>
  <c r="G14" i="9" s="1"/>
  <c r="G13" i="9" s="1"/>
  <c r="G12" i="9" s="1"/>
  <c r="H14" i="9"/>
  <c r="H13" i="9" s="1"/>
  <c r="I13" i="9"/>
  <c r="I12" i="9" s="1"/>
  <c r="H12" i="9"/>
  <c r="I11" i="9" l="1"/>
  <c r="G168" i="9"/>
  <c r="G167" i="9" s="1"/>
  <c r="G166" i="9"/>
  <c r="G96" i="9" s="1"/>
  <c r="G11" i="9" s="1"/>
  <c r="G173" i="9"/>
  <c r="G230" i="9"/>
  <c r="G216" i="9" s="1"/>
  <c r="I233" i="9"/>
  <c r="I232" i="9" s="1"/>
  <c r="I231" i="9" s="1"/>
  <c r="I230" i="9" s="1"/>
  <c r="I216" i="9" s="1"/>
  <c r="H290" i="9"/>
  <c r="H289" i="9" s="1"/>
  <c r="H288" i="9" s="1"/>
  <c r="H463" i="9"/>
  <c r="H480" i="9"/>
  <c r="H479" i="9" s="1"/>
  <c r="H230" i="9" s="1"/>
  <c r="H216" i="9" s="1"/>
  <c r="H519" i="9"/>
  <c r="H166" i="9"/>
  <c r="H96" i="9" s="1"/>
  <c r="H11" i="9" s="1"/>
  <c r="H570" i="9"/>
  <c r="H561" i="9" s="1"/>
  <c r="H543" i="9" s="1"/>
  <c r="G604" i="9"/>
  <c r="G603" i="9" s="1"/>
  <c r="G602" i="9"/>
  <c r="G596" i="9" s="1"/>
  <c r="G543" i="9" s="1"/>
  <c r="H950" i="9"/>
  <c r="H946" i="9" s="1"/>
  <c r="H926" i="9"/>
  <c r="H769" i="9"/>
  <c r="G815" i="9"/>
  <c r="G803" i="9" s="1"/>
  <c r="I815" i="9"/>
  <c r="I803" i="9" s="1"/>
  <c r="H842" i="9"/>
  <c r="H841" i="9" s="1"/>
  <c r="H840" i="9" s="1"/>
  <c r="H1005" i="9"/>
  <c r="H1004" i="9" s="1"/>
  <c r="H1003" i="9"/>
  <c r="H1002" i="9" s="1"/>
  <c r="H1001" i="9" s="1"/>
  <c r="H803" i="9"/>
  <c r="H802" i="9" s="1"/>
  <c r="G802" i="9"/>
  <c r="G768" i="9" s="1"/>
  <c r="G656" i="9" s="1"/>
  <c r="I802" i="9"/>
  <c r="I768" i="9" s="1"/>
  <c r="I656" i="9" s="1"/>
  <c r="I972" i="8"/>
  <c r="H972" i="8"/>
  <c r="G972" i="8"/>
  <c r="I974" i="8"/>
  <c r="I973" i="8" s="1"/>
  <c r="H974" i="8"/>
  <c r="H973" i="8" s="1"/>
  <c r="G974" i="8"/>
  <c r="G973" i="8" s="1"/>
  <c r="G1018" i="9" l="1"/>
  <c r="H768" i="9"/>
  <c r="H656" i="9" s="1"/>
  <c r="H1018" i="9" s="1"/>
  <c r="I1018" i="9"/>
  <c r="I1014" i="8"/>
  <c r="H1014" i="8"/>
  <c r="G1014" i="8"/>
  <c r="I1011" i="8"/>
  <c r="H1011" i="8"/>
  <c r="G1011" i="8"/>
  <c r="I1010" i="8"/>
  <c r="H1010" i="8"/>
  <c r="G1010" i="8"/>
  <c r="I1006" i="8"/>
  <c r="H1006" i="8"/>
  <c r="G1006" i="8"/>
  <c r="G1005" i="8" s="1"/>
  <c r="G1003" i="8"/>
  <c r="G1002" i="8" s="1"/>
  <c r="G1001" i="8" s="1"/>
  <c r="I999" i="8"/>
  <c r="I998" i="8" s="1"/>
  <c r="H999" i="8"/>
  <c r="H998" i="8" s="1"/>
  <c r="G999" i="8"/>
  <c r="G998" i="8"/>
  <c r="I996" i="8"/>
  <c r="H996" i="8"/>
  <c r="G996" i="8"/>
  <c r="G994" i="8"/>
  <c r="G993" i="8" s="1"/>
  <c r="I993" i="8"/>
  <c r="H993" i="8"/>
  <c r="H992" i="8" s="1"/>
  <c r="H991" i="8" s="1"/>
  <c r="I992" i="8"/>
  <c r="G992" i="8"/>
  <c r="G991" i="8" s="1"/>
  <c r="G989" i="8"/>
  <c r="G987" i="8"/>
  <c r="G986" i="8" s="1"/>
  <c r="I984" i="8"/>
  <c r="H984" i="8"/>
  <c r="H983" i="8" s="1"/>
  <c r="G984" i="8"/>
  <c r="G983" i="8"/>
  <c r="G982" i="8"/>
  <c r="G981" i="8"/>
  <c r="I979" i="8"/>
  <c r="H979" i="8"/>
  <c r="G979" i="8"/>
  <c r="I977" i="8"/>
  <c r="I976" i="8" s="1"/>
  <c r="H977" i="8"/>
  <c r="G977" i="8"/>
  <c r="G976" i="8" s="1"/>
  <c r="H976" i="8"/>
  <c r="I970" i="8"/>
  <c r="I969" i="8" s="1"/>
  <c r="H970" i="8"/>
  <c r="H969" i="8" s="1"/>
  <c r="G970" i="8"/>
  <c r="G969" i="8" s="1"/>
  <c r="I967" i="8"/>
  <c r="I966" i="8" s="1"/>
  <c r="H967" i="8"/>
  <c r="H966" i="8" s="1"/>
  <c r="G967" i="8"/>
  <c r="G966" i="8" s="1"/>
  <c r="I964" i="8"/>
  <c r="H964" i="8"/>
  <c r="G964" i="8"/>
  <c r="I962" i="8"/>
  <c r="H962" i="8"/>
  <c r="G962" i="8"/>
  <c r="H961" i="8"/>
  <c r="I959" i="8"/>
  <c r="H959" i="8"/>
  <c r="G959" i="8"/>
  <c r="I957" i="8"/>
  <c r="H957" i="8"/>
  <c r="G957" i="8"/>
  <c r="I955" i="8"/>
  <c r="H955" i="8"/>
  <c r="G955" i="8"/>
  <c r="H954" i="8"/>
  <c r="I952" i="8"/>
  <c r="H952" i="8"/>
  <c r="G952" i="8"/>
  <c r="H951" i="8"/>
  <c r="I948" i="8"/>
  <c r="I947" i="8" s="1"/>
  <c r="H948" i="8"/>
  <c r="H947" i="8" s="1"/>
  <c r="G948" i="8"/>
  <c r="G947" i="8" s="1"/>
  <c r="G944" i="8"/>
  <c r="G942" i="8"/>
  <c r="G941" i="8"/>
  <c r="G940" i="8" s="1"/>
  <c r="G938" i="8"/>
  <c r="G937" i="8" s="1"/>
  <c r="G936" i="8" s="1"/>
  <c r="G934" i="8"/>
  <c r="G932" i="8"/>
  <c r="I930" i="8"/>
  <c r="I929" i="8" s="1"/>
  <c r="I928" i="8" s="1"/>
  <c r="I927" i="8" s="1"/>
  <c r="H930" i="8"/>
  <c r="H929" i="8" s="1"/>
  <c r="G930" i="8"/>
  <c r="G929" i="8" s="1"/>
  <c r="G928" i="8" s="1"/>
  <c r="G927" i="8" s="1"/>
  <c r="H928" i="8"/>
  <c r="H927" i="8" s="1"/>
  <c r="G924" i="8"/>
  <c r="G923" i="8" s="1"/>
  <c r="G922" i="8" s="1"/>
  <c r="I923" i="8"/>
  <c r="H923" i="8"/>
  <c r="H909" i="8" s="1"/>
  <c r="H908" i="8" s="1"/>
  <c r="G920" i="8"/>
  <c r="G918" i="8"/>
  <c r="G915" i="8" s="1"/>
  <c r="I916" i="8"/>
  <c r="H916" i="8"/>
  <c r="I915" i="8"/>
  <c r="H915" i="8"/>
  <c r="I913" i="8"/>
  <c r="H913" i="8"/>
  <c r="G913" i="8"/>
  <c r="G911" i="8"/>
  <c r="I910" i="8"/>
  <c r="I909" i="8" s="1"/>
  <c r="I908" i="8" s="1"/>
  <c r="H910" i="8"/>
  <c r="G910" i="8"/>
  <c r="G909" i="8" s="1"/>
  <c r="G908" i="8" s="1"/>
  <c r="G906" i="8"/>
  <c r="G905" i="8" s="1"/>
  <c r="G904" i="8" s="1"/>
  <c r="G902" i="8"/>
  <c r="I900" i="8"/>
  <c r="H900" i="8"/>
  <c r="G900" i="8"/>
  <c r="G898" i="8"/>
  <c r="G895" i="8"/>
  <c r="I894" i="8"/>
  <c r="H894" i="8"/>
  <c r="G894" i="8"/>
  <c r="G893" i="8"/>
  <c r="G891" i="8"/>
  <c r="G890" i="8" s="1"/>
  <c r="G888" i="8"/>
  <c r="G886" i="8"/>
  <c r="I884" i="8"/>
  <c r="H884" i="8"/>
  <c r="G884" i="8"/>
  <c r="I882" i="8"/>
  <c r="H882" i="8"/>
  <c r="G882" i="8"/>
  <c r="G880" i="8"/>
  <c r="I877" i="8"/>
  <c r="H877" i="8"/>
  <c r="G877" i="8"/>
  <c r="I875" i="8"/>
  <c r="H875" i="8"/>
  <c r="G875" i="8"/>
  <c r="G873" i="8"/>
  <c r="G872" i="8" s="1"/>
  <c r="G871" i="8" s="1"/>
  <c r="I872" i="8"/>
  <c r="I871" i="8" s="1"/>
  <c r="H872" i="8"/>
  <c r="H871" i="8"/>
  <c r="G869" i="8"/>
  <c r="I867" i="8"/>
  <c r="H867" i="8"/>
  <c r="G867" i="8"/>
  <c r="G865" i="8"/>
  <c r="G863" i="8"/>
  <c r="G862" i="8" s="1"/>
  <c r="I862" i="8"/>
  <c r="H862" i="8"/>
  <c r="G860" i="8"/>
  <c r="H856" i="8"/>
  <c r="G856" i="8"/>
  <c r="H852" i="8"/>
  <c r="G852" i="8"/>
  <c r="H851" i="8"/>
  <c r="G851" i="8"/>
  <c r="I849" i="8"/>
  <c r="H849" i="8"/>
  <c r="G849" i="8"/>
  <c r="I847" i="8"/>
  <c r="H847" i="8"/>
  <c r="G847" i="8"/>
  <c r="I845" i="8"/>
  <c r="H845" i="8"/>
  <c r="G845" i="8"/>
  <c r="I843" i="8"/>
  <c r="H843" i="8"/>
  <c r="G843" i="8"/>
  <c r="A839" i="8"/>
  <c r="I838" i="8"/>
  <c r="I837" i="8" s="1"/>
  <c r="H838" i="8"/>
  <c r="G838" i="8"/>
  <c r="G837" i="8" s="1"/>
  <c r="H837" i="8"/>
  <c r="A836" i="8"/>
  <c r="I835" i="8"/>
  <c r="I834" i="8" s="1"/>
  <c r="H835" i="8"/>
  <c r="H834" i="8" s="1"/>
  <c r="G835" i="8"/>
  <c r="G834" i="8" s="1"/>
  <c r="G832" i="8"/>
  <c r="G830" i="8"/>
  <c r="I828" i="8"/>
  <c r="H828" i="8"/>
  <c r="G828" i="8"/>
  <c r="I826" i="8"/>
  <c r="H826" i="8"/>
  <c r="G826" i="8"/>
  <c r="H825" i="8"/>
  <c r="I823" i="8"/>
  <c r="H823" i="8"/>
  <c r="H815" i="8" s="1"/>
  <c r="G823" i="8"/>
  <c r="G821" i="8"/>
  <c r="G819" i="8"/>
  <c r="G818" i="8" s="1"/>
  <c r="I816" i="8"/>
  <c r="I815" i="8" s="1"/>
  <c r="I803" i="8" s="1"/>
  <c r="H816" i="8"/>
  <c r="G816" i="8"/>
  <c r="G815" i="8" s="1"/>
  <c r="I813" i="8"/>
  <c r="H813" i="8"/>
  <c r="G813" i="8"/>
  <c r="G811" i="8"/>
  <c r="G809" i="8"/>
  <c r="G807" i="8"/>
  <c r="I805" i="8"/>
  <c r="I804" i="8" s="1"/>
  <c r="H805" i="8"/>
  <c r="G805" i="8"/>
  <c r="G804" i="8" s="1"/>
  <c r="H804" i="8"/>
  <c r="I800" i="8"/>
  <c r="H800" i="8"/>
  <c r="G800" i="8"/>
  <c r="G798" i="8"/>
  <c r="I796" i="8"/>
  <c r="H796" i="8"/>
  <c r="G796" i="8"/>
  <c r="G794" i="8"/>
  <c r="G792" i="8"/>
  <c r="I790" i="8"/>
  <c r="I789" i="8" s="1"/>
  <c r="I788" i="8" s="1"/>
  <c r="H790" i="8"/>
  <c r="G790" i="8"/>
  <c r="G789" i="8"/>
  <c r="G788" i="8" s="1"/>
  <c r="I786" i="8"/>
  <c r="I785" i="8" s="1"/>
  <c r="H786" i="8"/>
  <c r="G786" i="8"/>
  <c r="G785" i="8" s="1"/>
  <c r="H785" i="8"/>
  <c r="I784" i="8"/>
  <c r="H784" i="8"/>
  <c r="A783" i="8"/>
  <c r="I782" i="8"/>
  <c r="I781" i="8" s="1"/>
  <c r="H782" i="8"/>
  <c r="G782" i="8"/>
  <c r="G781" i="8" s="1"/>
  <c r="H781" i="8"/>
  <c r="I779" i="8"/>
  <c r="H779" i="8"/>
  <c r="G779" i="8"/>
  <c r="I777" i="8"/>
  <c r="H777" i="8"/>
  <c r="G777" i="8"/>
  <c r="I775" i="8"/>
  <c r="H775" i="8"/>
  <c r="G775" i="8"/>
  <c r="I773" i="8"/>
  <c r="I772" i="8" s="1"/>
  <c r="I769" i="8" s="1"/>
  <c r="H773" i="8"/>
  <c r="G773" i="8"/>
  <c r="I770" i="8"/>
  <c r="H770" i="8"/>
  <c r="G770" i="8"/>
  <c r="I766" i="8"/>
  <c r="I765" i="8" s="1"/>
  <c r="H766" i="8"/>
  <c r="G766" i="8"/>
  <c r="G765" i="8" s="1"/>
  <c r="H765" i="8"/>
  <c r="I764" i="8"/>
  <c r="I763" i="8" s="1"/>
  <c r="H764" i="8"/>
  <c r="G764" i="8"/>
  <c r="G763" i="8" s="1"/>
  <c r="H763" i="8"/>
  <c r="I761" i="8"/>
  <c r="H761" i="8"/>
  <c r="G761" i="8"/>
  <c r="I759" i="8"/>
  <c r="H759" i="8"/>
  <c r="G759" i="8"/>
  <c r="G757" i="8"/>
  <c r="G755" i="8"/>
  <c r="I753" i="8"/>
  <c r="H753" i="8"/>
  <c r="G753" i="8"/>
  <c r="G751" i="8"/>
  <c r="I749" i="8"/>
  <c r="H749" i="8"/>
  <c r="G749" i="8"/>
  <c r="G726" i="8" s="1"/>
  <c r="G747" i="8"/>
  <c r="I745" i="8"/>
  <c r="G745" i="8"/>
  <c r="G741" i="8"/>
  <c r="I739" i="8"/>
  <c r="H739" i="8"/>
  <c r="G735" i="8"/>
  <c r="G733" i="8"/>
  <c r="I727" i="8"/>
  <c r="H727" i="8"/>
  <c r="H726" i="8" s="1"/>
  <c r="G727" i="8"/>
  <c r="I726" i="8"/>
  <c r="G724" i="8"/>
  <c r="I721" i="8"/>
  <c r="H721" i="8"/>
  <c r="G721" i="8"/>
  <c r="G719" i="8"/>
  <c r="I717" i="8"/>
  <c r="H717" i="8"/>
  <c r="G717" i="8"/>
  <c r="G714" i="8" s="1"/>
  <c r="I715" i="8"/>
  <c r="H715" i="8"/>
  <c r="H714" i="8" s="1"/>
  <c r="G715" i="8"/>
  <c r="I714" i="8"/>
  <c r="I712" i="8"/>
  <c r="I711" i="8" s="1"/>
  <c r="H712" i="8"/>
  <c r="H711" i="8" s="1"/>
  <c r="G712" i="8"/>
  <c r="G711" i="8" s="1"/>
  <c r="I709" i="8"/>
  <c r="I708" i="8" s="1"/>
  <c r="H709" i="8"/>
  <c r="G709" i="8"/>
  <c r="G708" i="8" s="1"/>
  <c r="H708" i="8"/>
  <c r="I706" i="8"/>
  <c r="I705" i="8" s="1"/>
  <c r="H706" i="8"/>
  <c r="G706" i="8"/>
  <c r="G705" i="8" s="1"/>
  <c r="H705" i="8"/>
  <c r="G703" i="8"/>
  <c r="G702" i="8" s="1"/>
  <c r="G700" i="8"/>
  <c r="I698" i="8"/>
  <c r="I697" i="8" s="1"/>
  <c r="H698" i="8"/>
  <c r="H697" i="8" s="1"/>
  <c r="G698" i="8"/>
  <c r="G697" i="8" s="1"/>
  <c r="I695" i="8"/>
  <c r="I694" i="8" s="1"/>
  <c r="H695" i="8"/>
  <c r="H694" i="8" s="1"/>
  <c r="G695" i="8"/>
  <c r="G694" i="8" s="1"/>
  <c r="I692" i="8"/>
  <c r="I691" i="8" s="1"/>
  <c r="H692" i="8"/>
  <c r="H691" i="8" s="1"/>
  <c r="G692" i="8"/>
  <c r="G691" i="8" s="1"/>
  <c r="I687" i="8"/>
  <c r="I686" i="8" s="1"/>
  <c r="H687" i="8"/>
  <c r="H686" i="8" s="1"/>
  <c r="G687" i="8"/>
  <c r="G686" i="8" s="1"/>
  <c r="G685" i="8"/>
  <c r="I683" i="8"/>
  <c r="I682" i="8" s="1"/>
  <c r="H683" i="8"/>
  <c r="H682" i="8" s="1"/>
  <c r="G683" i="8"/>
  <c r="G682" i="8" s="1"/>
  <c r="I681" i="8"/>
  <c r="G681" i="8"/>
  <c r="I679" i="8"/>
  <c r="H679" i="8"/>
  <c r="G679" i="8"/>
  <c r="G677" i="8"/>
  <c r="I676" i="8"/>
  <c r="H676" i="8"/>
  <c r="G674" i="8"/>
  <c r="G670" i="8" s="1"/>
  <c r="I671" i="8"/>
  <c r="H671" i="8"/>
  <c r="H670" i="8" s="1"/>
  <c r="G671" i="8"/>
  <c r="I670" i="8"/>
  <c r="I667" i="8"/>
  <c r="H667" i="8"/>
  <c r="H666" i="8" s="1"/>
  <c r="G667" i="8"/>
  <c r="I666" i="8"/>
  <c r="I665" i="8" s="1"/>
  <c r="I664" i="8" s="1"/>
  <c r="G666" i="8"/>
  <c r="G665" i="8" s="1"/>
  <c r="H665" i="8"/>
  <c r="I662" i="8"/>
  <c r="H662" i="8"/>
  <c r="G662" i="8"/>
  <c r="I660" i="8"/>
  <c r="I659" i="8" s="1"/>
  <c r="H660" i="8"/>
  <c r="G660" i="8"/>
  <c r="G659" i="8" s="1"/>
  <c r="H659" i="8"/>
  <c r="I658" i="8"/>
  <c r="H658" i="8"/>
  <c r="G658" i="8"/>
  <c r="G654" i="8"/>
  <c r="G652" i="8"/>
  <c r="G650" i="8"/>
  <c r="G648" i="8"/>
  <c r="G646" i="8"/>
  <c r="G644" i="8"/>
  <c r="G642" i="8"/>
  <c r="G641" i="8"/>
  <c r="I639" i="8"/>
  <c r="H639" i="8"/>
  <c r="G639" i="8"/>
  <c r="G636" i="8"/>
  <c r="G634" i="8"/>
  <c r="G633" i="8"/>
  <c r="G629" i="8"/>
  <c r="G628" i="8"/>
  <c r="G627" i="8" s="1"/>
  <c r="G625" i="8"/>
  <c r="G623" i="8"/>
  <c r="G621" i="8"/>
  <c r="G619" i="8"/>
  <c r="G617" i="8"/>
  <c r="I614" i="8"/>
  <c r="I613" i="8" s="1"/>
  <c r="H614" i="8"/>
  <c r="H613" i="8" s="1"/>
  <c r="G614" i="8"/>
  <c r="G613" i="8" s="1"/>
  <c r="I611" i="8"/>
  <c r="I610" i="8" s="1"/>
  <c r="H611" i="8"/>
  <c r="H610" i="8" s="1"/>
  <c r="G611" i="8"/>
  <c r="G610" i="8" s="1"/>
  <c r="I608" i="8"/>
  <c r="I607" i="8" s="1"/>
  <c r="H608" i="8"/>
  <c r="H607" i="8" s="1"/>
  <c r="G608" i="8"/>
  <c r="G607" i="8" s="1"/>
  <c r="I605" i="8"/>
  <c r="I604" i="8" s="1"/>
  <c r="H605" i="8"/>
  <c r="H604" i="8" s="1"/>
  <c r="G605" i="8"/>
  <c r="I600" i="8"/>
  <c r="I599" i="8" s="1"/>
  <c r="I598" i="8" s="1"/>
  <c r="I597" i="8" s="1"/>
  <c r="H600" i="8"/>
  <c r="H599" i="8" s="1"/>
  <c r="G600" i="8"/>
  <c r="G599" i="8" s="1"/>
  <c r="G598" i="8" s="1"/>
  <c r="G597" i="8" s="1"/>
  <c r="H598" i="8"/>
  <c r="H597" i="8" s="1"/>
  <c r="I594" i="8"/>
  <c r="I593" i="8" s="1"/>
  <c r="H594" i="8"/>
  <c r="G594" i="8"/>
  <c r="G593" i="8" s="1"/>
  <c r="G592" i="8" s="1"/>
  <c r="G591" i="8" s="1"/>
  <c r="G590" i="8" s="1"/>
  <c r="H593" i="8"/>
  <c r="H592" i="8" s="1"/>
  <c r="I592" i="8"/>
  <c r="I591" i="8" s="1"/>
  <c r="I590" i="8" s="1"/>
  <c r="H591" i="8"/>
  <c r="H590" i="8" s="1"/>
  <c r="I588" i="8"/>
  <c r="H588" i="8"/>
  <c r="G588" i="8"/>
  <c r="I586" i="8"/>
  <c r="H586" i="8"/>
  <c r="G586" i="8"/>
  <c r="I584" i="8"/>
  <c r="H584" i="8"/>
  <c r="H583" i="8" s="1"/>
  <c r="G584" i="8"/>
  <c r="I583" i="8"/>
  <c r="I582" i="8" s="1"/>
  <c r="I581" i="8" s="1"/>
  <c r="G583" i="8"/>
  <c r="G582" i="8" s="1"/>
  <c r="H582" i="8"/>
  <c r="H581" i="8" s="1"/>
  <c r="G581" i="8"/>
  <c r="I579" i="8"/>
  <c r="I578" i="8" s="1"/>
  <c r="H579" i="8"/>
  <c r="H578" i="8" s="1"/>
  <c r="G579" i="8"/>
  <c r="G578" i="8"/>
  <c r="I576" i="8"/>
  <c r="I575" i="8" s="1"/>
  <c r="H576" i="8"/>
  <c r="H575" i="8" s="1"/>
  <c r="G576" i="8"/>
  <c r="I573" i="8"/>
  <c r="I572" i="8" s="1"/>
  <c r="H573" i="8"/>
  <c r="G573" i="8"/>
  <c r="G572" i="8" s="1"/>
  <c r="I568" i="8"/>
  <c r="H568" i="8"/>
  <c r="G568" i="8"/>
  <c r="I566" i="8"/>
  <c r="H566" i="8"/>
  <c r="G566" i="8"/>
  <c r="I564" i="8"/>
  <c r="I563" i="8" s="1"/>
  <c r="I562" i="8" s="1"/>
  <c r="H564" i="8"/>
  <c r="G564" i="8"/>
  <c r="I559" i="8"/>
  <c r="I558" i="8" s="1"/>
  <c r="I557" i="8" s="1"/>
  <c r="I556" i="8" s="1"/>
  <c r="I555" i="8" s="1"/>
  <c r="H559" i="8"/>
  <c r="H558" i="8" s="1"/>
  <c r="H557" i="8" s="1"/>
  <c r="H556" i="8" s="1"/>
  <c r="H555" i="8" s="1"/>
  <c r="G559" i="8"/>
  <c r="G558" i="8"/>
  <c r="G557" i="8" s="1"/>
  <c r="G556" i="8" s="1"/>
  <c r="G555" i="8" s="1"/>
  <c r="G553" i="8"/>
  <c r="G552" i="8" s="1"/>
  <c r="I550" i="8"/>
  <c r="H550" i="8"/>
  <c r="G550" i="8"/>
  <c r="G547" i="8" s="1"/>
  <c r="G546" i="8" s="1"/>
  <c r="G545" i="8" s="1"/>
  <c r="G544" i="8" s="1"/>
  <c r="I548" i="8"/>
  <c r="H548" i="8"/>
  <c r="H547" i="8" s="1"/>
  <c r="G548" i="8"/>
  <c r="I547" i="8"/>
  <c r="I546" i="8" s="1"/>
  <c r="I545" i="8" s="1"/>
  <c r="I544" i="8" s="1"/>
  <c r="H546" i="8"/>
  <c r="H545" i="8" s="1"/>
  <c r="H544" i="8" s="1"/>
  <c r="I541" i="8"/>
  <c r="H541" i="8"/>
  <c r="G541" i="8"/>
  <c r="I538" i="8"/>
  <c r="H538" i="8"/>
  <c r="G538" i="8"/>
  <c r="I536" i="8"/>
  <c r="H536" i="8"/>
  <c r="G536" i="8"/>
  <c r="I534" i="8"/>
  <c r="H534" i="8"/>
  <c r="G534" i="8"/>
  <c r="I528" i="8"/>
  <c r="H528" i="8"/>
  <c r="H520" i="8" s="1"/>
  <c r="G528" i="8"/>
  <c r="I526" i="8"/>
  <c r="I520" i="8" s="1"/>
  <c r="H526" i="8"/>
  <c r="G526" i="8"/>
  <c r="G520" i="8" s="1"/>
  <c r="I524" i="8"/>
  <c r="I523" i="8" s="1"/>
  <c r="H524" i="8"/>
  <c r="H523" i="8" s="1"/>
  <c r="G524" i="8"/>
  <c r="G523" i="8"/>
  <c r="G522" i="8"/>
  <c r="G521" i="8"/>
  <c r="G517" i="8"/>
  <c r="G516" i="8"/>
  <c r="G514" i="8"/>
  <c r="I512" i="8"/>
  <c r="I511" i="8" s="1"/>
  <c r="H512" i="8"/>
  <c r="G512" i="8"/>
  <c r="G511" i="8" s="1"/>
  <c r="H511" i="8"/>
  <c r="I509" i="8"/>
  <c r="I508" i="8" s="1"/>
  <c r="H509" i="8"/>
  <c r="G509" i="8"/>
  <c r="G508" i="8" s="1"/>
  <c r="G507" i="8" s="1"/>
  <c r="H508" i="8"/>
  <c r="H507" i="8" s="1"/>
  <c r="I507" i="8"/>
  <c r="I503" i="8"/>
  <c r="H503" i="8"/>
  <c r="H502" i="8" s="1"/>
  <c r="G503" i="8"/>
  <c r="I502" i="8"/>
  <c r="G502" i="8"/>
  <c r="I500" i="8"/>
  <c r="I499" i="8" s="1"/>
  <c r="H500" i="8"/>
  <c r="H499" i="8" s="1"/>
  <c r="G500" i="8"/>
  <c r="G499" i="8" s="1"/>
  <c r="I497" i="8"/>
  <c r="H497" i="8"/>
  <c r="G497" i="8"/>
  <c r="I495" i="8"/>
  <c r="H495" i="8"/>
  <c r="G495" i="8"/>
  <c r="G493" i="8"/>
  <c r="G491" i="8"/>
  <c r="G489" i="8"/>
  <c r="I487" i="8"/>
  <c r="H487" i="8"/>
  <c r="G487" i="8"/>
  <c r="I483" i="8"/>
  <c r="H483" i="8"/>
  <c r="G483" i="8"/>
  <c r="I481" i="8"/>
  <c r="H481" i="8"/>
  <c r="G481" i="8"/>
  <c r="I477" i="8"/>
  <c r="I476" i="8" s="1"/>
  <c r="H477" i="8"/>
  <c r="H476" i="8" s="1"/>
  <c r="G477" i="8"/>
  <c r="G476" i="8" s="1"/>
  <c r="I474" i="8"/>
  <c r="I473" i="8" s="1"/>
  <c r="H474" i="8"/>
  <c r="H473" i="8" s="1"/>
  <c r="G474" i="8"/>
  <c r="G473" i="8" s="1"/>
  <c r="I471" i="8"/>
  <c r="I470" i="8" s="1"/>
  <c r="H471" i="8"/>
  <c r="H470" i="8" s="1"/>
  <c r="G471" i="8"/>
  <c r="G470" i="8" s="1"/>
  <c r="I465" i="8"/>
  <c r="I464" i="8" s="1"/>
  <c r="H465" i="8"/>
  <c r="G465" i="8"/>
  <c r="G464" i="8" s="1"/>
  <c r="H464" i="8"/>
  <c r="I461" i="8"/>
  <c r="H461" i="8"/>
  <c r="G461" i="8"/>
  <c r="G459" i="8"/>
  <c r="I457" i="8"/>
  <c r="H457" i="8"/>
  <c r="G457" i="8"/>
  <c r="I455" i="8"/>
  <c r="H455" i="8"/>
  <c r="G455" i="8"/>
  <c r="G453" i="8"/>
  <c r="I451" i="8"/>
  <c r="H451" i="8"/>
  <c r="G451" i="8"/>
  <c r="G447" i="8" s="1"/>
  <c r="G446" i="8" s="1"/>
  <c r="G445" i="8" s="1"/>
  <c r="G444" i="8" s="1"/>
  <c r="G443" i="8" s="1"/>
  <c r="I448" i="8"/>
  <c r="H448" i="8"/>
  <c r="H447" i="8" s="1"/>
  <c r="G448" i="8"/>
  <c r="I447" i="8"/>
  <c r="I446" i="8" s="1"/>
  <c r="I445" i="8" s="1"/>
  <c r="I444" i="8" s="1"/>
  <c r="I443" i="8" s="1"/>
  <c r="H446" i="8"/>
  <c r="H445" i="8" s="1"/>
  <c r="H444" i="8" s="1"/>
  <c r="H443" i="8" s="1"/>
  <c r="I440" i="8"/>
  <c r="H440" i="8"/>
  <c r="H435" i="8" s="1"/>
  <c r="G440" i="8"/>
  <c r="I436" i="8"/>
  <c r="I435" i="8" s="1"/>
  <c r="H436" i="8"/>
  <c r="G436" i="8"/>
  <c r="G435" i="8" s="1"/>
  <c r="G433" i="8"/>
  <c r="G432" i="8" s="1"/>
  <c r="I430" i="8"/>
  <c r="I429" i="8" s="1"/>
  <c r="H430" i="8"/>
  <c r="G430" i="8"/>
  <c r="G429" i="8" s="1"/>
  <c r="H429" i="8"/>
  <c r="I426" i="8"/>
  <c r="H426" i="8"/>
  <c r="G426" i="8"/>
  <c r="G419" i="8" s="1"/>
  <c r="I423" i="8"/>
  <c r="H423" i="8"/>
  <c r="H419" i="8" s="1"/>
  <c r="G423" i="8"/>
  <c r="H420" i="8"/>
  <c r="G420" i="8"/>
  <c r="I419" i="8"/>
  <c r="H417" i="8"/>
  <c r="G417" i="8"/>
  <c r="H416" i="8"/>
  <c r="G416" i="8"/>
  <c r="G414" i="8"/>
  <c r="I411" i="8"/>
  <c r="H411" i="8"/>
  <c r="G411" i="8"/>
  <c r="I408" i="8"/>
  <c r="I397" i="8" s="1"/>
  <c r="H408" i="8"/>
  <c r="G408" i="8"/>
  <c r="I405" i="8"/>
  <c r="H405" i="8"/>
  <c r="G405" i="8"/>
  <c r="G403" i="8"/>
  <c r="H401" i="8"/>
  <c r="G401" i="8"/>
  <c r="H398" i="8"/>
  <c r="G398" i="8"/>
  <c r="G395" i="8"/>
  <c r="G393" i="8"/>
  <c r="I389" i="8"/>
  <c r="I388" i="8" s="1"/>
  <c r="H389" i="8"/>
  <c r="G389" i="8"/>
  <c r="G388" i="8" s="1"/>
  <c r="H388" i="8"/>
  <c r="I386" i="8"/>
  <c r="H386" i="8"/>
  <c r="G386" i="8"/>
  <c r="I384" i="8"/>
  <c r="H384" i="8"/>
  <c r="G384" i="8"/>
  <c r="I382" i="8"/>
  <c r="H382" i="8"/>
  <c r="G382" i="8"/>
  <c r="I379" i="8"/>
  <c r="H379" i="8"/>
  <c r="G379" i="8"/>
  <c r="I376" i="8"/>
  <c r="H376" i="8"/>
  <c r="G374" i="8"/>
  <c r="I371" i="8"/>
  <c r="H371" i="8"/>
  <c r="G371" i="8"/>
  <c r="I368" i="8"/>
  <c r="H368" i="8"/>
  <c r="G368" i="8"/>
  <c r="I366" i="8"/>
  <c r="H366" i="8"/>
  <c r="G366" i="8"/>
  <c r="G363" i="8"/>
  <c r="I360" i="8"/>
  <c r="H360" i="8"/>
  <c r="G360" i="8"/>
  <c r="I358" i="8"/>
  <c r="H358" i="8"/>
  <c r="G358" i="8"/>
  <c r="I355" i="8"/>
  <c r="H355" i="8"/>
  <c r="G355" i="8"/>
  <c r="I352" i="8"/>
  <c r="H352" i="8"/>
  <c r="G352" i="8"/>
  <c r="I349" i="8"/>
  <c r="H349" i="8"/>
  <c r="G349" i="8"/>
  <c r="I347" i="8"/>
  <c r="H347" i="8"/>
  <c r="G347" i="8"/>
  <c r="G344" i="8"/>
  <c r="I341" i="8"/>
  <c r="H341" i="8"/>
  <c r="G341" i="8"/>
  <c r="I338" i="8"/>
  <c r="H338" i="8"/>
  <c r="G338" i="8"/>
  <c r="I335" i="8"/>
  <c r="I323" i="8" s="1"/>
  <c r="H335" i="8"/>
  <c r="G335" i="8"/>
  <c r="G323" i="8" s="1"/>
  <c r="I332" i="8"/>
  <c r="H332" i="8"/>
  <c r="H323" i="8" s="1"/>
  <c r="G332" i="8"/>
  <c r="I329" i="8"/>
  <c r="H329" i="8"/>
  <c r="G329" i="8"/>
  <c r="H327" i="8"/>
  <c r="I324" i="8"/>
  <c r="H324" i="8"/>
  <c r="G324" i="8"/>
  <c r="G320" i="8"/>
  <c r="I317" i="8"/>
  <c r="H317" i="8"/>
  <c r="G317" i="8"/>
  <c r="I314" i="8"/>
  <c r="H314" i="8"/>
  <c r="G314" i="8"/>
  <c r="I310" i="8"/>
  <c r="H310" i="8"/>
  <c r="G310" i="8"/>
  <c r="G307" i="8"/>
  <c r="G305" i="8"/>
  <c r="I302" i="8"/>
  <c r="H302" i="8"/>
  <c r="G302" i="8"/>
  <c r="I299" i="8"/>
  <c r="H299" i="8"/>
  <c r="G299" i="8"/>
  <c r="G296" i="8"/>
  <c r="I293" i="8"/>
  <c r="H293" i="8"/>
  <c r="G293" i="8"/>
  <c r="G291" i="8"/>
  <c r="I286" i="8"/>
  <c r="G286" i="8"/>
  <c r="I284" i="8"/>
  <c r="H284" i="8"/>
  <c r="H281" i="8" s="1"/>
  <c r="G284" i="8"/>
  <c r="I282" i="8"/>
  <c r="I281" i="8" s="1"/>
  <c r="H282" i="8"/>
  <c r="G282" i="8"/>
  <c r="G281" i="8" s="1"/>
  <c r="I278" i="8"/>
  <c r="I277" i="8" s="1"/>
  <c r="H278" i="8"/>
  <c r="G278" i="8"/>
  <c r="G277" i="8" s="1"/>
  <c r="H277" i="8"/>
  <c r="G274" i="8"/>
  <c r="I272" i="8"/>
  <c r="H272" i="8" s="1"/>
  <c r="G272" i="8"/>
  <c r="I269" i="8"/>
  <c r="H269" i="8"/>
  <c r="G269" i="8"/>
  <c r="I266" i="8"/>
  <c r="H266" i="8"/>
  <c r="G266" i="8"/>
  <c r="I264" i="8"/>
  <c r="H264" i="8"/>
  <c r="G264" i="8"/>
  <c r="I262" i="8"/>
  <c r="H262" i="8"/>
  <c r="G262" i="8"/>
  <c r="I259" i="8"/>
  <c r="H259" i="8"/>
  <c r="G259" i="8"/>
  <c r="I256" i="8"/>
  <c r="I255" i="8" s="1"/>
  <c r="H256" i="8"/>
  <c r="G256" i="8"/>
  <c r="G252" i="8"/>
  <c r="I249" i="8"/>
  <c r="H249" i="8"/>
  <c r="G249" i="8"/>
  <c r="I246" i="8"/>
  <c r="I245" i="8" s="1"/>
  <c r="H246" i="8"/>
  <c r="G246" i="8"/>
  <c r="G245" i="8"/>
  <c r="G242" i="8"/>
  <c r="G240" i="8"/>
  <c r="I237" i="8"/>
  <c r="H237" i="8"/>
  <c r="H234" i="8" s="1"/>
  <c r="G237" i="8"/>
  <c r="I235" i="8"/>
  <c r="I234" i="8" s="1"/>
  <c r="H235" i="8"/>
  <c r="G235" i="8"/>
  <c r="G234" i="8" s="1"/>
  <c r="G228" i="8"/>
  <c r="G226" i="8"/>
  <c r="G224" i="8"/>
  <c r="G223" i="8" s="1"/>
  <c r="G221" i="8"/>
  <c r="G220" i="8" s="1"/>
  <c r="G219" i="8"/>
  <c r="G218" i="8" s="1"/>
  <c r="G217" i="8" s="1"/>
  <c r="I214" i="8"/>
  <c r="H214" i="8"/>
  <c r="G214" i="8"/>
  <c r="I212" i="8"/>
  <c r="H212" i="8"/>
  <c r="G212" i="8"/>
  <c r="I210" i="8"/>
  <c r="H210" i="8"/>
  <c r="G210" i="8"/>
  <c r="I208" i="8"/>
  <c r="H208" i="8"/>
  <c r="G208" i="8"/>
  <c r="I206" i="8"/>
  <c r="H206" i="8"/>
  <c r="G206" i="8"/>
  <c r="I204" i="8"/>
  <c r="I203" i="8" s="1"/>
  <c r="I202" i="8" s="1"/>
  <c r="H204" i="8"/>
  <c r="G204" i="8"/>
  <c r="G203" i="8"/>
  <c r="G202" i="8" s="1"/>
  <c r="G201" i="8" s="1"/>
  <c r="G200" i="8" s="1"/>
  <c r="I201" i="8"/>
  <c r="I200" i="8" s="1"/>
  <c r="I198" i="8"/>
  <c r="I197" i="8" s="1"/>
  <c r="H198" i="8"/>
  <c r="H197" i="8" s="1"/>
  <c r="G198" i="8"/>
  <c r="G197" i="8" s="1"/>
  <c r="G195" i="8"/>
  <c r="G194" i="8" s="1"/>
  <c r="G193" i="8" s="1"/>
  <c r="I188" i="8"/>
  <c r="H188" i="8"/>
  <c r="G188" i="8"/>
  <c r="I186" i="8"/>
  <c r="H186" i="8"/>
  <c r="G186" i="8"/>
  <c r="I184" i="8"/>
  <c r="H184" i="8"/>
  <c r="G184" i="8"/>
  <c r="I182" i="8"/>
  <c r="H182" i="8"/>
  <c r="G182" i="8"/>
  <c r="G180" i="8"/>
  <c r="G177" i="8" s="1"/>
  <c r="G176" i="8" s="1"/>
  <c r="G175" i="8" s="1"/>
  <c r="I178" i="8"/>
  <c r="H178" i="8"/>
  <c r="H177" i="8" s="1"/>
  <c r="H176" i="8" s="1"/>
  <c r="H175" i="8" s="1"/>
  <c r="G178" i="8"/>
  <c r="I177" i="8"/>
  <c r="I176" i="8" s="1"/>
  <c r="I175" i="8" s="1"/>
  <c r="G171" i="8"/>
  <c r="G169" i="8" s="1"/>
  <c r="G168" i="8" s="1"/>
  <c r="G167" i="8" s="1"/>
  <c r="I169" i="8"/>
  <c r="I168" i="8" s="1"/>
  <c r="I167" i="8" s="1"/>
  <c r="H169" i="8"/>
  <c r="H166" i="8" s="1"/>
  <c r="G164" i="8"/>
  <c r="G163" i="8" s="1"/>
  <c r="I160" i="8"/>
  <c r="H160" i="8"/>
  <c r="G160" i="8"/>
  <c r="I158" i="8"/>
  <c r="I157" i="8" s="1"/>
  <c r="H158" i="8"/>
  <c r="G158" i="8"/>
  <c r="G157" i="8" s="1"/>
  <c r="G155" i="8"/>
  <c r="I153" i="8"/>
  <c r="I152" i="8" s="1"/>
  <c r="H153" i="8"/>
  <c r="G153" i="8"/>
  <c r="G152" i="8" s="1"/>
  <c r="H152" i="8"/>
  <c r="I150" i="8"/>
  <c r="I149" i="8" s="1"/>
  <c r="H150" i="8"/>
  <c r="G150" i="8"/>
  <c r="G149" i="8" s="1"/>
  <c r="H149" i="8"/>
  <c r="I147" i="8"/>
  <c r="H147" i="8"/>
  <c r="G147" i="8"/>
  <c r="G143" i="8" s="1"/>
  <c r="I144" i="8"/>
  <c r="H144" i="8"/>
  <c r="H143" i="8" s="1"/>
  <c r="G144" i="8"/>
  <c r="I143" i="8"/>
  <c r="G141" i="8"/>
  <c r="I139" i="8"/>
  <c r="H139" i="8"/>
  <c r="G139" i="8"/>
  <c r="I137" i="8"/>
  <c r="H137" i="8"/>
  <c r="G137" i="8"/>
  <c r="I134" i="8"/>
  <c r="H134" i="8"/>
  <c r="G134" i="8"/>
  <c r="H133" i="8"/>
  <c r="I131" i="8"/>
  <c r="H131" i="8"/>
  <c r="G131" i="8"/>
  <c r="I129" i="8"/>
  <c r="H129" i="8"/>
  <c r="G129" i="8"/>
  <c r="I127" i="8"/>
  <c r="H127" i="8"/>
  <c r="G127" i="8"/>
  <c r="G125" i="8"/>
  <c r="I123" i="8"/>
  <c r="H123" i="8"/>
  <c r="G123" i="8"/>
  <c r="H122" i="8"/>
  <c r="I120" i="8"/>
  <c r="H120" i="8"/>
  <c r="G120" i="8"/>
  <c r="I118" i="8"/>
  <c r="H118" i="8"/>
  <c r="H111" i="8" s="1"/>
  <c r="G118" i="8"/>
  <c r="I116" i="8"/>
  <c r="H116" i="8"/>
  <c r="G116" i="8"/>
  <c r="G114" i="8"/>
  <c r="I112" i="8"/>
  <c r="H112" i="8"/>
  <c r="G112" i="8"/>
  <c r="I109" i="8"/>
  <c r="H109" i="8"/>
  <c r="G109" i="8"/>
  <c r="I107" i="8"/>
  <c r="H107" i="8"/>
  <c r="G107" i="8"/>
  <c r="I105" i="8"/>
  <c r="H105" i="8"/>
  <c r="G105" i="8"/>
  <c r="G103" i="8"/>
  <c r="I101" i="8"/>
  <c r="H101" i="8"/>
  <c r="G101" i="8"/>
  <c r="H100" i="8"/>
  <c r="G94" i="8"/>
  <c r="G92" i="8"/>
  <c r="G91" i="8" s="1"/>
  <c r="I89" i="8"/>
  <c r="I88" i="8" s="1"/>
  <c r="I87" i="8" s="1"/>
  <c r="H89" i="8"/>
  <c r="H88" i="8" s="1"/>
  <c r="H87" i="8" s="1"/>
  <c r="G89" i="8"/>
  <c r="G88" i="8"/>
  <c r="G87" i="8" s="1"/>
  <c r="I85" i="8"/>
  <c r="I84" i="8" s="1"/>
  <c r="H85" i="8"/>
  <c r="G85" i="8"/>
  <c r="G84" i="8" s="1"/>
  <c r="H84" i="8"/>
  <c r="I82" i="8"/>
  <c r="H82" i="8"/>
  <c r="G82" i="8"/>
  <c r="G80" i="8"/>
  <c r="I78" i="8"/>
  <c r="I77" i="8" s="1"/>
  <c r="H78" i="8"/>
  <c r="G78" i="8"/>
  <c r="H77" i="8"/>
  <c r="I75" i="8"/>
  <c r="H75" i="8"/>
  <c r="G75" i="8"/>
  <c r="I73" i="8"/>
  <c r="H73" i="8"/>
  <c r="G73" i="8"/>
  <c r="G71" i="8"/>
  <c r="G69" i="8"/>
  <c r="G67" i="8"/>
  <c r="I65" i="8"/>
  <c r="H65" i="8"/>
  <c r="G65" i="8"/>
  <c r="I61" i="8"/>
  <c r="H61" i="8"/>
  <c r="G61" i="8"/>
  <c r="H60" i="8"/>
  <c r="I58" i="8"/>
  <c r="H58" i="8"/>
  <c r="G58" i="8"/>
  <c r="H57" i="8"/>
  <c r="H56" i="8" s="1"/>
  <c r="I53" i="8"/>
  <c r="H53" i="8"/>
  <c r="H52" i="8" s="1"/>
  <c r="G53" i="8"/>
  <c r="I52" i="8"/>
  <c r="G52" i="8"/>
  <c r="G49" i="8"/>
  <c r="I47" i="8"/>
  <c r="H47" i="8"/>
  <c r="G47" i="8"/>
  <c r="G45" i="8"/>
  <c r="I43" i="8"/>
  <c r="H43" i="8"/>
  <c r="G43" i="8"/>
  <c r="I41" i="8"/>
  <c r="H41" i="8"/>
  <c r="G41" i="8"/>
  <c r="G34" i="8" s="1"/>
  <c r="G33" i="8" s="1"/>
  <c r="G39" i="8"/>
  <c r="G37" i="8"/>
  <c r="I35" i="8"/>
  <c r="H35" i="8"/>
  <c r="H34" i="8" s="1"/>
  <c r="H33" i="8" s="1"/>
  <c r="G35" i="8"/>
  <c r="I34" i="8"/>
  <c r="I33" i="8" s="1"/>
  <c r="I31" i="8"/>
  <c r="H31" i="8"/>
  <c r="G31" i="8"/>
  <c r="I29" i="8"/>
  <c r="H29" i="8"/>
  <c r="G29" i="8"/>
  <c r="I27" i="8"/>
  <c r="H27" i="8"/>
  <c r="G27" i="8"/>
  <c r="I25" i="8"/>
  <c r="H25" i="8"/>
  <c r="H22" i="8" s="1"/>
  <c r="H21" i="8" s="1"/>
  <c r="H20" i="8" s="1"/>
  <c r="H19" i="8" s="1"/>
  <c r="G25" i="8"/>
  <c r="I23" i="8"/>
  <c r="I22" i="8" s="1"/>
  <c r="I21" i="8" s="1"/>
  <c r="I20" i="8" s="1"/>
  <c r="I19" i="8" s="1"/>
  <c r="H23" i="8"/>
  <c r="G23" i="8"/>
  <c r="G22" i="8" s="1"/>
  <c r="G21" i="8" s="1"/>
  <c r="I16" i="8"/>
  <c r="I15" i="8" s="1"/>
  <c r="I14" i="8" s="1"/>
  <c r="I13" i="8" s="1"/>
  <c r="I12" i="8" s="1"/>
  <c r="H16" i="8"/>
  <c r="G16" i="8"/>
  <c r="G15" i="8" s="1"/>
  <c r="G14" i="8" s="1"/>
  <c r="G13" i="8" s="1"/>
  <c r="G12" i="8" s="1"/>
  <c r="H15" i="8"/>
  <c r="H14" i="8" s="1"/>
  <c r="H13" i="8" s="1"/>
  <c r="H12" i="8" s="1"/>
  <c r="I1005" i="8" l="1"/>
  <c r="I1004" i="8" s="1"/>
  <c r="I1003" i="8"/>
  <c r="I1002" i="8" s="1"/>
  <c r="I1001" i="8" s="1"/>
  <c r="G60" i="8"/>
  <c r="G57" i="8" s="1"/>
  <c r="I60" i="8"/>
  <c r="I57" i="8" s="1"/>
  <c r="I56" i="8" s="1"/>
  <c r="I51" i="8" s="1"/>
  <c r="G77" i="8"/>
  <c r="G100" i="8"/>
  <c r="I100" i="8"/>
  <c r="G111" i="8"/>
  <c r="I111" i="8"/>
  <c r="G122" i="8"/>
  <c r="I122" i="8"/>
  <c r="H168" i="8"/>
  <c r="H167" i="8" s="1"/>
  <c r="H174" i="8"/>
  <c r="H173" i="8" s="1"/>
  <c r="I233" i="8"/>
  <c r="I232" i="8" s="1"/>
  <c r="I231" i="8" s="1"/>
  <c r="G604" i="8"/>
  <c r="G603" i="8" s="1"/>
  <c r="G602" i="8"/>
  <c r="G803" i="8"/>
  <c r="G802" i="8" s="1"/>
  <c r="I842" i="8"/>
  <c r="I841" i="8" s="1"/>
  <c r="I840" i="8" s="1"/>
  <c r="I983" i="8"/>
  <c r="I982" i="8"/>
  <c r="G133" i="8"/>
  <c r="I133" i="8"/>
  <c r="H157" i="8"/>
  <c r="H203" i="8"/>
  <c r="H202" i="8" s="1"/>
  <c r="H201" i="8" s="1"/>
  <c r="H200" i="8" s="1"/>
  <c r="H245" i="8"/>
  <c r="H233" i="8" s="1"/>
  <c r="H232" i="8" s="1"/>
  <c r="H231" i="8" s="1"/>
  <c r="H255" i="8"/>
  <c r="G255" i="8"/>
  <c r="G313" i="8"/>
  <c r="I313" i="8"/>
  <c r="I290" i="8" s="1"/>
  <c r="I289" i="8" s="1"/>
  <c r="I288" i="8" s="1"/>
  <c r="H313" i="8"/>
  <c r="G392" i="8"/>
  <c r="G290" i="8" s="1"/>
  <c r="G289" i="8" s="1"/>
  <c r="G288" i="8" s="1"/>
  <c r="G397" i="8"/>
  <c r="H397" i="8"/>
  <c r="G533" i="8"/>
  <c r="G532" i="8" s="1"/>
  <c r="G531" i="8" s="1"/>
  <c r="G530" i="8" s="1"/>
  <c r="I533" i="8"/>
  <c r="I532" i="8" s="1"/>
  <c r="I531" i="8" s="1"/>
  <c r="I530" i="8" s="1"/>
  <c r="I519" i="8" s="1"/>
  <c r="H533" i="8"/>
  <c r="H532" i="8" s="1"/>
  <c r="H531" i="8" s="1"/>
  <c r="H530" i="8" s="1"/>
  <c r="H563" i="8"/>
  <c r="H562" i="8" s="1"/>
  <c r="G563" i="8"/>
  <c r="G562" i="8" s="1"/>
  <c r="G570" i="8"/>
  <c r="G676" i="8"/>
  <c r="H772" i="8"/>
  <c r="G772" i="8"/>
  <c r="G769" i="8" s="1"/>
  <c r="H789" i="8"/>
  <c r="H788" i="8" s="1"/>
  <c r="G825" i="8"/>
  <c r="I825" i="8"/>
  <c r="G842" i="8"/>
  <c r="G841" i="8" s="1"/>
  <c r="G840" i="8" s="1"/>
  <c r="G954" i="8"/>
  <c r="G951" i="8" s="1"/>
  <c r="G950" i="8" s="1"/>
  <c r="G946" i="8" s="1"/>
  <c r="I954" i="8"/>
  <c r="I951" i="8" s="1"/>
  <c r="I950" i="8" s="1"/>
  <c r="I946" i="8" s="1"/>
  <c r="I926" i="8" s="1"/>
  <c r="G961" i="8"/>
  <c r="I961" i="8"/>
  <c r="I991" i="8"/>
  <c r="I522" i="8"/>
  <c r="I521" i="8" s="1"/>
  <c r="G519" i="8"/>
  <c r="H519" i="8"/>
  <c r="H603" i="8"/>
  <c r="H602" i="8" s="1"/>
  <c r="H950" i="8"/>
  <c r="H946" i="8" s="1"/>
  <c r="H480" i="8"/>
  <c r="H479" i="8" s="1"/>
  <c r="I603" i="8"/>
  <c r="I602" i="8" s="1"/>
  <c r="H681" i="8"/>
  <c r="G784" i="8"/>
  <c r="I99" i="8"/>
  <c r="I98" i="8" s="1"/>
  <c r="I97" i="8" s="1"/>
  <c r="G174" i="8"/>
  <c r="G173" i="8" s="1"/>
  <c r="G480" i="8"/>
  <c r="G479" i="8" s="1"/>
  <c r="I570" i="8"/>
  <c r="G575" i="8"/>
  <c r="G571" i="8" s="1"/>
  <c r="G690" i="8"/>
  <c r="G689" i="8" s="1"/>
  <c r="I690" i="8"/>
  <c r="I689" i="8" s="1"/>
  <c r="I480" i="8"/>
  <c r="I479" i="8" s="1"/>
  <c r="I571" i="8"/>
  <c r="H596" i="8"/>
  <c r="I596" i="8"/>
  <c r="I543" i="8" s="1"/>
  <c r="H926" i="8"/>
  <c r="H99" i="8"/>
  <c r="I174" i="8"/>
  <c r="I173" i="8" s="1"/>
  <c r="G469" i="8"/>
  <c r="G463" i="8" s="1"/>
  <c r="H469" i="8"/>
  <c r="I561" i="8"/>
  <c r="G561" i="8"/>
  <c r="G596" i="8"/>
  <c r="I685" i="8"/>
  <c r="I657" i="8" s="1"/>
  <c r="H690" i="8"/>
  <c r="H689" i="8" s="1"/>
  <c r="H769" i="8"/>
  <c r="G20" i="8"/>
  <c r="G19" i="8" s="1"/>
  <c r="I18" i="8"/>
  <c r="H51" i="8"/>
  <c r="H18" i="8" s="1"/>
  <c r="G233" i="8"/>
  <c r="G232" i="8" s="1"/>
  <c r="G231" i="8" s="1"/>
  <c r="G664" i="8"/>
  <c r="H572" i="8"/>
  <c r="H571" i="8" s="1"/>
  <c r="H570" i="8"/>
  <c r="H561" i="8" s="1"/>
  <c r="H543" i="8" s="1"/>
  <c r="G166" i="8"/>
  <c r="I166" i="8"/>
  <c r="I96" i="8" s="1"/>
  <c r="H463" i="8"/>
  <c r="I469" i="8"/>
  <c r="I463" i="8" s="1"/>
  <c r="H522" i="8"/>
  <c r="H521" i="8" s="1"/>
  <c r="H664" i="8"/>
  <c r="H657" i="8" s="1"/>
  <c r="H685" i="8"/>
  <c r="G657" i="8"/>
  <c r="H842" i="8"/>
  <c r="H841" i="8" s="1"/>
  <c r="H840" i="8" s="1"/>
  <c r="H1005" i="8"/>
  <c r="H1004" i="8" s="1"/>
  <c r="H1003" i="8"/>
  <c r="H1002" i="8" s="1"/>
  <c r="H1001" i="8" s="1"/>
  <c r="H803" i="8"/>
  <c r="H802" i="8" s="1"/>
  <c r="H768" i="8" s="1"/>
  <c r="I802" i="8"/>
  <c r="I768" i="8" s="1"/>
  <c r="H982" i="8"/>
  <c r="H981" i="8" s="1"/>
  <c r="G1004" i="8"/>
  <c r="I708" i="1"/>
  <c r="I707" i="1" s="1"/>
  <c r="H708" i="1"/>
  <c r="H707" i="1" s="1"/>
  <c r="G708" i="1"/>
  <c r="G707" i="1" s="1"/>
  <c r="G99" i="8" l="1"/>
  <c r="G98" i="8" s="1"/>
  <c r="G97" i="8" s="1"/>
  <c r="G56" i="8"/>
  <c r="G51" i="8" s="1"/>
  <c r="G926" i="8"/>
  <c r="I230" i="8"/>
  <c r="I216" i="8" s="1"/>
  <c r="G96" i="8"/>
  <c r="G18" i="8"/>
  <c r="H98" i="8"/>
  <c r="H97" i="8" s="1"/>
  <c r="H96" i="8" s="1"/>
  <c r="H290" i="8"/>
  <c r="H289" i="8" s="1"/>
  <c r="H288" i="8" s="1"/>
  <c r="I981" i="8"/>
  <c r="I656" i="8" s="1"/>
  <c r="G768" i="8"/>
  <c r="G543" i="8"/>
  <c r="H230" i="8"/>
  <c r="H216" i="8" s="1"/>
  <c r="H11" i="8"/>
  <c r="I11" i="8"/>
  <c r="G11" i="8"/>
  <c r="G230" i="8"/>
  <c r="G216" i="8" s="1"/>
  <c r="H656" i="8"/>
  <c r="G190" i="1"/>
  <c r="H190" i="1"/>
  <c r="I190" i="1"/>
  <c r="G192" i="1"/>
  <c r="H192" i="1"/>
  <c r="I192" i="1"/>
  <c r="I194" i="1"/>
  <c r="H194" i="1"/>
  <c r="G194" i="1"/>
  <c r="G656" i="8" l="1"/>
  <c r="H1018" i="8"/>
  <c r="I1018" i="8"/>
  <c r="G1018" i="8"/>
  <c r="I976" i="1"/>
  <c r="I962" i="1"/>
  <c r="I961" i="1" s="1"/>
  <c r="H962" i="1"/>
  <c r="H961" i="1" s="1"/>
  <c r="G962" i="1"/>
  <c r="G961" i="1" s="1"/>
  <c r="G841" i="1"/>
  <c r="I863" i="1"/>
  <c r="H863" i="1"/>
  <c r="H819" i="1"/>
  <c r="I819" i="1"/>
  <c r="I705" i="1"/>
  <c r="I704" i="1" s="1"/>
  <c r="H705" i="1"/>
  <c r="H704" i="1" s="1"/>
  <c r="I691" i="1"/>
  <c r="H691" i="1"/>
  <c r="I505" i="1" l="1"/>
  <c r="H505" i="1"/>
  <c r="I503" i="1"/>
  <c r="I502" i="1" s="1"/>
  <c r="I495" i="1" s="1"/>
  <c r="I489" i="1" s="1"/>
  <c r="H503" i="1"/>
  <c r="I466" i="1"/>
  <c r="H466" i="1"/>
  <c r="H246" i="1"/>
  <c r="I246" i="1"/>
  <c r="I249" i="1"/>
  <c r="H249" i="1"/>
  <c r="I252" i="1"/>
  <c r="H252" i="1" s="1"/>
  <c r="G252" i="1"/>
  <c r="H502" i="1" l="1"/>
  <c r="H495" i="1" s="1"/>
  <c r="H489" i="1" s="1"/>
  <c r="G271" i="1"/>
  <c r="G903" i="1"/>
  <c r="G902" i="1" s="1"/>
  <c r="G901" i="1" s="1"/>
  <c r="G843" i="1" l="1"/>
  <c r="G486" i="1" l="1"/>
  <c r="G485" i="1" s="1"/>
  <c r="G98" i="1" l="1"/>
  <c r="G417" i="1" l="1"/>
  <c r="G472" i="1" l="1"/>
  <c r="G908" i="1" l="1"/>
  <c r="G668" i="1" l="1"/>
  <c r="G718" i="1" l="1"/>
  <c r="G691" i="1" l="1"/>
  <c r="G690" i="1" s="1"/>
  <c r="G452" i="1" l="1"/>
  <c r="G705" i="1" l="1"/>
  <c r="G704" i="1" s="1"/>
  <c r="G505" i="1"/>
  <c r="G503" i="1"/>
  <c r="G502" i="1" s="1"/>
  <c r="G495" i="1" l="1"/>
  <c r="G489" i="1" s="1"/>
  <c r="G648" i="1"/>
  <c r="G866" i="1"/>
  <c r="G865" i="1" s="1"/>
  <c r="G899" i="1" l="1"/>
  <c r="I897" i="1"/>
  <c r="H897" i="1"/>
  <c r="G897" i="1"/>
  <c r="G828" i="1" l="1"/>
  <c r="G817" i="1" l="1"/>
  <c r="G747" i="1" l="1"/>
  <c r="G863" i="1"/>
  <c r="G861" i="1"/>
  <c r="I271" i="1" l="1"/>
  <c r="G135" i="1" l="1"/>
  <c r="G134" i="1" s="1"/>
  <c r="I269" i="1" l="1"/>
  <c r="H269" i="1"/>
  <c r="G269" i="1"/>
  <c r="I267" i="1"/>
  <c r="H267" i="1"/>
  <c r="G267" i="1"/>
  <c r="G264" i="1" l="1"/>
  <c r="H264" i="1"/>
  <c r="I264" i="1"/>
  <c r="I958" i="5" l="1"/>
  <c r="I947" i="5" s="1"/>
  <c r="I946" i="5" s="1"/>
  <c r="H958" i="5"/>
  <c r="G958" i="5"/>
  <c r="G947" i="5" s="1"/>
  <c r="G946" i="5" s="1"/>
  <c r="G945" i="5" s="1"/>
  <c r="I955" i="5"/>
  <c r="H955" i="5"/>
  <c r="G955" i="5"/>
  <c r="I954" i="5"/>
  <c r="H954" i="5"/>
  <c r="G954" i="5"/>
  <c r="I950" i="5"/>
  <c r="H950" i="5"/>
  <c r="G950" i="5"/>
  <c r="I949" i="5"/>
  <c r="I948" i="5" s="1"/>
  <c r="G949" i="5"/>
  <c r="I945" i="5"/>
  <c r="I943" i="5"/>
  <c r="H943" i="5"/>
  <c r="H942" i="5" s="1"/>
  <c r="G943" i="5"/>
  <c r="I942" i="5"/>
  <c r="G942" i="5"/>
  <c r="I940" i="5"/>
  <c r="H940" i="5"/>
  <c r="G940" i="5"/>
  <c r="G938" i="5"/>
  <c r="G937" i="5" s="1"/>
  <c r="I937" i="5"/>
  <c r="H937" i="5"/>
  <c r="H936" i="5" s="1"/>
  <c r="H935" i="5" s="1"/>
  <c r="I936" i="5"/>
  <c r="I935" i="5" s="1"/>
  <c r="G936" i="5"/>
  <c r="G935" i="5" s="1"/>
  <c r="G933" i="5"/>
  <c r="G931" i="5"/>
  <c r="G930" i="5"/>
  <c r="G925" i="5" s="1"/>
  <c r="I928" i="5"/>
  <c r="H928" i="5"/>
  <c r="G928" i="5"/>
  <c r="I927" i="5"/>
  <c r="G927" i="5"/>
  <c r="I926" i="5"/>
  <c r="G926" i="5"/>
  <c r="I925" i="5"/>
  <c r="I923" i="5"/>
  <c r="H923" i="5"/>
  <c r="H920" i="5" s="1"/>
  <c r="H916" i="5" s="1"/>
  <c r="G923" i="5"/>
  <c r="I921" i="5"/>
  <c r="I920" i="5" s="1"/>
  <c r="H921" i="5"/>
  <c r="G921" i="5"/>
  <c r="G920" i="5" s="1"/>
  <c r="I918" i="5"/>
  <c r="I917" i="5" s="1"/>
  <c r="H918" i="5"/>
  <c r="G918" i="5"/>
  <c r="H917" i="5"/>
  <c r="I916" i="5"/>
  <c r="I914" i="5"/>
  <c r="H914" i="5"/>
  <c r="H913" i="5" s="1"/>
  <c r="G914" i="5"/>
  <c r="I913" i="5"/>
  <c r="G913" i="5"/>
  <c r="I911" i="5"/>
  <c r="H911" i="5"/>
  <c r="H908" i="5" s="1"/>
  <c r="G911" i="5"/>
  <c r="I909" i="5"/>
  <c r="I908" i="5" s="1"/>
  <c r="H909" i="5"/>
  <c r="G909" i="5"/>
  <c r="G908" i="5" s="1"/>
  <c r="I906" i="5"/>
  <c r="H906" i="5"/>
  <c r="G906" i="5"/>
  <c r="I904" i="5"/>
  <c r="H904" i="5"/>
  <c r="H901" i="5" s="1"/>
  <c r="H898" i="5" s="1"/>
  <c r="G904" i="5"/>
  <c r="I902" i="5"/>
  <c r="I901" i="5" s="1"/>
  <c r="H902" i="5"/>
  <c r="G902" i="5"/>
  <c r="G901" i="5" s="1"/>
  <c r="I899" i="5"/>
  <c r="I898" i="5" s="1"/>
  <c r="I893" i="5" s="1"/>
  <c r="H899" i="5"/>
  <c r="G899" i="5"/>
  <c r="G898" i="5" s="1"/>
  <c r="I897" i="5"/>
  <c r="I895" i="5"/>
  <c r="H895" i="5"/>
  <c r="H894" i="5" s="1"/>
  <c r="G895" i="5"/>
  <c r="I894" i="5"/>
  <c r="G894" i="5"/>
  <c r="I891" i="5"/>
  <c r="I890" i="5" s="1"/>
  <c r="H891" i="5"/>
  <c r="G891" i="5"/>
  <c r="G890" i="5" s="1"/>
  <c r="H890" i="5"/>
  <c r="I889" i="5"/>
  <c r="G887" i="5"/>
  <c r="G885" i="5"/>
  <c r="G884" i="5" s="1"/>
  <c r="G883" i="5"/>
  <c r="G881" i="5"/>
  <c r="G880" i="5"/>
  <c r="G879" i="5" s="1"/>
  <c r="G877" i="5"/>
  <c r="G875" i="5"/>
  <c r="I873" i="5"/>
  <c r="I872" i="5" s="1"/>
  <c r="H873" i="5"/>
  <c r="G873" i="5"/>
  <c r="G872" i="5" s="1"/>
  <c r="H872" i="5"/>
  <c r="H871" i="5" s="1"/>
  <c r="H870" i="5" s="1"/>
  <c r="I871" i="5"/>
  <c r="I870" i="5" s="1"/>
  <c r="G871" i="5"/>
  <c r="G870" i="5" s="1"/>
  <c r="I869" i="5"/>
  <c r="G867" i="5"/>
  <c r="G865" i="5"/>
  <c r="G863" i="5"/>
  <c r="G861" i="5"/>
  <c r="G858" i="5" s="1"/>
  <c r="I859" i="5"/>
  <c r="H859" i="5"/>
  <c r="I858" i="5"/>
  <c r="H858" i="5"/>
  <c r="I856" i="5"/>
  <c r="I855" i="5" s="1"/>
  <c r="H856" i="5"/>
  <c r="G856" i="5"/>
  <c r="G855" i="5" s="1"/>
  <c r="G854" i="5" s="1"/>
  <c r="G853" i="5" s="1"/>
  <c r="H855" i="5"/>
  <c r="H854" i="5" s="1"/>
  <c r="I854" i="5"/>
  <c r="I853" i="5" s="1"/>
  <c r="H853" i="5"/>
  <c r="G851" i="5"/>
  <c r="G850" i="5" s="1"/>
  <c r="G848" i="5"/>
  <c r="I847" i="5"/>
  <c r="H847" i="5"/>
  <c r="G844" i="5"/>
  <c r="G843" i="5"/>
  <c r="G841" i="5"/>
  <c r="G839" i="5"/>
  <c r="I837" i="5"/>
  <c r="H837" i="5"/>
  <c r="G837" i="5"/>
  <c r="I835" i="5"/>
  <c r="H835" i="5"/>
  <c r="G835" i="5"/>
  <c r="G833" i="5"/>
  <c r="I830" i="5"/>
  <c r="H830" i="5"/>
  <c r="G830" i="5"/>
  <c r="I828" i="5"/>
  <c r="H828" i="5"/>
  <c r="G828" i="5"/>
  <c r="G826" i="5"/>
  <c r="I825" i="5"/>
  <c r="H825" i="5"/>
  <c r="H824" i="5" s="1"/>
  <c r="I824" i="5"/>
  <c r="G822" i="5"/>
  <c r="G820" i="5"/>
  <c r="G819" i="5" s="1"/>
  <c r="I819" i="5"/>
  <c r="H819" i="5"/>
  <c r="G817" i="5"/>
  <c r="H813" i="5"/>
  <c r="G813" i="5"/>
  <c r="H809" i="5"/>
  <c r="G809" i="5"/>
  <c r="H808" i="5"/>
  <c r="G808" i="5"/>
  <c r="I806" i="5"/>
  <c r="H806" i="5"/>
  <c r="G806" i="5"/>
  <c r="I804" i="5"/>
  <c r="H804" i="5"/>
  <c r="G804" i="5"/>
  <c r="I802" i="5"/>
  <c r="H802" i="5"/>
  <c r="H799" i="5" s="1"/>
  <c r="H798" i="5" s="1"/>
  <c r="G802" i="5"/>
  <c r="I800" i="5"/>
  <c r="H800" i="5"/>
  <c r="G800" i="5"/>
  <c r="H797" i="5"/>
  <c r="A796" i="5"/>
  <c r="I795" i="5"/>
  <c r="H795" i="5"/>
  <c r="H794" i="5" s="1"/>
  <c r="G795" i="5"/>
  <c r="I794" i="5"/>
  <c r="G794" i="5"/>
  <c r="A793" i="5"/>
  <c r="I792" i="5"/>
  <c r="I791" i="5" s="1"/>
  <c r="H792" i="5"/>
  <c r="G792" i="5"/>
  <c r="G791" i="5" s="1"/>
  <c r="H791" i="5"/>
  <c r="G789" i="5"/>
  <c r="I787" i="5"/>
  <c r="H787" i="5"/>
  <c r="H784" i="5" s="1"/>
  <c r="H763" i="5" s="1"/>
  <c r="G787" i="5"/>
  <c r="I785" i="5"/>
  <c r="I784" i="5" s="1"/>
  <c r="H785" i="5"/>
  <c r="G785" i="5"/>
  <c r="G784" i="5" s="1"/>
  <c r="G782" i="5"/>
  <c r="G780" i="5"/>
  <c r="G779" i="5"/>
  <c r="I777" i="5"/>
  <c r="H777" i="5"/>
  <c r="H776" i="5" s="1"/>
  <c r="H764" i="5" s="1"/>
  <c r="G777" i="5"/>
  <c r="I776" i="5"/>
  <c r="I764" i="5" s="1"/>
  <c r="G776" i="5"/>
  <c r="I774" i="5"/>
  <c r="H774" i="5"/>
  <c r="G774" i="5"/>
  <c r="G772" i="5"/>
  <c r="G770" i="5"/>
  <c r="G768" i="5"/>
  <c r="I766" i="5"/>
  <c r="H766" i="5"/>
  <c r="H765" i="5" s="1"/>
  <c r="G766" i="5"/>
  <c r="I765" i="5"/>
  <c r="G765" i="5"/>
  <c r="G764" i="5" s="1"/>
  <c r="I763" i="5"/>
  <c r="I761" i="5"/>
  <c r="H761" i="5"/>
  <c r="G761" i="5"/>
  <c r="G759" i="5"/>
  <c r="I757" i="5"/>
  <c r="H757" i="5"/>
  <c r="G757" i="5"/>
  <c r="G755" i="5"/>
  <c r="G753" i="5"/>
  <c r="I751" i="5"/>
  <c r="I750" i="5" s="1"/>
  <c r="H751" i="5"/>
  <c r="G751" i="5"/>
  <c r="G750" i="5" s="1"/>
  <c r="H750" i="5"/>
  <c r="H749" i="5" s="1"/>
  <c r="I749" i="5"/>
  <c r="G749" i="5"/>
  <c r="I747" i="5"/>
  <c r="H747" i="5"/>
  <c r="G747" i="5"/>
  <c r="I746" i="5"/>
  <c r="G746" i="5"/>
  <c r="I745" i="5"/>
  <c r="G745" i="5"/>
  <c r="A744" i="5"/>
  <c r="I743" i="5"/>
  <c r="H743" i="5"/>
  <c r="H742" i="5" s="1"/>
  <c r="G743" i="5"/>
  <c r="I742" i="5"/>
  <c r="G742" i="5"/>
  <c r="I740" i="5"/>
  <c r="H740" i="5"/>
  <c r="G740" i="5"/>
  <c r="I738" i="5"/>
  <c r="H738" i="5"/>
  <c r="G738" i="5"/>
  <c r="I736" i="5"/>
  <c r="H736" i="5"/>
  <c r="H733" i="5" s="1"/>
  <c r="H730" i="5" s="1"/>
  <c r="G736" i="5"/>
  <c r="I734" i="5"/>
  <c r="I733" i="5" s="1"/>
  <c r="I730" i="5" s="1"/>
  <c r="H734" i="5"/>
  <c r="G734" i="5"/>
  <c r="G733" i="5" s="1"/>
  <c r="G730" i="5" s="1"/>
  <c r="I731" i="5"/>
  <c r="H731" i="5"/>
  <c r="G731" i="5"/>
  <c r="I729" i="5"/>
  <c r="I727" i="5"/>
  <c r="H727" i="5"/>
  <c r="H726" i="5" s="1"/>
  <c r="G727" i="5"/>
  <c r="I726" i="5"/>
  <c r="G726" i="5"/>
  <c r="I725" i="5"/>
  <c r="H725" i="5"/>
  <c r="H724" i="5" s="1"/>
  <c r="G725" i="5"/>
  <c r="I724" i="5"/>
  <c r="G724" i="5"/>
  <c r="I722" i="5"/>
  <c r="H722" i="5"/>
  <c r="G722" i="5"/>
  <c r="I720" i="5"/>
  <c r="H720" i="5"/>
  <c r="G720" i="5"/>
  <c r="G718" i="5"/>
  <c r="G716" i="5"/>
  <c r="I714" i="5"/>
  <c r="H714" i="5"/>
  <c r="G714" i="5"/>
  <c r="I712" i="5"/>
  <c r="H712" i="5"/>
  <c r="G712" i="5"/>
  <c r="G710" i="5"/>
  <c r="I708" i="5"/>
  <c r="G708" i="5"/>
  <c r="G704" i="5"/>
  <c r="I702" i="5"/>
  <c r="H702" i="5"/>
  <c r="G698" i="5"/>
  <c r="G696" i="5"/>
  <c r="I690" i="5"/>
  <c r="H690" i="5"/>
  <c r="H689" i="5" s="1"/>
  <c r="G690" i="5"/>
  <c r="I689" i="5"/>
  <c r="G689" i="5"/>
  <c r="I686" i="5"/>
  <c r="H686" i="5"/>
  <c r="G686" i="5"/>
  <c r="G684" i="5"/>
  <c r="I682" i="5"/>
  <c r="H682" i="5"/>
  <c r="H679" i="5" s="1"/>
  <c r="G682" i="5"/>
  <c r="I680" i="5"/>
  <c r="I679" i="5" s="1"/>
  <c r="H680" i="5"/>
  <c r="G680" i="5"/>
  <c r="G679" i="5" s="1"/>
  <c r="I677" i="5"/>
  <c r="I676" i="5" s="1"/>
  <c r="H677" i="5"/>
  <c r="G677" i="5"/>
  <c r="H676" i="5"/>
  <c r="G676" i="5"/>
  <c r="G674" i="5"/>
  <c r="G673" i="5"/>
  <c r="G671" i="5"/>
  <c r="I669" i="5"/>
  <c r="I668" i="5" s="1"/>
  <c r="H669" i="5"/>
  <c r="G669" i="5"/>
  <c r="G668" i="5" s="1"/>
  <c r="H668" i="5"/>
  <c r="I666" i="5"/>
  <c r="I665" i="5" s="1"/>
  <c r="H666" i="5"/>
  <c r="G666" i="5"/>
  <c r="G665" i="5" s="1"/>
  <c r="H665" i="5"/>
  <c r="H664" i="5" s="1"/>
  <c r="I664" i="5"/>
  <c r="I663" i="5" s="1"/>
  <c r="G664" i="5"/>
  <c r="G663" i="5" s="1"/>
  <c r="H663" i="5"/>
  <c r="I661" i="5"/>
  <c r="I660" i="5" s="1"/>
  <c r="H661" i="5"/>
  <c r="G661" i="5"/>
  <c r="G660" i="5" s="1"/>
  <c r="H660" i="5"/>
  <c r="I659" i="5"/>
  <c r="H659" i="5"/>
  <c r="G659" i="5"/>
  <c r="I657" i="5"/>
  <c r="H657" i="5"/>
  <c r="H656" i="5" s="1"/>
  <c r="G657" i="5"/>
  <c r="I656" i="5"/>
  <c r="G656" i="5"/>
  <c r="I655" i="5"/>
  <c r="G655" i="5"/>
  <c r="I653" i="5"/>
  <c r="H653" i="5"/>
  <c r="G653" i="5"/>
  <c r="G651" i="5"/>
  <c r="I650" i="5"/>
  <c r="H650" i="5"/>
  <c r="G650" i="5"/>
  <c r="I647" i="5"/>
  <c r="H647" i="5"/>
  <c r="H646" i="5" s="1"/>
  <c r="G647" i="5"/>
  <c r="I646" i="5"/>
  <c r="G646" i="5"/>
  <c r="I643" i="5"/>
  <c r="H643" i="5"/>
  <c r="H642" i="5" s="1"/>
  <c r="G643" i="5"/>
  <c r="I642" i="5"/>
  <c r="I641" i="5" s="1"/>
  <c r="I640" i="5" s="1"/>
  <c r="G642" i="5"/>
  <c r="G641" i="5" s="1"/>
  <c r="H641" i="5"/>
  <c r="H640" i="5" s="1"/>
  <c r="G640" i="5"/>
  <c r="I638" i="5"/>
  <c r="H638" i="5"/>
  <c r="G638" i="5"/>
  <c r="I636" i="5"/>
  <c r="I635" i="5" s="1"/>
  <c r="H636" i="5"/>
  <c r="G636" i="5"/>
  <c r="G635" i="5" s="1"/>
  <c r="H635" i="5"/>
  <c r="I634" i="5"/>
  <c r="H634" i="5"/>
  <c r="G634" i="5"/>
  <c r="G633" i="5" s="1"/>
  <c r="G630" i="5"/>
  <c r="G628" i="5"/>
  <c r="G626" i="5"/>
  <c r="G624" i="5"/>
  <c r="G622" i="5"/>
  <c r="G620" i="5"/>
  <c r="G619" i="5" s="1"/>
  <c r="I617" i="5"/>
  <c r="H617" i="5"/>
  <c r="G617" i="5"/>
  <c r="G614" i="5" s="1"/>
  <c r="G612" i="5"/>
  <c r="G611" i="5" s="1"/>
  <c r="G607" i="5"/>
  <c r="G606" i="5" s="1"/>
  <c r="G605" i="5" s="1"/>
  <c r="G603" i="5"/>
  <c r="G601" i="5"/>
  <c r="G599" i="5"/>
  <c r="G597" i="5"/>
  <c r="G595" i="5"/>
  <c r="I592" i="5"/>
  <c r="I591" i="5" s="1"/>
  <c r="H592" i="5"/>
  <c r="G592" i="5"/>
  <c r="G591" i="5" s="1"/>
  <c r="H591" i="5"/>
  <c r="I589" i="5"/>
  <c r="I588" i="5" s="1"/>
  <c r="H589" i="5"/>
  <c r="G589" i="5"/>
  <c r="G588" i="5" s="1"/>
  <c r="H588" i="5"/>
  <c r="I586" i="5"/>
  <c r="I585" i="5" s="1"/>
  <c r="H586" i="5"/>
  <c r="G586" i="5"/>
  <c r="G585" i="5" s="1"/>
  <c r="H585" i="5"/>
  <c r="I583" i="5"/>
  <c r="I582" i="5" s="1"/>
  <c r="H583" i="5"/>
  <c r="G583" i="5"/>
  <c r="H582" i="5"/>
  <c r="H581" i="5" s="1"/>
  <c r="H580" i="5" s="1"/>
  <c r="I581" i="5"/>
  <c r="I580" i="5" s="1"/>
  <c r="I578" i="5"/>
  <c r="I577" i="5" s="1"/>
  <c r="H578" i="5"/>
  <c r="G578" i="5"/>
  <c r="G577" i="5" s="1"/>
  <c r="G576" i="5" s="1"/>
  <c r="G575" i="5" s="1"/>
  <c r="H577" i="5"/>
  <c r="H576" i="5" s="1"/>
  <c r="I576" i="5"/>
  <c r="I575" i="5" s="1"/>
  <c r="I574" i="5" s="1"/>
  <c r="H575" i="5"/>
  <c r="I572" i="5"/>
  <c r="H572" i="5"/>
  <c r="H571" i="5" s="1"/>
  <c r="G572" i="5"/>
  <c r="I571" i="5"/>
  <c r="I570" i="5" s="1"/>
  <c r="I569" i="5" s="1"/>
  <c r="I568" i="5" s="1"/>
  <c r="G571" i="5"/>
  <c r="G570" i="5" s="1"/>
  <c r="H570" i="5"/>
  <c r="H569" i="5" s="1"/>
  <c r="H568" i="5" s="1"/>
  <c r="G569" i="5"/>
  <c r="G568" i="5" s="1"/>
  <c r="I566" i="5"/>
  <c r="H566" i="5"/>
  <c r="G566" i="5"/>
  <c r="I564" i="5"/>
  <c r="H564" i="5"/>
  <c r="H561" i="5" s="1"/>
  <c r="H560" i="5" s="1"/>
  <c r="H559" i="5" s="1"/>
  <c r="G564" i="5"/>
  <c r="I562" i="5"/>
  <c r="I561" i="5" s="1"/>
  <c r="I560" i="5" s="1"/>
  <c r="I559" i="5" s="1"/>
  <c r="H562" i="5"/>
  <c r="G562" i="5"/>
  <c r="G561" i="5"/>
  <c r="G560" i="5"/>
  <c r="G559" i="5" s="1"/>
  <c r="I557" i="5"/>
  <c r="I556" i="5" s="1"/>
  <c r="H557" i="5"/>
  <c r="G557" i="5"/>
  <c r="G556" i="5" s="1"/>
  <c r="H556" i="5"/>
  <c r="I554" i="5"/>
  <c r="I553" i="5" s="1"/>
  <c r="H554" i="5"/>
  <c r="G554" i="5"/>
  <c r="G553" i="5" s="1"/>
  <c r="H553" i="5"/>
  <c r="I551" i="5"/>
  <c r="H551" i="5"/>
  <c r="G551" i="5"/>
  <c r="H550" i="5"/>
  <c r="H549" i="5" s="1"/>
  <c r="H548" i="5"/>
  <c r="I546" i="5"/>
  <c r="H546" i="5"/>
  <c r="G546" i="5"/>
  <c r="I544" i="5"/>
  <c r="H544" i="5"/>
  <c r="G544" i="5"/>
  <c r="I542" i="5"/>
  <c r="I541" i="5" s="1"/>
  <c r="H542" i="5"/>
  <c r="G542" i="5"/>
  <c r="G541" i="5" s="1"/>
  <c r="H541" i="5"/>
  <c r="H540" i="5" s="1"/>
  <c r="H539" i="5" s="1"/>
  <c r="I540" i="5"/>
  <c r="G540" i="5"/>
  <c r="I537" i="5"/>
  <c r="I536" i="5" s="1"/>
  <c r="H537" i="5"/>
  <c r="G537" i="5"/>
  <c r="G536" i="5" s="1"/>
  <c r="G535" i="5" s="1"/>
  <c r="G534" i="5" s="1"/>
  <c r="G533" i="5" s="1"/>
  <c r="H536" i="5"/>
  <c r="H535" i="5" s="1"/>
  <c r="I535" i="5"/>
  <c r="I534" i="5" s="1"/>
  <c r="I533" i="5" s="1"/>
  <c r="H534" i="5"/>
  <c r="H533" i="5" s="1"/>
  <c r="G531" i="5"/>
  <c r="G530" i="5"/>
  <c r="I528" i="5"/>
  <c r="H528" i="5"/>
  <c r="H525" i="5" s="1"/>
  <c r="H524" i="5" s="1"/>
  <c r="H523" i="5" s="1"/>
  <c r="H522" i="5" s="1"/>
  <c r="G528" i="5"/>
  <c r="I526" i="5"/>
  <c r="I525" i="5" s="1"/>
  <c r="H526" i="5"/>
  <c r="G526" i="5"/>
  <c r="G525" i="5" s="1"/>
  <c r="G524" i="5" s="1"/>
  <c r="G523" i="5" s="1"/>
  <c r="G522" i="5" s="1"/>
  <c r="I524" i="5"/>
  <c r="I523" i="5" s="1"/>
  <c r="I522" i="5" s="1"/>
  <c r="I519" i="5"/>
  <c r="H519" i="5"/>
  <c r="G519" i="5"/>
  <c r="G511" i="5" s="1"/>
  <c r="G510" i="5" s="1"/>
  <c r="G509" i="5" s="1"/>
  <c r="G508" i="5" s="1"/>
  <c r="I516" i="5"/>
  <c r="H516" i="5"/>
  <c r="G516" i="5"/>
  <c r="I514" i="5"/>
  <c r="H514" i="5"/>
  <c r="G514" i="5"/>
  <c r="I512" i="5"/>
  <c r="H512" i="5"/>
  <c r="H511" i="5" s="1"/>
  <c r="G512" i="5"/>
  <c r="I511" i="5"/>
  <c r="I510" i="5" s="1"/>
  <c r="I509" i="5" s="1"/>
  <c r="I508" i="5" s="1"/>
  <c r="H510" i="5"/>
  <c r="H509" i="5" s="1"/>
  <c r="H508" i="5" s="1"/>
  <c r="H501" i="5" s="1"/>
  <c r="I506" i="5"/>
  <c r="I505" i="5" s="1"/>
  <c r="H506" i="5"/>
  <c r="G506" i="5"/>
  <c r="G505" i="5" s="1"/>
  <c r="H505" i="5"/>
  <c r="I504" i="5"/>
  <c r="I503" i="5" s="1"/>
  <c r="H504" i="5"/>
  <c r="G504" i="5"/>
  <c r="G503" i="5" s="1"/>
  <c r="G502" i="5" s="1"/>
  <c r="G501" i="5" s="1"/>
  <c r="H503" i="5"/>
  <c r="H502" i="5" s="1"/>
  <c r="I502" i="5"/>
  <c r="G499" i="5"/>
  <c r="I497" i="5"/>
  <c r="H497" i="5"/>
  <c r="H496" i="5" s="1"/>
  <c r="G497" i="5"/>
  <c r="I496" i="5"/>
  <c r="G496" i="5"/>
  <c r="I494" i="5"/>
  <c r="H494" i="5"/>
  <c r="H493" i="5" s="1"/>
  <c r="G494" i="5"/>
  <c r="I493" i="5"/>
  <c r="I492" i="5" s="1"/>
  <c r="I466" i="5" s="1"/>
  <c r="I465" i="5" s="1"/>
  <c r="G493" i="5"/>
  <c r="G492" i="5" s="1"/>
  <c r="H492" i="5"/>
  <c r="I489" i="5"/>
  <c r="I488" i="5" s="1"/>
  <c r="H489" i="5"/>
  <c r="G489" i="5"/>
  <c r="G488" i="5" s="1"/>
  <c r="H488" i="5"/>
  <c r="I486" i="5"/>
  <c r="I485" i="5" s="1"/>
  <c r="H486" i="5"/>
  <c r="G486" i="5"/>
  <c r="G485" i="5" s="1"/>
  <c r="H485" i="5"/>
  <c r="G483" i="5"/>
  <c r="I481" i="5"/>
  <c r="H481" i="5"/>
  <c r="G481" i="5"/>
  <c r="G479" i="5"/>
  <c r="G477" i="5"/>
  <c r="G475" i="5"/>
  <c r="I473" i="5"/>
  <c r="H473" i="5"/>
  <c r="G473" i="5"/>
  <c r="I469" i="5"/>
  <c r="H469" i="5"/>
  <c r="G469" i="5"/>
  <c r="I467" i="5"/>
  <c r="H467" i="5"/>
  <c r="G467" i="5"/>
  <c r="G466" i="5"/>
  <c r="G465" i="5" s="1"/>
  <c r="I463" i="5"/>
  <c r="I462" i="5" s="1"/>
  <c r="H463" i="5"/>
  <c r="G463" i="5"/>
  <c r="G462" i="5" s="1"/>
  <c r="H462" i="5"/>
  <c r="I460" i="5"/>
  <c r="I459" i="5" s="1"/>
  <c r="H460" i="5"/>
  <c r="G460" i="5"/>
  <c r="G459" i="5" s="1"/>
  <c r="H459" i="5"/>
  <c r="I457" i="5"/>
  <c r="I456" i="5" s="1"/>
  <c r="H457" i="5"/>
  <c r="G457" i="5"/>
  <c r="G456" i="5" s="1"/>
  <c r="G455" i="5" s="1"/>
  <c r="H456" i="5"/>
  <c r="H455" i="5" s="1"/>
  <c r="I455" i="5"/>
  <c r="I451" i="5"/>
  <c r="H451" i="5"/>
  <c r="H450" i="5" s="1"/>
  <c r="G451" i="5"/>
  <c r="I450" i="5"/>
  <c r="G450" i="5"/>
  <c r="H449" i="5"/>
  <c r="I447" i="5"/>
  <c r="I446" i="5" s="1"/>
  <c r="H447" i="5"/>
  <c r="G447" i="5"/>
  <c r="G446" i="5" s="1"/>
  <c r="H446" i="5"/>
  <c r="G444" i="5"/>
  <c r="I442" i="5"/>
  <c r="H442" i="5"/>
  <c r="G442" i="5"/>
  <c r="I440" i="5"/>
  <c r="H440" i="5"/>
  <c r="G440" i="5"/>
  <c r="G438" i="5"/>
  <c r="I436" i="5"/>
  <c r="H436" i="5"/>
  <c r="G436" i="5"/>
  <c r="G433" i="5" s="1"/>
  <c r="G432" i="5" s="1"/>
  <c r="G431" i="5" s="1"/>
  <c r="G430" i="5" s="1"/>
  <c r="G429" i="5" s="1"/>
  <c r="I434" i="5"/>
  <c r="H434" i="5"/>
  <c r="H433" i="5" s="1"/>
  <c r="G434" i="5"/>
  <c r="I433" i="5"/>
  <c r="I432" i="5" s="1"/>
  <c r="I431" i="5" s="1"/>
  <c r="I430" i="5" s="1"/>
  <c r="I429" i="5" s="1"/>
  <c r="H432" i="5"/>
  <c r="H431" i="5" s="1"/>
  <c r="H430" i="5" s="1"/>
  <c r="H429" i="5" s="1"/>
  <c r="I426" i="5"/>
  <c r="H426" i="5"/>
  <c r="G426" i="5"/>
  <c r="I423" i="5"/>
  <c r="I422" i="5" s="1"/>
  <c r="H423" i="5"/>
  <c r="G423" i="5"/>
  <c r="G422" i="5" s="1"/>
  <c r="H422" i="5"/>
  <c r="I420" i="5"/>
  <c r="I419" i="5" s="1"/>
  <c r="H420" i="5"/>
  <c r="G420" i="5"/>
  <c r="G419" i="5" s="1"/>
  <c r="H419" i="5"/>
  <c r="I416" i="5"/>
  <c r="H416" i="5"/>
  <c r="G416" i="5"/>
  <c r="I413" i="5"/>
  <c r="H413" i="5"/>
  <c r="H409" i="5" s="1"/>
  <c r="G413" i="5"/>
  <c r="H410" i="5"/>
  <c r="G410" i="5"/>
  <c r="I409" i="5"/>
  <c r="G409" i="5"/>
  <c r="H407" i="5"/>
  <c r="G407" i="5"/>
  <c r="H406" i="5"/>
  <c r="G406" i="5"/>
  <c r="I403" i="5"/>
  <c r="H403" i="5"/>
  <c r="G403" i="5"/>
  <c r="I400" i="5"/>
  <c r="I389" i="5" s="1"/>
  <c r="H400" i="5"/>
  <c r="G400" i="5"/>
  <c r="I397" i="5"/>
  <c r="H397" i="5"/>
  <c r="H389" i="5" s="1"/>
  <c r="G397" i="5"/>
  <c r="G395" i="5"/>
  <c r="H393" i="5"/>
  <c r="G393" i="5"/>
  <c r="H390" i="5"/>
  <c r="G390" i="5"/>
  <c r="G389" i="5" s="1"/>
  <c r="G387" i="5"/>
  <c r="G385" i="5"/>
  <c r="G384" i="5"/>
  <c r="I381" i="5"/>
  <c r="H381" i="5"/>
  <c r="H380" i="5" s="1"/>
  <c r="G381" i="5"/>
  <c r="I380" i="5"/>
  <c r="G380" i="5"/>
  <c r="I378" i="5"/>
  <c r="H378" i="5"/>
  <c r="G378" i="5"/>
  <c r="I376" i="5"/>
  <c r="H376" i="5"/>
  <c r="G376" i="5"/>
  <c r="I374" i="5"/>
  <c r="H374" i="5"/>
  <c r="G374" i="5"/>
  <c r="I371" i="5"/>
  <c r="H371" i="5"/>
  <c r="G371" i="5"/>
  <c r="I368" i="5"/>
  <c r="H368" i="5"/>
  <c r="G366" i="5"/>
  <c r="I363" i="5"/>
  <c r="H363" i="5"/>
  <c r="G363" i="5"/>
  <c r="I360" i="5"/>
  <c r="H360" i="5"/>
  <c r="G360" i="5"/>
  <c r="I358" i="5"/>
  <c r="H358" i="5"/>
  <c r="G358" i="5"/>
  <c r="G355" i="5"/>
  <c r="I352" i="5"/>
  <c r="H352" i="5"/>
  <c r="G352" i="5"/>
  <c r="I350" i="5"/>
  <c r="H350" i="5"/>
  <c r="G350" i="5"/>
  <c r="I348" i="5"/>
  <c r="H348" i="5"/>
  <c r="G348" i="5"/>
  <c r="G346" i="5"/>
  <c r="I343" i="5"/>
  <c r="H343" i="5"/>
  <c r="G343" i="5"/>
  <c r="I340" i="5"/>
  <c r="H340" i="5"/>
  <c r="G340" i="5"/>
  <c r="I337" i="5"/>
  <c r="H337" i="5"/>
  <c r="G337" i="5"/>
  <c r="I335" i="5"/>
  <c r="H335" i="5"/>
  <c r="G335" i="5"/>
  <c r="G332" i="5"/>
  <c r="I329" i="5"/>
  <c r="H329" i="5"/>
  <c r="G329" i="5"/>
  <c r="I326" i="5"/>
  <c r="H326" i="5"/>
  <c r="G326" i="5"/>
  <c r="I323" i="5"/>
  <c r="H323" i="5"/>
  <c r="G323" i="5"/>
  <c r="I320" i="5"/>
  <c r="H320" i="5"/>
  <c r="G320" i="5"/>
  <c r="I317" i="5"/>
  <c r="H317" i="5"/>
  <c r="G317" i="5"/>
  <c r="H315" i="5"/>
  <c r="I312" i="5"/>
  <c r="H312" i="5"/>
  <c r="G312" i="5"/>
  <c r="I311" i="5"/>
  <c r="G311" i="5"/>
  <c r="G308" i="5"/>
  <c r="I305" i="5"/>
  <c r="H305" i="5"/>
  <c r="G305" i="5"/>
  <c r="G301" i="5" s="1"/>
  <c r="G278" i="5" s="1"/>
  <c r="G277" i="5" s="1"/>
  <c r="G276" i="5" s="1"/>
  <c r="I302" i="5"/>
  <c r="H302" i="5"/>
  <c r="H301" i="5" s="1"/>
  <c r="G302" i="5"/>
  <c r="I301" i="5"/>
  <c r="I278" i="5" s="1"/>
  <c r="I277" i="5" s="1"/>
  <c r="I276" i="5" s="1"/>
  <c r="I298" i="5"/>
  <c r="H298" i="5"/>
  <c r="G298" i="5"/>
  <c r="G295" i="5"/>
  <c r="G293" i="5"/>
  <c r="I290" i="5"/>
  <c r="H290" i="5"/>
  <c r="G290" i="5"/>
  <c r="I287" i="5"/>
  <c r="H287" i="5"/>
  <c r="G287" i="5"/>
  <c r="G284" i="5"/>
  <c r="I281" i="5"/>
  <c r="H281" i="5"/>
  <c r="G281" i="5"/>
  <c r="G279" i="5"/>
  <c r="I273" i="5"/>
  <c r="I272" i="5" s="1"/>
  <c r="H273" i="5"/>
  <c r="G273" i="5"/>
  <c r="H272" i="5"/>
  <c r="G272" i="5"/>
  <c r="G269" i="5"/>
  <c r="G266" i="5"/>
  <c r="G263" i="5"/>
  <c r="I261" i="5"/>
  <c r="H261" i="5"/>
  <c r="G261" i="5"/>
  <c r="I259" i="5"/>
  <c r="H259" i="5"/>
  <c r="G259" i="5"/>
  <c r="I256" i="5"/>
  <c r="H256" i="5"/>
  <c r="G256" i="5"/>
  <c r="I253" i="5"/>
  <c r="H253" i="5"/>
  <c r="H252" i="5" s="1"/>
  <c r="G253" i="5"/>
  <c r="I252" i="5"/>
  <c r="G252" i="5"/>
  <c r="G249" i="5"/>
  <c r="I246" i="5"/>
  <c r="H246" i="5"/>
  <c r="G246" i="5"/>
  <c r="I243" i="5"/>
  <c r="H243" i="5"/>
  <c r="H242" i="5" s="1"/>
  <c r="H230" i="5" s="1"/>
  <c r="H229" i="5" s="1"/>
  <c r="H228" i="5" s="1"/>
  <c r="G243" i="5"/>
  <c r="I242" i="5"/>
  <c r="G242" i="5"/>
  <c r="G239" i="5"/>
  <c r="G237" i="5"/>
  <c r="I234" i="5"/>
  <c r="H234" i="5"/>
  <c r="G234" i="5"/>
  <c r="I232" i="5"/>
  <c r="I231" i="5" s="1"/>
  <c r="I230" i="5" s="1"/>
  <c r="I229" i="5" s="1"/>
  <c r="I228" i="5" s="1"/>
  <c r="H232" i="5"/>
  <c r="G232" i="5"/>
  <c r="G231" i="5" s="1"/>
  <c r="H231" i="5"/>
  <c r="G230" i="5"/>
  <c r="G229" i="5" s="1"/>
  <c r="G228" i="5" s="1"/>
  <c r="G225" i="5"/>
  <c r="G223" i="5"/>
  <c r="G221" i="5"/>
  <c r="G220" i="5" s="1"/>
  <c r="G218" i="5"/>
  <c r="G217" i="5" s="1"/>
  <c r="G216" i="5" s="1"/>
  <c r="G215" i="5" s="1"/>
  <c r="G214" i="5" s="1"/>
  <c r="I211" i="5"/>
  <c r="H211" i="5"/>
  <c r="G211" i="5"/>
  <c r="I209" i="5"/>
  <c r="H209" i="5"/>
  <c r="G209" i="5"/>
  <c r="I207" i="5"/>
  <c r="I201" i="5" s="1"/>
  <c r="H207" i="5"/>
  <c r="G207" i="5"/>
  <c r="G201" i="5" s="1"/>
  <c r="I205" i="5"/>
  <c r="H205" i="5"/>
  <c r="H204" i="5" s="1"/>
  <c r="H203" i="5" s="1"/>
  <c r="H202" i="5" s="1"/>
  <c r="G205" i="5"/>
  <c r="I204" i="5"/>
  <c r="I203" i="5" s="1"/>
  <c r="I202" i="5" s="1"/>
  <c r="G204" i="5"/>
  <c r="G203" i="5" s="1"/>
  <c r="G202" i="5" s="1"/>
  <c r="H201" i="5"/>
  <c r="I199" i="5"/>
  <c r="I198" i="5" s="1"/>
  <c r="H199" i="5"/>
  <c r="G199" i="5"/>
  <c r="G198" i="5" s="1"/>
  <c r="H198" i="5"/>
  <c r="G196" i="5"/>
  <c r="G195" i="5" s="1"/>
  <c r="G194" i="5" s="1"/>
  <c r="I189" i="5"/>
  <c r="H189" i="5"/>
  <c r="G189" i="5"/>
  <c r="I187" i="5"/>
  <c r="H187" i="5"/>
  <c r="G187" i="5"/>
  <c r="I185" i="5"/>
  <c r="H185" i="5"/>
  <c r="G185" i="5"/>
  <c r="I183" i="5"/>
  <c r="H183" i="5"/>
  <c r="G183" i="5"/>
  <c r="G181" i="5"/>
  <c r="I179" i="5"/>
  <c r="I178" i="5" s="1"/>
  <c r="I177" i="5" s="1"/>
  <c r="I176" i="5" s="1"/>
  <c r="I175" i="5" s="1"/>
  <c r="H179" i="5"/>
  <c r="G179" i="5"/>
  <c r="G178" i="5" s="1"/>
  <c r="G177" i="5" s="1"/>
  <c r="G176" i="5" s="1"/>
  <c r="G175" i="5" s="1"/>
  <c r="H178" i="5"/>
  <c r="H177" i="5" s="1"/>
  <c r="H176" i="5" s="1"/>
  <c r="H175" i="5" s="1"/>
  <c r="H174" i="5" s="1"/>
  <c r="G172" i="5"/>
  <c r="G170" i="5" s="1"/>
  <c r="I170" i="5"/>
  <c r="H170" i="5"/>
  <c r="H169" i="5" s="1"/>
  <c r="H168" i="5" s="1"/>
  <c r="I169" i="5"/>
  <c r="I168" i="5" s="1"/>
  <c r="I167" i="5"/>
  <c r="I164" i="5"/>
  <c r="H164" i="5"/>
  <c r="G164" i="5"/>
  <c r="I162" i="5"/>
  <c r="I161" i="5" s="1"/>
  <c r="H162" i="5"/>
  <c r="G162" i="5"/>
  <c r="G161" i="5" s="1"/>
  <c r="H161" i="5"/>
  <c r="G159" i="5"/>
  <c r="I157" i="5"/>
  <c r="H157" i="5"/>
  <c r="H156" i="5" s="1"/>
  <c r="G157" i="5"/>
  <c r="I156" i="5"/>
  <c r="G156" i="5"/>
  <c r="I154" i="5"/>
  <c r="H154" i="5"/>
  <c r="H153" i="5" s="1"/>
  <c r="G154" i="5"/>
  <c r="I153" i="5"/>
  <c r="G153" i="5"/>
  <c r="I151" i="5"/>
  <c r="H151" i="5"/>
  <c r="G151" i="5"/>
  <c r="I148" i="5"/>
  <c r="I147" i="5" s="1"/>
  <c r="H148" i="5"/>
  <c r="G148" i="5"/>
  <c r="G147" i="5" s="1"/>
  <c r="H147" i="5"/>
  <c r="G145" i="5"/>
  <c r="I143" i="5"/>
  <c r="H143" i="5"/>
  <c r="G143" i="5"/>
  <c r="I141" i="5"/>
  <c r="H141" i="5"/>
  <c r="G141" i="5"/>
  <c r="G139" i="5"/>
  <c r="G137" i="5"/>
  <c r="I134" i="5"/>
  <c r="H134" i="5"/>
  <c r="H133" i="5" s="1"/>
  <c r="G134" i="5"/>
  <c r="I133" i="5"/>
  <c r="G133" i="5"/>
  <c r="I131" i="5"/>
  <c r="H131" i="5"/>
  <c r="G131" i="5"/>
  <c r="I129" i="5"/>
  <c r="H129" i="5"/>
  <c r="G129" i="5"/>
  <c r="I127" i="5"/>
  <c r="H127" i="5"/>
  <c r="G127" i="5"/>
  <c r="G125" i="5"/>
  <c r="I123" i="5"/>
  <c r="H123" i="5"/>
  <c r="H122" i="5" s="1"/>
  <c r="G123" i="5"/>
  <c r="I122" i="5"/>
  <c r="G122" i="5"/>
  <c r="I120" i="5"/>
  <c r="H120" i="5"/>
  <c r="G120" i="5"/>
  <c r="I118" i="5"/>
  <c r="H118" i="5"/>
  <c r="G118" i="5"/>
  <c r="I116" i="5"/>
  <c r="H116" i="5"/>
  <c r="G116" i="5"/>
  <c r="G114" i="5"/>
  <c r="I112" i="5"/>
  <c r="H112" i="5"/>
  <c r="H111" i="5" s="1"/>
  <c r="G112" i="5"/>
  <c r="I111" i="5"/>
  <c r="G111" i="5"/>
  <c r="I109" i="5"/>
  <c r="H109" i="5"/>
  <c r="G109" i="5"/>
  <c r="I107" i="5"/>
  <c r="H107" i="5"/>
  <c r="G107" i="5"/>
  <c r="I105" i="5"/>
  <c r="H105" i="5"/>
  <c r="G105" i="5"/>
  <c r="G103" i="5"/>
  <c r="I101" i="5"/>
  <c r="H101" i="5"/>
  <c r="H100" i="5" s="1"/>
  <c r="H99" i="5" s="1"/>
  <c r="H98" i="5" s="1"/>
  <c r="H97" i="5" s="1"/>
  <c r="G101" i="5"/>
  <c r="I100" i="5"/>
  <c r="I99" i="5" s="1"/>
  <c r="I98" i="5" s="1"/>
  <c r="I97" i="5" s="1"/>
  <c r="I96" i="5" s="1"/>
  <c r="G100" i="5"/>
  <c r="G99" i="5" s="1"/>
  <c r="G98" i="5" s="1"/>
  <c r="G97" i="5" s="1"/>
  <c r="G94" i="5"/>
  <c r="G92" i="5"/>
  <c r="G91" i="5" s="1"/>
  <c r="I89" i="5"/>
  <c r="I88" i="5" s="1"/>
  <c r="I87" i="5" s="1"/>
  <c r="H89" i="5"/>
  <c r="G89" i="5"/>
  <c r="G88" i="5" s="1"/>
  <c r="G87" i="5" s="1"/>
  <c r="H88" i="5"/>
  <c r="H87" i="5" s="1"/>
  <c r="I85" i="5"/>
  <c r="H85" i="5"/>
  <c r="H84" i="5" s="1"/>
  <c r="G85" i="5"/>
  <c r="I84" i="5"/>
  <c r="G84" i="5"/>
  <c r="I82" i="5"/>
  <c r="H82" i="5"/>
  <c r="G82" i="5"/>
  <c r="G80" i="5"/>
  <c r="I78" i="5"/>
  <c r="H78" i="5"/>
  <c r="H77" i="5" s="1"/>
  <c r="G78" i="5"/>
  <c r="I77" i="5"/>
  <c r="G77" i="5"/>
  <c r="I75" i="5"/>
  <c r="H75" i="5"/>
  <c r="G75" i="5"/>
  <c r="I73" i="5"/>
  <c r="H73" i="5"/>
  <c r="G73" i="5"/>
  <c r="G71" i="5"/>
  <c r="G69" i="5"/>
  <c r="G67" i="5"/>
  <c r="I65" i="5"/>
  <c r="H65" i="5"/>
  <c r="G65" i="5"/>
  <c r="I61" i="5"/>
  <c r="H61" i="5"/>
  <c r="H60" i="5" s="1"/>
  <c r="H57" i="5" s="1"/>
  <c r="G61" i="5"/>
  <c r="I60" i="5"/>
  <c r="G60" i="5"/>
  <c r="I58" i="5"/>
  <c r="H58" i="5"/>
  <c r="G58" i="5"/>
  <c r="I57" i="5"/>
  <c r="I56" i="5" s="1"/>
  <c r="G57" i="5"/>
  <c r="G56" i="5" s="1"/>
  <c r="I53" i="5"/>
  <c r="I52" i="5" s="1"/>
  <c r="H53" i="5"/>
  <c r="G53" i="5"/>
  <c r="G52" i="5" s="1"/>
  <c r="H52" i="5"/>
  <c r="G49" i="5"/>
  <c r="I47" i="5"/>
  <c r="H47" i="5"/>
  <c r="G47" i="5"/>
  <c r="G45" i="5"/>
  <c r="I43" i="5"/>
  <c r="H43" i="5"/>
  <c r="G43" i="5"/>
  <c r="I41" i="5"/>
  <c r="H41" i="5"/>
  <c r="G41" i="5"/>
  <c r="G39" i="5"/>
  <c r="G37" i="5"/>
  <c r="I35" i="5"/>
  <c r="I34" i="5" s="1"/>
  <c r="I33" i="5" s="1"/>
  <c r="H35" i="5"/>
  <c r="G35" i="5"/>
  <c r="G34" i="5" s="1"/>
  <c r="G33" i="5" s="1"/>
  <c r="H34" i="5"/>
  <c r="H33" i="5" s="1"/>
  <c r="I31" i="5"/>
  <c r="H31" i="5"/>
  <c r="G31" i="5"/>
  <c r="I29" i="5"/>
  <c r="H29" i="5"/>
  <c r="G29" i="5"/>
  <c r="I27" i="5"/>
  <c r="H27" i="5"/>
  <c r="G27" i="5"/>
  <c r="I25" i="5"/>
  <c r="H25" i="5"/>
  <c r="G25" i="5"/>
  <c r="I23" i="5"/>
  <c r="H23" i="5"/>
  <c r="H22" i="5" s="1"/>
  <c r="H21" i="5" s="1"/>
  <c r="H20" i="5" s="1"/>
  <c r="H19" i="5" s="1"/>
  <c r="G23" i="5"/>
  <c r="I22" i="5"/>
  <c r="I21" i="5" s="1"/>
  <c r="I20" i="5" s="1"/>
  <c r="I19" i="5" s="1"/>
  <c r="G22" i="5"/>
  <c r="G21" i="5" s="1"/>
  <c r="G20" i="5" s="1"/>
  <c r="G19" i="5" s="1"/>
  <c r="I16" i="5"/>
  <c r="H16" i="5"/>
  <c r="H15" i="5" s="1"/>
  <c r="H14" i="5" s="1"/>
  <c r="H13" i="5" s="1"/>
  <c r="H12" i="5" s="1"/>
  <c r="G16" i="5"/>
  <c r="I15" i="5"/>
  <c r="I14" i="5" s="1"/>
  <c r="I13" i="5" s="1"/>
  <c r="I12" i="5" s="1"/>
  <c r="G15" i="5"/>
  <c r="G14" i="5" s="1"/>
  <c r="G13" i="5" s="1"/>
  <c r="G12" i="5" s="1"/>
  <c r="I51" i="5" l="1"/>
  <c r="I18" i="5" s="1"/>
  <c r="I11" i="5" s="1"/>
  <c r="H227" i="5"/>
  <c r="H213" i="5" s="1"/>
  <c r="G51" i="5"/>
  <c r="G18" i="5" s="1"/>
  <c r="H56" i="5"/>
  <c r="H51" i="5" s="1"/>
  <c r="H18" i="5" s="1"/>
  <c r="G169" i="5"/>
  <c r="G168" i="5" s="1"/>
  <c r="G167" i="5"/>
  <c r="G96" i="5" s="1"/>
  <c r="G174" i="5"/>
  <c r="I174" i="5"/>
  <c r="H633" i="5"/>
  <c r="G449" i="5"/>
  <c r="G227" i="5" s="1"/>
  <c r="G213" i="5" s="1"/>
  <c r="I501" i="5"/>
  <c r="G550" i="5"/>
  <c r="G549" i="5" s="1"/>
  <c r="G548" i="5"/>
  <c r="G539" i="5" s="1"/>
  <c r="I550" i="5"/>
  <c r="I549" i="5" s="1"/>
  <c r="I548" i="5"/>
  <c r="H574" i="5"/>
  <c r="H521" i="5" s="1"/>
  <c r="I633" i="5"/>
  <c r="H746" i="5"/>
  <c r="H745" i="5"/>
  <c r="G893" i="5"/>
  <c r="G889" i="5" s="1"/>
  <c r="G869" i="5" s="1"/>
  <c r="G897" i="5"/>
  <c r="H167" i="5"/>
  <c r="H96" i="5" s="1"/>
  <c r="H311" i="5"/>
  <c r="H278" i="5" s="1"/>
  <c r="H277" i="5" s="1"/>
  <c r="H276" i="5" s="1"/>
  <c r="I449" i="5"/>
  <c r="I227" i="5" s="1"/>
  <c r="I213" i="5" s="1"/>
  <c r="H466" i="5"/>
  <c r="H465" i="5" s="1"/>
  <c r="I539" i="5"/>
  <c r="I521" i="5" s="1"/>
  <c r="G582" i="5"/>
  <c r="G581" i="5" s="1"/>
  <c r="G580" i="5"/>
  <c r="G574" i="5" s="1"/>
  <c r="G521" i="5" s="1"/>
  <c r="H655" i="5"/>
  <c r="H729" i="5"/>
  <c r="G763" i="5"/>
  <c r="G729" i="5" s="1"/>
  <c r="G799" i="5"/>
  <c r="G798" i="5" s="1"/>
  <c r="I799" i="5"/>
  <c r="I798" i="5" s="1"/>
  <c r="I797" i="5" s="1"/>
  <c r="G847" i="5"/>
  <c r="G846" i="5"/>
  <c r="H897" i="5"/>
  <c r="H893" i="5"/>
  <c r="G917" i="5"/>
  <c r="G916" i="5"/>
  <c r="H927" i="5"/>
  <c r="H926" i="5"/>
  <c r="H925" i="5" s="1"/>
  <c r="H949" i="5"/>
  <c r="H948" i="5" s="1"/>
  <c r="H947" i="5"/>
  <c r="H946" i="5" s="1"/>
  <c r="H945" i="5" s="1"/>
  <c r="G825" i="5"/>
  <c r="G824" i="5" s="1"/>
  <c r="H889" i="5"/>
  <c r="H869" i="5" s="1"/>
  <c r="G948" i="5"/>
  <c r="G292" i="1"/>
  <c r="H11" i="5" l="1"/>
  <c r="G11" i="5"/>
  <c r="H632" i="5"/>
  <c r="G797" i="5"/>
  <c r="G632" i="5" s="1"/>
  <c r="I632" i="5"/>
  <c r="I962" i="5" s="1"/>
  <c r="I599" i="1"/>
  <c r="H599" i="1"/>
  <c r="I608" i="1"/>
  <c r="I605" i="1"/>
  <c r="I602" i="1"/>
  <c r="H602" i="1"/>
  <c r="H608" i="1"/>
  <c r="H605" i="1"/>
  <c r="G553" i="1"/>
  <c r="G552" i="1" s="1"/>
  <c r="I969" i="1"/>
  <c r="H969" i="1"/>
  <c r="G839" i="1"/>
  <c r="H839" i="1"/>
  <c r="I839" i="1"/>
  <c r="I831" i="1"/>
  <c r="I830" i="1" s="1"/>
  <c r="H831" i="1"/>
  <c r="H830" i="1" s="1"/>
  <c r="I834" i="1"/>
  <c r="I833" i="1" s="1"/>
  <c r="H834" i="1"/>
  <c r="H833" i="1" s="1"/>
  <c r="G834" i="1"/>
  <c r="G833" i="1" s="1"/>
  <c r="A835" i="1"/>
  <c r="I771" i="1"/>
  <c r="H771" i="1"/>
  <c r="G466" i="1"/>
  <c r="I464" i="1"/>
  <c r="H464" i="1"/>
  <c r="G962" i="5" l="1"/>
  <c r="H962" i="5"/>
  <c r="I295" i="1"/>
  <c r="H295" i="1"/>
  <c r="I702" i="1" l="1"/>
  <c r="I701" i="1" s="1"/>
  <c r="H702" i="1"/>
  <c r="H701" i="1" s="1"/>
  <c r="G702" i="1"/>
  <c r="G701" i="1" s="1"/>
  <c r="I188" i="1" l="1"/>
  <c r="H188" i="1"/>
  <c r="G188" i="1"/>
  <c r="I186" i="1"/>
  <c r="H186" i="1"/>
  <c r="G186" i="1"/>
  <c r="I184" i="1"/>
  <c r="H184" i="1"/>
  <c r="G184" i="1"/>
  <c r="I131" i="1"/>
  <c r="H131" i="1"/>
  <c r="I27" i="1"/>
  <c r="H27" i="1"/>
  <c r="I183" i="1" l="1"/>
  <c r="G183" i="1"/>
  <c r="G182" i="1" s="1"/>
  <c r="G181" i="1" s="1"/>
  <c r="G180" i="1" s="1"/>
  <c r="H183" i="1"/>
  <c r="H182" i="1" l="1"/>
  <c r="H181" i="1" s="1"/>
  <c r="H180" i="1" s="1"/>
  <c r="I182" i="1"/>
  <c r="I181" i="1" s="1"/>
  <c r="I180" i="1" s="1"/>
  <c r="G644" i="1"/>
  <c r="G1006" i="1"/>
  <c r="I1002" i="1"/>
  <c r="H1002" i="1"/>
  <c r="G1002" i="1"/>
  <c r="G1003" i="1"/>
  <c r="G807" i="1"/>
  <c r="I891" i="1" l="1"/>
  <c r="H891" i="1"/>
  <c r="I858" i="1"/>
  <c r="H858" i="1"/>
  <c r="G771" i="1"/>
  <c r="I769" i="1"/>
  <c r="H769" i="1"/>
  <c r="G769" i="1"/>
  <c r="I711" i="1"/>
  <c r="H711" i="1"/>
  <c r="G711" i="1"/>
  <c r="I715" i="1"/>
  <c r="H715" i="1"/>
  <c r="G715" i="1"/>
  <c r="I607" i="1"/>
  <c r="H607" i="1"/>
  <c r="I604" i="1"/>
  <c r="H604" i="1"/>
  <c r="I601" i="1"/>
  <c r="H601" i="1"/>
  <c r="I598" i="1"/>
  <c r="H598" i="1"/>
  <c r="I597" i="1" l="1"/>
  <c r="I579" i="1" s="1"/>
  <c r="H597" i="1"/>
  <c r="H579" i="1" s="1"/>
  <c r="I633" i="1"/>
  <c r="H633" i="1"/>
  <c r="G633" i="1"/>
  <c r="G630" i="1" s="1"/>
  <c r="G290" i="1" l="1"/>
  <c r="G464" i="1"/>
  <c r="G895" i="1" l="1"/>
  <c r="I745" i="1" l="1"/>
  <c r="H745" i="1"/>
  <c r="G745" i="1"/>
  <c r="G646" i="1" l="1"/>
  <c r="G642" i="1"/>
  <c r="G640" i="1"/>
  <c r="G638" i="1"/>
  <c r="G636" i="1"/>
  <c r="G635" i="1" l="1"/>
  <c r="I809" i="1"/>
  <c r="H809" i="1"/>
  <c r="G809" i="1"/>
  <c r="I404" i="1"/>
  <c r="I396" i="1" s="1"/>
  <c r="H404" i="1"/>
  <c r="H396" i="1" s="1"/>
  <c r="G404" i="1"/>
  <c r="G396" i="1" s="1"/>
  <c r="G859" i="1" l="1"/>
  <c r="G858" i="1" s="1"/>
  <c r="G295" i="1" l="1"/>
  <c r="G131" i="1"/>
  <c r="G969" i="1" l="1"/>
  <c r="G892" i="1"/>
  <c r="G890" i="1" l="1"/>
  <c r="G891" i="1"/>
  <c r="G623" i="1"/>
  <c r="G622" i="1" s="1"/>
  <c r="G621" i="1" s="1"/>
  <c r="G608" i="1" l="1"/>
  <c r="G607" i="1" s="1"/>
  <c r="G605" i="1"/>
  <c r="G604" i="1" s="1"/>
  <c r="G602" i="1"/>
  <c r="G601" i="1" s="1"/>
  <c r="G599" i="1"/>
  <c r="G598" i="1" l="1"/>
  <c r="G597" i="1" s="1"/>
  <c r="G852" i="1"/>
  <c r="G805" i="1" l="1"/>
  <c r="G936" i="1" l="1"/>
  <c r="G826" i="1"/>
  <c r="G699" i="1" l="1"/>
  <c r="G698" i="1" s="1"/>
  <c r="G790" i="1" l="1"/>
  <c r="G175" i="1" l="1"/>
  <c r="G174" i="1" l="1"/>
  <c r="G173" i="1" s="1"/>
  <c r="G222" i="1"/>
  <c r="H543" i="1" l="1"/>
  <c r="I762" i="1" l="1"/>
  <c r="H762" i="1"/>
  <c r="G762" i="1"/>
  <c r="I760" i="1" l="1"/>
  <c r="I759" i="1" s="1"/>
  <c r="I761" i="1"/>
  <c r="G760" i="1"/>
  <c r="G759" i="1" s="1"/>
  <c r="G761" i="1"/>
  <c r="H760" i="1"/>
  <c r="H759" i="1" s="1"/>
  <c r="H761" i="1"/>
  <c r="I121" i="1" l="1"/>
  <c r="H121" i="1"/>
  <c r="G121" i="1"/>
  <c r="I452" i="1" l="1"/>
  <c r="H452" i="1"/>
  <c r="I73" i="1"/>
  <c r="I72" i="1" s="1"/>
  <c r="I71" i="1" s="1"/>
  <c r="H73" i="1"/>
  <c r="H72" i="1" s="1"/>
  <c r="H71" i="1" s="1"/>
  <c r="G723" i="1" l="1"/>
  <c r="I469" i="1" l="1"/>
  <c r="I468" i="1" s="1"/>
  <c r="H469" i="1"/>
  <c r="H468" i="1" s="1"/>
  <c r="G456" i="1"/>
  <c r="G382" i="1"/>
  <c r="I367" i="1"/>
  <c r="H367" i="1"/>
  <c r="G367" i="1"/>
  <c r="G343" i="1"/>
  <c r="I343" i="1"/>
  <c r="H343" i="1"/>
  <c r="I287" i="1"/>
  <c r="H287" i="1"/>
  <c r="I971" i="1" l="1"/>
  <c r="I968" i="1" s="1"/>
  <c r="H971" i="1"/>
  <c r="H968" i="1" s="1"/>
  <c r="G971" i="1"/>
  <c r="G968" i="1" s="1"/>
  <c r="I959" i="1"/>
  <c r="I958" i="1" s="1"/>
  <c r="H959" i="1"/>
  <c r="H958" i="1" s="1"/>
  <c r="G959" i="1"/>
  <c r="G958" i="1" s="1"/>
  <c r="I956" i="1"/>
  <c r="H956" i="1"/>
  <c r="G956" i="1"/>
  <c r="I954" i="1"/>
  <c r="H954" i="1"/>
  <c r="G954" i="1"/>
  <c r="I949" i="1"/>
  <c r="H949" i="1"/>
  <c r="G949" i="1"/>
  <c r="I951" i="1"/>
  <c r="H951" i="1"/>
  <c r="G951" i="1"/>
  <c r="I947" i="1"/>
  <c r="H947" i="1"/>
  <c r="G947" i="1"/>
  <c r="I944" i="1"/>
  <c r="H944" i="1"/>
  <c r="G944" i="1"/>
  <c r="I940" i="1"/>
  <c r="I939" i="1" s="1"/>
  <c r="H940" i="1"/>
  <c r="H939" i="1" s="1"/>
  <c r="G940" i="1"/>
  <c r="G939" i="1" s="1"/>
  <c r="G953" i="1" l="1"/>
  <c r="G946" i="1"/>
  <c r="G943" i="1" s="1"/>
  <c r="H953" i="1"/>
  <c r="I946" i="1"/>
  <c r="I943" i="1" s="1"/>
  <c r="I953" i="1"/>
  <c r="H946" i="1"/>
  <c r="H943" i="1" s="1"/>
  <c r="I872" i="1"/>
  <c r="I869" i="1" s="1"/>
  <c r="I868" i="1" s="1"/>
  <c r="H872" i="1"/>
  <c r="H869" i="1" s="1"/>
  <c r="H868" i="1" s="1"/>
  <c r="H942" i="1" l="1"/>
  <c r="H938" i="1" s="1"/>
  <c r="I942" i="1"/>
  <c r="I938" i="1" s="1"/>
  <c r="G942" i="1"/>
  <c r="G938" i="1" s="1"/>
  <c r="I37" i="1"/>
  <c r="I36" i="1" s="1"/>
  <c r="H37" i="1"/>
  <c r="H36" i="1" s="1"/>
  <c r="G118" i="1"/>
  <c r="I118" i="1"/>
  <c r="H118" i="1"/>
  <c r="G428" i="1" l="1"/>
  <c r="G287" i="1"/>
  <c r="G220" i="1" l="1"/>
  <c r="G530" i="1" l="1"/>
  <c r="G529" i="1" s="1"/>
  <c r="G694" i="1" l="1"/>
  <c r="G693" i="1" s="1"/>
  <c r="G981" i="1" l="1"/>
  <c r="G979" i="1"/>
  <c r="G870" i="1"/>
  <c r="G978" i="1" l="1"/>
  <c r="G78" i="1"/>
  <c r="G729" i="1" l="1"/>
  <c r="G819" i="1" l="1"/>
  <c r="G831" i="1"/>
  <c r="G830" i="1" s="1"/>
  <c r="A832" i="1"/>
  <c r="G462" i="1" l="1"/>
  <c r="I1003" i="1" l="1"/>
  <c r="H1003" i="1"/>
  <c r="I1006" i="1"/>
  <c r="H1006" i="1"/>
  <c r="G794" i="1" l="1"/>
  <c r="G753" i="1"/>
  <c r="G696" i="1"/>
  <c r="G55" i="1"/>
  <c r="G628" i="1" l="1"/>
  <c r="G627" i="1" s="1"/>
  <c r="G73" i="1" l="1"/>
  <c r="G72" i="1" s="1"/>
  <c r="G619" i="1" l="1"/>
  <c r="G848" i="1" l="1"/>
  <c r="G284" i="1" l="1"/>
  <c r="G254" i="1" l="1"/>
  <c r="G856" i="1" l="1"/>
  <c r="G847" i="1" s="1"/>
  <c r="G249" i="1" l="1"/>
  <c r="G64" i="1"/>
  <c r="G384" i="1" l="1"/>
  <c r="G872" i="1" l="1"/>
  <c r="G869" i="1" s="1"/>
  <c r="G868" i="1" s="1"/>
  <c r="G877" i="1" l="1"/>
  <c r="I284" i="1" l="1"/>
  <c r="H284" i="1"/>
  <c r="G731" i="1" l="1"/>
  <c r="I364" i="1" l="1"/>
  <c r="H364" i="1"/>
  <c r="G364" i="1"/>
  <c r="G986" i="1" l="1"/>
  <c r="G246" i="1"/>
  <c r="G329" i="1" l="1"/>
  <c r="G232" i="1" l="1"/>
  <c r="H382" i="1" l="1"/>
  <c r="I340" i="1"/>
  <c r="H340" i="1"/>
  <c r="G340" i="1"/>
  <c r="I796" i="1" l="1"/>
  <c r="H796" i="1"/>
  <c r="I543" i="1"/>
  <c r="G168" i="1"/>
  <c r="G151" i="1"/>
  <c r="G142" i="1"/>
  <c r="G140" i="1" s="1"/>
  <c r="G139" i="1" s="1"/>
  <c r="I123" i="1"/>
  <c r="I117" i="1" s="1"/>
  <c r="H123" i="1"/>
  <c r="H117" i="1" s="1"/>
  <c r="G138" i="1" l="1"/>
  <c r="G137" i="1"/>
  <c r="G541" i="1"/>
  <c r="G545" i="1"/>
  <c r="G543" i="1"/>
  <c r="G540" i="1" l="1"/>
  <c r="G539" i="1" s="1"/>
  <c r="I472" i="1" l="1"/>
  <c r="H472" i="1"/>
  <c r="I345" i="1" l="1"/>
  <c r="H345" i="1"/>
  <c r="G314" i="1" l="1"/>
  <c r="H314" i="1"/>
  <c r="H312" i="1"/>
  <c r="I309" i="1"/>
  <c r="H309" i="1"/>
  <c r="I881" i="1" l="1"/>
  <c r="I914" i="1"/>
  <c r="I907" i="1" s="1"/>
  <c r="I906" i="1" s="1"/>
  <c r="H914" i="1"/>
  <c r="H907" i="1" s="1"/>
  <c r="H906" i="1" s="1"/>
  <c r="G914" i="1"/>
  <c r="G907" i="1" s="1"/>
  <c r="G906" i="1" l="1"/>
  <c r="I140" i="1"/>
  <c r="I139" i="1" s="1"/>
  <c r="I138" i="1" s="1"/>
  <c r="G123" i="1" l="1"/>
  <c r="G117" i="1" s="1"/>
  <c r="I66" i="1"/>
  <c r="H66" i="1"/>
  <c r="G66" i="1"/>
  <c r="G76" i="1" l="1"/>
  <c r="G75" i="1" s="1"/>
  <c r="G71" i="1" l="1"/>
  <c r="G888" i="1"/>
  <c r="G887" i="1" s="1"/>
  <c r="G803" i="1" l="1"/>
  <c r="G751" i="1"/>
  <c r="G874" i="1" l="1"/>
  <c r="H852" i="1"/>
  <c r="H848" i="1"/>
  <c r="G109" i="1"/>
  <c r="H847" i="1" l="1"/>
  <c r="G617" i="1"/>
  <c r="G615" i="1"/>
  <c r="G611" i="1"/>
  <c r="G613" i="1"/>
  <c r="G673" i="1"/>
  <c r="G665" i="1"/>
  <c r="G664" i="1" s="1"/>
  <c r="I656" i="1"/>
  <c r="H656" i="1"/>
  <c r="G656" i="1"/>
  <c r="G822" i="1" l="1"/>
  <c r="G766" i="1" l="1"/>
  <c r="I766" i="1"/>
  <c r="H766" i="1"/>
  <c r="G309" i="1" l="1"/>
  <c r="I741" i="1" l="1"/>
  <c r="G741" i="1"/>
  <c r="G743" i="1" l="1"/>
  <c r="I430" i="1" l="1"/>
  <c r="H430" i="1"/>
  <c r="I749" i="1" l="1"/>
  <c r="H881" i="1"/>
  <c r="G430" i="1" l="1"/>
  <c r="G460" i="1" l="1"/>
  <c r="G379" i="1"/>
  <c r="I361" i="1"/>
  <c r="H361" i="1"/>
  <c r="G359" i="1"/>
  <c r="I334" i="1"/>
  <c r="H334" i="1"/>
  <c r="G334" i="1"/>
  <c r="G281" i="1"/>
  <c r="I278" i="1"/>
  <c r="H278" i="1"/>
  <c r="H843" i="1" l="1"/>
  <c r="I843" i="1"/>
  <c r="I778" i="1"/>
  <c r="I777" i="1" s="1"/>
  <c r="H778" i="1"/>
  <c r="H777" i="1" s="1"/>
  <c r="I775" i="1"/>
  <c r="H775" i="1"/>
  <c r="G775" i="1"/>
  <c r="G778" i="1"/>
  <c r="G777" i="1" s="1"/>
  <c r="I757" i="1" l="1"/>
  <c r="H757" i="1"/>
  <c r="G757" i="1"/>
  <c r="G755" i="1"/>
  <c r="I550" i="1" l="1"/>
  <c r="I549" i="1" s="1"/>
  <c r="H550" i="1"/>
  <c r="H549" i="1" s="1"/>
  <c r="I553" i="1"/>
  <c r="I552" i="1" s="1"/>
  <c r="H553" i="1"/>
  <c r="H552" i="1" s="1"/>
  <c r="I556" i="1"/>
  <c r="I555" i="1" s="1"/>
  <c r="H556" i="1"/>
  <c r="H555" i="1" l="1"/>
  <c r="H548" i="1" s="1"/>
  <c r="H547" i="1"/>
  <c r="I548" i="1"/>
  <c r="I547" i="1"/>
  <c r="I168" i="1"/>
  <c r="H168" i="1"/>
  <c r="I157" i="1" l="1"/>
  <c r="H157" i="1"/>
  <c r="G157" i="1"/>
  <c r="I115" i="1"/>
  <c r="H115" i="1"/>
  <c r="G115" i="1"/>
  <c r="I104" i="1"/>
  <c r="H104" i="1"/>
  <c r="G104" i="1"/>
  <c r="I93" i="1"/>
  <c r="H93" i="1"/>
  <c r="G93" i="1"/>
  <c r="I59" i="1"/>
  <c r="H59" i="1"/>
  <c r="G59" i="1"/>
  <c r="G33" i="1"/>
  <c r="I31" i="1"/>
  <c r="H31" i="1"/>
  <c r="G31" i="1"/>
  <c r="G998" i="1" l="1"/>
  <c r="G995" i="1" l="1"/>
  <c r="G997" i="1"/>
  <c r="G996" i="1" s="1"/>
  <c r="I456" i="1"/>
  <c r="H456" i="1"/>
  <c r="I314" i="1" l="1"/>
  <c r="G458" i="1" l="1"/>
  <c r="G348" i="1" l="1"/>
  <c r="G376" i="1" l="1"/>
  <c r="G317" i="1" l="1"/>
  <c r="A779" i="1" l="1"/>
  <c r="G374" i="1" l="1"/>
  <c r="G373" i="1" s="1"/>
  <c r="I735" i="1" l="1"/>
  <c r="H735" i="1"/>
  <c r="G885" i="1" l="1"/>
  <c r="G934" i="1" l="1"/>
  <c r="G933" i="1" s="1"/>
  <c r="G932" i="1" s="1"/>
  <c r="G556" i="1" l="1"/>
  <c r="G555" i="1" s="1"/>
  <c r="G550" i="1"/>
  <c r="G549" i="1" s="1"/>
  <c r="G548" i="1" l="1"/>
  <c r="G547" i="1"/>
  <c r="G538" i="1" s="1"/>
  <c r="G796" i="1"/>
  <c r="G217" i="1" l="1"/>
  <c r="I217" i="1" l="1"/>
  <c r="H217" i="1"/>
  <c r="G737" i="1" l="1"/>
  <c r="I991" i="1" l="1"/>
  <c r="I990" i="1" s="1"/>
  <c r="H991" i="1"/>
  <c r="H990" i="1" s="1"/>
  <c r="G991" i="1"/>
  <c r="G990" i="1" s="1"/>
  <c r="I545" i="1"/>
  <c r="I541" i="1"/>
  <c r="H541" i="1"/>
  <c r="I390" i="1"/>
  <c r="I378" i="1" s="1"/>
  <c r="H390" i="1"/>
  <c r="H378" i="1" s="1"/>
  <c r="H379" i="1"/>
  <c r="I540" i="1" l="1"/>
  <c r="I539" i="1" s="1"/>
  <c r="I538" i="1" s="1"/>
  <c r="G215" i="1" l="1"/>
  <c r="G214" i="1" s="1"/>
  <c r="I561" i="1" l="1"/>
  <c r="H561" i="1"/>
  <c r="I563" i="1"/>
  <c r="H563" i="1"/>
  <c r="I565" i="1"/>
  <c r="H565" i="1"/>
  <c r="H560" i="1" l="1"/>
  <c r="H559" i="1" s="1"/>
  <c r="H558" i="1" s="1"/>
  <c r="I560" i="1"/>
  <c r="I559" i="1" s="1"/>
  <c r="I558" i="1" s="1"/>
  <c r="I988" i="1" l="1"/>
  <c r="I985" i="1" s="1"/>
  <c r="H988" i="1"/>
  <c r="H985" i="1" s="1"/>
  <c r="G988" i="1"/>
  <c r="G985" i="1" s="1"/>
  <c r="I845" i="1"/>
  <c r="H845" i="1"/>
  <c r="G845" i="1"/>
  <c r="G838" i="1" s="1"/>
  <c r="G837" i="1" s="1"/>
  <c r="I841" i="1"/>
  <c r="H841" i="1"/>
  <c r="I824" i="1"/>
  <c r="H824" i="1"/>
  <c r="G824" i="1"/>
  <c r="G821" i="1" s="1"/>
  <c r="I822" i="1"/>
  <c r="H822" i="1"/>
  <c r="H838" i="1" l="1"/>
  <c r="I838" i="1"/>
  <c r="G836" i="1"/>
  <c r="I821" i="1"/>
  <c r="H821" i="1"/>
  <c r="I782" i="1"/>
  <c r="H782" i="1"/>
  <c r="G782" i="1"/>
  <c r="H837" i="1" l="1"/>
  <c r="H836" i="1" s="1"/>
  <c r="I837" i="1"/>
  <c r="I836" i="1" s="1"/>
  <c r="G780" i="1"/>
  <c r="G781" i="1"/>
  <c r="I780" i="1"/>
  <c r="I781" i="1"/>
  <c r="H780" i="1"/>
  <c r="H781" i="1"/>
  <c r="I215" i="1"/>
  <c r="I214" i="1" s="1"/>
  <c r="H215" i="1"/>
  <c r="H214" i="1" s="1"/>
  <c r="G87" i="1" l="1"/>
  <c r="G422" i="1" l="1"/>
  <c r="G353" i="1" l="1"/>
  <c r="I356" i="1"/>
  <c r="H356" i="1"/>
  <c r="G356" i="1"/>
  <c r="G788" i="1" l="1"/>
  <c r="G483" i="1" l="1"/>
  <c r="G305" i="1"/>
  <c r="G53" i="1"/>
  <c r="G51" i="1"/>
  <c r="G27" i="1"/>
  <c r="G206" i="1" l="1"/>
  <c r="G201" i="1" l="1"/>
  <c r="G200" i="1" s="1"/>
  <c r="G199" i="1" s="1"/>
  <c r="G198" i="1" s="1"/>
  <c r="G197" i="1" s="1"/>
  <c r="G924" i="1" l="1"/>
  <c r="G926" i="1" l="1"/>
  <c r="G930" i="1"/>
  <c r="G929" i="1" s="1"/>
  <c r="G928" i="1" s="1"/>
  <c r="G278" i="1" l="1"/>
  <c r="G276" i="1"/>
  <c r="G37" i="1" l="1"/>
  <c r="G434" i="1"/>
  <c r="G433" i="1" s="1"/>
  <c r="G36" i="1" l="1"/>
  <c r="G883" i="1"/>
  <c r="G561" i="1" l="1"/>
  <c r="G563" i="1"/>
  <c r="G565" i="1"/>
  <c r="G560" i="1" l="1"/>
  <c r="G559" i="1" s="1"/>
  <c r="G558" i="1" s="1"/>
  <c r="H545" i="1" l="1"/>
  <c r="H540" i="1" l="1"/>
  <c r="H539" i="1" s="1"/>
  <c r="H538" i="1" s="1"/>
  <c r="G208" i="1"/>
  <c r="G204" i="1" s="1"/>
  <c r="G203" i="1" l="1"/>
  <c r="G815" i="1" l="1"/>
  <c r="G814" i="1" s="1"/>
  <c r="G469" i="1" l="1"/>
  <c r="G468" i="1" s="1"/>
  <c r="G881" i="1" l="1"/>
  <c r="I137" i="1" l="1"/>
  <c r="H140" i="1"/>
  <c r="H137" i="1" l="1"/>
  <c r="H139" i="1"/>
  <c r="H138" i="1" s="1"/>
  <c r="G229" i="1"/>
  <c r="H905" i="1" l="1"/>
  <c r="I905" i="1"/>
  <c r="I471" i="1"/>
  <c r="H471" i="1"/>
  <c r="G471" i="1"/>
  <c r="G905" i="1" l="1"/>
  <c r="H723" i="1"/>
  <c r="I723" i="1"/>
  <c r="I440" i="1"/>
  <c r="H440" i="1"/>
  <c r="G440" i="1"/>
  <c r="I434" i="1" l="1"/>
  <c r="I433" i="1" s="1"/>
  <c r="H434" i="1"/>
  <c r="H433" i="1" s="1"/>
  <c r="I998" i="1" l="1"/>
  <c r="H998" i="1"/>
  <c r="G984" i="1"/>
  <c r="G983" i="1" s="1"/>
  <c r="I984" i="1"/>
  <c r="I983" i="1" s="1"/>
  <c r="H984" i="1"/>
  <c r="H983" i="1" s="1"/>
  <c r="I995" i="1" l="1"/>
  <c r="I997" i="1"/>
  <c r="I996" i="1" s="1"/>
  <c r="H995" i="1"/>
  <c r="H997" i="1"/>
  <c r="H996" i="1" s="1"/>
  <c r="I801" i="1"/>
  <c r="I800" i="1" s="1"/>
  <c r="H801" i="1"/>
  <c r="H800" i="1" s="1"/>
  <c r="G801" i="1"/>
  <c r="G800" i="1" s="1"/>
  <c r="I786" i="1"/>
  <c r="H786" i="1"/>
  <c r="G786" i="1"/>
  <c r="I792" i="1"/>
  <c r="H792" i="1"/>
  <c r="G792" i="1"/>
  <c r="G785" i="1" l="1"/>
  <c r="G784" i="1" s="1"/>
  <c r="I785" i="1"/>
  <c r="I784" i="1" s="1"/>
  <c r="H785" i="1"/>
  <c r="H784" i="1" s="1"/>
  <c r="I443" i="1"/>
  <c r="I442" i="1" s="1"/>
  <c r="H443" i="1"/>
  <c r="H442" i="1" s="1"/>
  <c r="G443" i="1"/>
  <c r="G442" i="1" s="1"/>
  <c r="I420" i="1" l="1"/>
  <c r="H420" i="1"/>
  <c r="G420" i="1"/>
  <c r="I370" i="1"/>
  <c r="I369" i="1" s="1"/>
  <c r="H370" i="1"/>
  <c r="H369" i="1" s="1"/>
  <c r="H302" i="1"/>
  <c r="G258" i="1"/>
  <c r="G257" i="1" s="1"/>
  <c r="I244" i="1"/>
  <c r="H244" i="1"/>
  <c r="G244" i="1"/>
  <c r="I242" i="1"/>
  <c r="H242" i="1"/>
  <c r="G242" i="1"/>
  <c r="G416" i="1" l="1"/>
  <c r="G415" i="1" s="1"/>
  <c r="G414" i="1" s="1"/>
  <c r="G155" i="1"/>
  <c r="G153" i="1"/>
  <c r="G149" i="1"/>
  <c r="I62" i="1"/>
  <c r="I61" i="1" s="1"/>
  <c r="H62" i="1"/>
  <c r="H61" i="1" s="1"/>
  <c r="G62" i="1"/>
  <c r="G61" i="1" s="1"/>
  <c r="I69" i="1"/>
  <c r="I68" i="1" s="1"/>
  <c r="H69" i="1"/>
  <c r="H68" i="1" s="1"/>
  <c r="G69" i="1"/>
  <c r="G68" i="1" s="1"/>
  <c r="G413" i="1" l="1"/>
  <c r="G412" i="1" s="1"/>
  <c r="G148" i="1"/>
  <c r="G147" i="1" s="1"/>
  <c r="I57" i="1"/>
  <c r="H57" i="1"/>
  <c r="G57" i="1"/>
  <c r="I42" i="1"/>
  <c r="H42" i="1"/>
  <c r="G42" i="1"/>
  <c r="G45" i="1"/>
  <c r="H45" i="1"/>
  <c r="I45" i="1"/>
  <c r="G49" i="1"/>
  <c r="H49" i="1"/>
  <c r="I49" i="1"/>
  <c r="G44" i="1" l="1"/>
  <c r="G41" i="1" s="1"/>
  <c r="G40" i="1" s="1"/>
  <c r="G35" i="1" s="1"/>
  <c r="H44" i="1"/>
  <c r="H41" i="1" s="1"/>
  <c r="H40" i="1" s="1"/>
  <c r="H35" i="1" s="1"/>
  <c r="I44" i="1"/>
  <c r="I41" i="1" s="1"/>
  <c r="I40" i="1" s="1"/>
  <c r="I35" i="1" s="1"/>
  <c r="I874" i="1" l="1"/>
  <c r="H874" i="1"/>
  <c r="I351" i="1" l="1"/>
  <c r="H351" i="1"/>
  <c r="G351" i="1"/>
  <c r="G773" i="1" l="1"/>
  <c r="G768" i="1" s="1"/>
  <c r="G765" i="1" s="1"/>
  <c r="I323" i="1" l="1"/>
  <c r="H323" i="1"/>
  <c r="G323" i="1"/>
  <c r="I773" i="1" l="1"/>
  <c r="I768" i="1" s="1"/>
  <c r="I765" i="1" s="1"/>
  <c r="H773" i="1"/>
  <c r="H768" i="1" s="1"/>
  <c r="H765" i="1" s="1"/>
  <c r="I922" i="1" l="1"/>
  <c r="I921" i="1" s="1"/>
  <c r="I920" i="1" s="1"/>
  <c r="I919" i="1" s="1"/>
  <c r="H922" i="1"/>
  <c r="H921" i="1" s="1"/>
  <c r="H920" i="1" s="1"/>
  <c r="H919" i="1" s="1"/>
  <c r="G922" i="1"/>
  <c r="G921" i="1" l="1"/>
  <c r="G920" i="1" s="1"/>
  <c r="G919" i="1" s="1"/>
  <c r="I426" i="1"/>
  <c r="H426" i="1"/>
  <c r="G426" i="1"/>
  <c r="I424" i="1"/>
  <c r="H424" i="1"/>
  <c r="G424" i="1"/>
  <c r="G370" i="1"/>
  <c r="G369" i="1" s="1"/>
  <c r="I675" i="1" l="1"/>
  <c r="I672" i="1" s="1"/>
  <c r="H675" i="1"/>
  <c r="H672" i="1" s="1"/>
  <c r="G675" i="1"/>
  <c r="G672" i="1" s="1"/>
  <c r="I879" i="1" l="1"/>
  <c r="H879" i="1"/>
  <c r="I326" i="1" l="1"/>
  <c r="H326" i="1"/>
  <c r="G326" i="1"/>
  <c r="I317" i="1"/>
  <c r="H317" i="1"/>
  <c r="I258" i="1"/>
  <c r="I257" i="1" s="1"/>
  <c r="H258" i="1"/>
  <c r="H257" i="1" s="1"/>
  <c r="I239" i="1" l="1"/>
  <c r="H239" i="1"/>
  <c r="G239" i="1"/>
  <c r="I236" i="1" l="1"/>
  <c r="I235" i="1" s="1"/>
  <c r="H236" i="1"/>
  <c r="H235" i="1" s="1"/>
  <c r="G236" i="1"/>
  <c r="G235" i="1" s="1"/>
  <c r="I155" i="1" l="1"/>
  <c r="H155" i="1"/>
  <c r="I153" i="1"/>
  <c r="H153" i="1"/>
  <c r="I149" i="1"/>
  <c r="H149" i="1"/>
  <c r="G146" i="1" l="1"/>
  <c r="G879" i="1" l="1"/>
  <c r="I353" i="1" l="1"/>
  <c r="H353" i="1"/>
  <c r="I332" i="1" l="1"/>
  <c r="H332" i="1"/>
  <c r="G332" i="1"/>
  <c r="I755" i="1" l="1"/>
  <c r="I722" i="1" s="1"/>
  <c r="H755" i="1"/>
  <c r="I148" i="1"/>
  <c r="I147" i="1" s="1"/>
  <c r="H148" i="1"/>
  <c r="H147" i="1" s="1"/>
  <c r="I113" i="1"/>
  <c r="H113" i="1"/>
  <c r="G113" i="1"/>
  <c r="I102" i="1"/>
  <c r="H102" i="1"/>
  <c r="G102" i="1"/>
  <c r="I91" i="1"/>
  <c r="H91" i="1"/>
  <c r="G91" i="1"/>
  <c r="G29" i="1" l="1"/>
  <c r="I29" i="1"/>
  <c r="H29" i="1"/>
  <c r="I439" i="1" l="1"/>
  <c r="H439" i="1"/>
  <c r="G439" i="1"/>
  <c r="H438" i="1" l="1"/>
  <c r="G438" i="1"/>
  <c r="I438" i="1"/>
  <c r="I337" i="1" l="1"/>
  <c r="H337" i="1"/>
  <c r="G337" i="1"/>
  <c r="I975" i="1" l="1"/>
  <c r="I966" i="1"/>
  <c r="I812" i="1"/>
  <c r="I811" i="1" s="1"/>
  <c r="I713" i="1"/>
  <c r="I710" i="1" s="1"/>
  <c r="I694" i="1"/>
  <c r="I693" i="1" s="1"/>
  <c r="I688" i="1"/>
  <c r="I687" i="1" s="1"/>
  <c r="I683" i="1"/>
  <c r="I679" i="1"/>
  <c r="I665" i="1"/>
  <c r="I664" i="1" s="1"/>
  <c r="I661" i="1"/>
  <c r="I660" i="1" s="1"/>
  <c r="I654" i="1"/>
  <c r="I577" i="1"/>
  <c r="I576" i="1" s="1"/>
  <c r="I575" i="1" s="1"/>
  <c r="I574" i="1" s="1"/>
  <c r="I573" i="1" s="1"/>
  <c r="I571" i="1"/>
  <c r="I570" i="1" s="1"/>
  <c r="I569" i="1" s="1"/>
  <c r="I568" i="1" s="1"/>
  <c r="I567" i="1" s="1"/>
  <c r="I536" i="1"/>
  <c r="I535" i="1" s="1"/>
  <c r="I534" i="1" s="1"/>
  <c r="I533" i="1" s="1"/>
  <c r="I532" i="1" s="1"/>
  <c r="I527" i="1"/>
  <c r="I525" i="1"/>
  <c r="I518" i="1"/>
  <c r="I515" i="1"/>
  <c r="I513" i="1"/>
  <c r="I511" i="1"/>
  <c r="I493" i="1"/>
  <c r="I491" i="1" s="1"/>
  <c r="I490" i="1" s="1"/>
  <c r="I481" i="1"/>
  <c r="I480" i="1" s="1"/>
  <c r="I478" i="1"/>
  <c r="I477" i="1" s="1"/>
  <c r="I476" i="1" s="1"/>
  <c r="I450" i="1"/>
  <c r="I446" i="1"/>
  <c r="I445" i="1" s="1"/>
  <c r="I432" i="1" s="1"/>
  <c r="I417" i="1"/>
  <c r="I320" i="1"/>
  <c r="I308" i="1" s="1"/>
  <c r="I302" i="1"/>
  <c r="I299" i="1"/>
  <c r="I229" i="1"/>
  <c r="I226" i="1"/>
  <c r="I178" i="1"/>
  <c r="I177" i="1" s="1"/>
  <c r="I129" i="1"/>
  <c r="I128" i="1" s="1"/>
  <c r="I111" i="1"/>
  <c r="I107" i="1"/>
  <c r="I100" i="1"/>
  <c r="I96" i="1"/>
  <c r="I89" i="1"/>
  <c r="I85" i="1"/>
  <c r="I25" i="1"/>
  <c r="I23" i="1"/>
  <c r="I16" i="1"/>
  <c r="I15" i="1" s="1"/>
  <c r="I14" i="1" s="1"/>
  <c r="I13" i="1" s="1"/>
  <c r="I12" i="1" s="1"/>
  <c r="H976" i="1"/>
  <c r="H966" i="1"/>
  <c r="H812" i="1"/>
  <c r="H811" i="1" s="1"/>
  <c r="H749" i="1"/>
  <c r="H722" i="1" s="1"/>
  <c r="H713" i="1"/>
  <c r="H710" i="1" s="1"/>
  <c r="H694" i="1"/>
  <c r="H693" i="1" s="1"/>
  <c r="H688" i="1"/>
  <c r="H687" i="1" s="1"/>
  <c r="H683" i="1"/>
  <c r="H679" i="1"/>
  <c r="H665" i="1"/>
  <c r="H664" i="1" s="1"/>
  <c r="H661" i="1"/>
  <c r="H660" i="1" s="1"/>
  <c r="H654" i="1"/>
  <c r="H577" i="1"/>
  <c r="H576" i="1" s="1"/>
  <c r="H575" i="1" s="1"/>
  <c r="H574" i="1" s="1"/>
  <c r="H573" i="1" s="1"/>
  <c r="H571" i="1"/>
  <c r="H570" i="1" s="1"/>
  <c r="H569" i="1" s="1"/>
  <c r="H568" i="1" s="1"/>
  <c r="H567" i="1" s="1"/>
  <c r="H536" i="1"/>
  <c r="H535" i="1" s="1"/>
  <c r="H534" i="1" s="1"/>
  <c r="H533" i="1" s="1"/>
  <c r="H532" i="1" s="1"/>
  <c r="H527" i="1"/>
  <c r="H525" i="1"/>
  <c r="H518" i="1"/>
  <c r="H515" i="1"/>
  <c r="H513" i="1"/>
  <c r="H511" i="1"/>
  <c r="H493" i="1"/>
  <c r="H481" i="1"/>
  <c r="H480" i="1" s="1"/>
  <c r="H478" i="1"/>
  <c r="H477" i="1" s="1"/>
  <c r="H476" i="1" s="1"/>
  <c r="H450" i="1"/>
  <c r="H446" i="1"/>
  <c r="H445" i="1" s="1"/>
  <c r="H432" i="1" s="1"/>
  <c r="H417" i="1"/>
  <c r="H320" i="1"/>
  <c r="H308" i="1" s="1"/>
  <c r="H299" i="1"/>
  <c r="H229" i="1"/>
  <c r="H226" i="1"/>
  <c r="H178" i="1"/>
  <c r="H177" i="1" s="1"/>
  <c r="H129" i="1"/>
  <c r="H128" i="1" s="1"/>
  <c r="H111" i="1"/>
  <c r="H107" i="1"/>
  <c r="H100" i="1"/>
  <c r="H96" i="1"/>
  <c r="H89" i="1"/>
  <c r="H85" i="1"/>
  <c r="H25" i="1"/>
  <c r="H23" i="1"/>
  <c r="H16" i="1"/>
  <c r="H15" i="1" s="1"/>
  <c r="H14" i="1" s="1"/>
  <c r="H13" i="1" s="1"/>
  <c r="H12" i="1" s="1"/>
  <c r="I416" i="1" l="1"/>
  <c r="I415" i="1" s="1"/>
  <c r="I414" i="1" s="1"/>
  <c r="H416" i="1"/>
  <c r="H415" i="1" s="1"/>
  <c r="H414" i="1" s="1"/>
  <c r="I686" i="1"/>
  <c r="I685" i="1" s="1"/>
  <c r="H686" i="1"/>
  <c r="H685" i="1" s="1"/>
  <c r="H449" i="1"/>
  <c r="H448" i="1" s="1"/>
  <c r="I965" i="1"/>
  <c r="I964" i="1"/>
  <c r="I918" i="1" s="1"/>
  <c r="H965" i="1"/>
  <c r="H964" i="1"/>
  <c r="H918" i="1" s="1"/>
  <c r="I449" i="1"/>
  <c r="I448" i="1" s="1"/>
  <c r="H974" i="1"/>
  <c r="H973" i="1" s="1"/>
  <c r="H975" i="1"/>
  <c r="H652" i="1"/>
  <c r="H653" i="1"/>
  <c r="H681" i="1"/>
  <c r="H682" i="1"/>
  <c r="I652" i="1"/>
  <c r="I653" i="1"/>
  <c r="I681" i="1"/>
  <c r="I682" i="1"/>
  <c r="H677" i="1"/>
  <c r="H678" i="1"/>
  <c r="I677" i="1"/>
  <c r="I678" i="1"/>
  <c r="I524" i="1"/>
  <c r="I523" i="1" s="1"/>
  <c r="H524" i="1"/>
  <c r="H523" i="1" s="1"/>
  <c r="I22" i="1"/>
  <c r="H22" i="1"/>
  <c r="H21" i="1" s="1"/>
  <c r="I974" i="1"/>
  <c r="I973" i="1" s="1"/>
  <c r="I994" i="1"/>
  <c r="I993" i="1" s="1"/>
  <c r="H799" i="1"/>
  <c r="H798" i="1" s="1"/>
  <c r="H764" i="1" s="1"/>
  <c r="I799" i="1"/>
  <c r="I798" i="1" s="1"/>
  <c r="I764" i="1" s="1"/>
  <c r="H659" i="1"/>
  <c r="H658" i="1" s="1"/>
  <c r="I659" i="1"/>
  <c r="I658" i="1" s="1"/>
  <c r="H994" i="1"/>
  <c r="H993" i="1" s="1"/>
  <c r="H84" i="1"/>
  <c r="I84" i="1"/>
  <c r="I106" i="1"/>
  <c r="I146" i="1"/>
  <c r="I145" i="1" s="1"/>
  <c r="I144" i="1" s="1"/>
  <c r="H95" i="1"/>
  <c r="I95" i="1"/>
  <c r="H146" i="1"/>
  <c r="H145" i="1" s="1"/>
  <c r="H144" i="1" s="1"/>
  <c r="H106" i="1"/>
  <c r="H298" i="1"/>
  <c r="H275" i="1" s="1"/>
  <c r="I298" i="1"/>
  <c r="I275" i="1" s="1"/>
  <c r="I225" i="1"/>
  <c r="I213" i="1" s="1"/>
  <c r="H225" i="1"/>
  <c r="H213" i="1" s="1"/>
  <c r="I492" i="1"/>
  <c r="I510" i="1"/>
  <c r="I509" i="1" s="1"/>
  <c r="I508" i="1" s="1"/>
  <c r="H492" i="1"/>
  <c r="H491" i="1"/>
  <c r="H490" i="1" s="1"/>
  <c r="H510" i="1"/>
  <c r="H509" i="1" s="1"/>
  <c r="H508" i="1" s="1"/>
  <c r="H507" i="1" s="1"/>
  <c r="H20" i="1" l="1"/>
  <c r="H19" i="1" s="1"/>
  <c r="H18" i="1" s="1"/>
  <c r="H83" i="1"/>
  <c r="I83" i="1"/>
  <c r="I82" i="1" s="1"/>
  <c r="H274" i="1"/>
  <c r="H273" i="1" s="1"/>
  <c r="I274" i="1"/>
  <c r="I273" i="1" s="1"/>
  <c r="I507" i="1"/>
  <c r="I488" i="1" s="1"/>
  <c r="H522" i="1"/>
  <c r="H521" i="1" s="1"/>
  <c r="H520" i="1" s="1"/>
  <c r="I522" i="1"/>
  <c r="I521" i="1" s="1"/>
  <c r="I520" i="1" s="1"/>
  <c r="H82" i="1"/>
  <c r="H651" i="1"/>
  <c r="I651" i="1"/>
  <c r="I650" i="1" s="1"/>
  <c r="I21" i="1"/>
  <c r="H413" i="1"/>
  <c r="H412" i="1" s="1"/>
  <c r="I413" i="1"/>
  <c r="I412" i="1" s="1"/>
  <c r="I212" i="1"/>
  <c r="I211" i="1" s="1"/>
  <c r="H212" i="1"/>
  <c r="H211" i="1" s="1"/>
  <c r="H488" i="1"/>
  <c r="I20" i="1" l="1"/>
  <c r="I19" i="1" s="1"/>
  <c r="I18" i="1" s="1"/>
  <c r="I81" i="1"/>
  <c r="I80" i="1" s="1"/>
  <c r="H81" i="1"/>
  <c r="H80" i="1" s="1"/>
  <c r="H11" i="1" s="1"/>
  <c r="H650" i="1"/>
  <c r="H210" i="1"/>
  <c r="H196" i="1" s="1"/>
  <c r="I210" i="1"/>
  <c r="I196" i="1" s="1"/>
  <c r="H1010" i="1" l="1"/>
  <c r="I11" i="1"/>
  <c r="I1010" i="1" s="1"/>
  <c r="G713" i="1"/>
  <c r="G710" i="1" s="1"/>
  <c r="G450" i="1" l="1"/>
  <c r="G513" i="1"/>
  <c r="G129" i="1" l="1"/>
  <c r="G128" i="1" s="1"/>
  <c r="G976" i="1" l="1"/>
  <c r="G966" i="1"/>
  <c r="G965" i="1" s="1"/>
  <c r="G812" i="1"/>
  <c r="G749" i="1"/>
  <c r="G722" i="1" s="1"/>
  <c r="G688" i="1"/>
  <c r="G687" i="1" s="1"/>
  <c r="G686" i="1" s="1"/>
  <c r="G683" i="1"/>
  <c r="G679" i="1"/>
  <c r="G661" i="1"/>
  <c r="G660" i="1" s="1"/>
  <c r="G654" i="1"/>
  <c r="G577" i="1"/>
  <c r="G576" i="1" s="1"/>
  <c r="G575" i="1" s="1"/>
  <c r="G574" i="1" s="1"/>
  <c r="G573" i="1" s="1"/>
  <c r="G571" i="1"/>
  <c r="G570" i="1" s="1"/>
  <c r="G569" i="1" s="1"/>
  <c r="G568" i="1" s="1"/>
  <c r="G567" i="1" s="1"/>
  <c r="G536" i="1"/>
  <c r="G535" i="1" s="1"/>
  <c r="G534" i="1" s="1"/>
  <c r="G533" i="1" s="1"/>
  <c r="G532" i="1" s="1"/>
  <c r="G527" i="1"/>
  <c r="G525" i="1"/>
  <c r="G518" i="1"/>
  <c r="G515" i="1"/>
  <c r="G511" i="1"/>
  <c r="G493" i="1"/>
  <c r="G491" i="1" s="1"/>
  <c r="G490" i="1" s="1"/>
  <c r="G481" i="1"/>
  <c r="G480" i="1" s="1"/>
  <c r="G478" i="1"/>
  <c r="G477" i="1" s="1"/>
  <c r="G476" i="1" s="1"/>
  <c r="G449" i="1" s="1"/>
  <c r="G448" i="1" s="1"/>
  <c r="G446" i="1"/>
  <c r="G445" i="1" s="1"/>
  <c r="G432" i="1" s="1"/>
  <c r="G320" i="1"/>
  <c r="G308" i="1" s="1"/>
  <c r="G302" i="1"/>
  <c r="G299" i="1"/>
  <c r="G226" i="1"/>
  <c r="G225" i="1" s="1"/>
  <c r="G213" i="1" s="1"/>
  <c r="G212" i="1" s="1"/>
  <c r="G178" i="1"/>
  <c r="G177" i="1" s="1"/>
  <c r="G145" i="1" s="1"/>
  <c r="G144" i="1" s="1"/>
  <c r="G111" i="1"/>
  <c r="G107" i="1"/>
  <c r="G100" i="1"/>
  <c r="G96" i="1"/>
  <c r="G89" i="1"/>
  <c r="G85" i="1"/>
  <c r="G84" i="1" s="1"/>
  <c r="G25" i="1"/>
  <c r="G22" i="1" s="1"/>
  <c r="G16" i="1"/>
  <c r="G811" i="1" l="1"/>
  <c r="G799" i="1" s="1"/>
  <c r="G798" i="1" s="1"/>
  <c r="G764" i="1" s="1"/>
  <c r="G685" i="1"/>
  <c r="G95" i="1"/>
  <c r="G974" i="1"/>
  <c r="G973" i="1" s="1"/>
  <c r="G975" i="1"/>
  <c r="G652" i="1"/>
  <c r="G653" i="1"/>
  <c r="G677" i="1"/>
  <c r="G678" i="1"/>
  <c r="G681" i="1"/>
  <c r="G682" i="1"/>
  <c r="G21" i="1"/>
  <c r="G964" i="1"/>
  <c r="G918" i="1" s="1"/>
  <c r="G524" i="1"/>
  <c r="G523" i="1" s="1"/>
  <c r="G522" i="1" s="1"/>
  <c r="G106" i="1"/>
  <c r="G15" i="1"/>
  <c r="G14" i="1" s="1"/>
  <c r="G13" i="1" s="1"/>
  <c r="G12" i="1" s="1"/>
  <c r="G298" i="1"/>
  <c r="G275" i="1" s="1"/>
  <c r="G659" i="1"/>
  <c r="G658" i="1" s="1"/>
  <c r="G994" i="1"/>
  <c r="G993" i="1" s="1"/>
  <c r="G510" i="1"/>
  <c r="G509" i="1" s="1"/>
  <c r="G508" i="1" s="1"/>
  <c r="G507" i="1" s="1"/>
  <c r="G488" i="1" s="1"/>
  <c r="G492" i="1"/>
  <c r="G20" i="1" l="1"/>
  <c r="G19" i="1" s="1"/>
  <c r="G18" i="1" s="1"/>
  <c r="G83" i="1"/>
  <c r="G82" i="1" s="1"/>
  <c r="G81" i="1" s="1"/>
  <c r="G274" i="1"/>
  <c r="G273" i="1" s="1"/>
  <c r="G521" i="1"/>
  <c r="G520" i="1" s="1"/>
  <c r="G651" i="1"/>
  <c r="G650" i="1" s="1"/>
  <c r="G211" i="1"/>
  <c r="G80" i="1" l="1"/>
  <c r="G210" i="1"/>
  <c r="G196" i="1" s="1"/>
  <c r="G11" i="1" l="1"/>
  <c r="G1010" i="1" s="1"/>
</calcChain>
</file>

<file path=xl/sharedStrings.xml><?xml version="1.0" encoding="utf-8"?>
<sst xmlns="http://schemas.openxmlformats.org/spreadsheetml/2006/main" count="26145" uniqueCount="979">
  <si>
    <t>Вед</t>
  </si>
  <si>
    <t>Рз</t>
  </si>
  <si>
    <t>ПР</t>
  </si>
  <si>
    <t>ЦСР</t>
  </si>
  <si>
    <t>ВР</t>
  </si>
  <si>
    <t>857</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</si>
  <si>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</si>
  <si>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</si>
  <si>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</si>
  <si>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</si>
  <si>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</si>
  <si>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</si>
  <si>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</si>
  <si>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</si>
  <si>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</si>
  <si>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</si>
  <si>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</si>
  <si>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</si>
  <si>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</si>
  <si>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</si>
  <si>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</si>
  <si>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</si>
  <si>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</si>
  <si>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</si>
  <si>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</si>
  <si>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</si>
  <si>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</si>
  <si>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</si>
  <si>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</si>
  <si>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</si>
  <si>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</si>
  <si>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</si>
  <si>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</si>
  <si>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</si>
  <si>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</si>
  <si>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</si>
  <si>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</si>
  <si>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</si>
  <si>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</si>
  <si>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</si>
  <si>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</si>
  <si>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</si>
  <si>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</si>
  <si>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</si>
  <si>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</si>
  <si>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</si>
  <si>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</si>
  <si>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</si>
  <si>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</si>
  <si>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</si>
  <si>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</si>
  <si>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</si>
  <si>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</si>
  <si>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</si>
  <si>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</si>
  <si>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</si>
  <si>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</si>
  <si>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</si>
  <si>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</si>
  <si>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</si>
  <si>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</si>
  <si>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</si>
  <si>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</si>
  <si>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</si>
  <si>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874</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</si>
  <si>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</si>
  <si>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</si>
  <si>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</si>
  <si>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</si>
  <si>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</si>
  <si>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</si>
  <si>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</si>
  <si>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</si>
  <si>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</si>
  <si>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</si>
  <si>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</si>
  <si>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</si>
  <si>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</si>
  <si>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</si>
  <si>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</si>
  <si>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</si>
  <si>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</si>
  <si>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</si>
  <si>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</si>
  <si>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</si>
  <si>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</si>
  <si>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</si>
  <si>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</si>
  <si>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</si>
  <si>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</si>
  <si>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</si>
  <si>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</si>
  <si>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</si>
  <si>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</si>
  <si>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</si>
  <si>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</si>
  <si>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</si>
  <si>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</si>
  <si>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</si>
  <si>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</si>
  <si>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</si>
  <si>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</si>
  <si>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</si>
  <si>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</si>
  <si>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</si>
  <si>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</si>
  <si>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</si>
  <si>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892</t>
  </si>
  <si>
    <t xml:space="preserve">Общегосударственные вопросы </t>
  </si>
  <si>
    <t>06 0 00 00000</t>
  </si>
  <si>
    <t>06 1 00 00000</t>
  </si>
  <si>
    <t>Возмещение затрат по содержанию штатных единиц, осуществляющих переданные отдельные полномочия области</t>
  </si>
  <si>
    <t>06 1 00 70280</t>
  </si>
  <si>
    <t>Субвенции</t>
  </si>
  <si>
    <t>530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</si>
  <si>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</si>
  <si>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</si>
  <si>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</si>
  <si>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</si>
  <si>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</si>
  <si>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</si>
  <si>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</si>
  <si>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</si>
  <si>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</si>
  <si>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</si>
  <si>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</si>
  <si>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</si>
  <si>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903</t>
  </si>
  <si>
    <t>Общегосударственные вопросы</t>
  </si>
  <si>
    <t xml:space="preserve">Глава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</si>
  <si>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</si>
  <si>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</si>
  <si>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</si>
  <si>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</si>
  <si>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</si>
  <si>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</si>
  <si>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</si>
  <si>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</si>
  <si>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</si>
  <si>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</si>
  <si>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</si>
  <si>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</si>
  <si>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</si>
  <si>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</si>
  <si>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</si>
  <si>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</si>
  <si>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</si>
  <si>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04 3 00 00000</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</si>
  <si>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</si>
  <si>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</si>
  <si>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</si>
  <si>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</si>
  <si>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Сельское хозяйство и рыболовство</t>
  </si>
  <si>
    <t>09 0 00 00000</t>
  </si>
  <si>
    <t>Финансовое обеспечение мероприятий по организации и проведению выставок, ярмарок, конкурсов в сфере торговли</t>
  </si>
  <si>
    <t>Жилищное хозяйство</t>
  </si>
  <si>
    <t>04 1 00 00000</t>
  </si>
  <si>
    <t xml:space="preserve">Контрольно-счетная палата Чудовского муниципального района </t>
  </si>
  <si>
    <t>905</t>
  </si>
  <si>
    <t>Обеспечение деятельности финансовых, налоговых и таможенных органов и органов финансового (финансово-бюджетного) надзора</t>
  </si>
  <si>
    <t>06</t>
  </si>
  <si>
    <t>23 1 00 08100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</si>
  <si>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</si>
  <si>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</si>
  <si>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</si>
  <si>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</si>
  <si>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</si>
  <si>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</si>
  <si>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</si>
  <si>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</si>
  <si>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</si>
  <si>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</si>
  <si>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</si>
  <si>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</si>
  <si>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</si>
  <si>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 xml:space="preserve">874 </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</si>
  <si>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</si>
  <si>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</si>
  <si>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</si>
  <si>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</si>
  <si>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</si>
  <si>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</si>
  <si>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</si>
  <si>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</si>
  <si>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</si>
  <si>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</si>
  <si>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</si>
  <si>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</si>
  <si>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</si>
  <si>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</si>
  <si>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</si>
  <si>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</si>
  <si>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</si>
  <si>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</si>
  <si>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</si>
  <si>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10 0 00 00000</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</si>
  <si>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</si>
  <si>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</si>
  <si>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</si>
  <si>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</si>
  <si>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 xml:space="preserve">Финансовое обеспечение мероприятий по обслуживанию и содержанию муниципального имущества </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</si>
  <si>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</si>
  <si>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</si>
  <si>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</si>
  <si>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</si>
  <si>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</si>
  <si>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01 2 21 70040</t>
  </si>
  <si>
    <t>Профессиональная подготовка, переподготовка и повышение квалификации</t>
  </si>
  <si>
    <t>Иные межбюджетные трансферты</t>
  </si>
  <si>
    <t>540</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</si>
  <si>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</si>
  <si>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</si>
  <si>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</si>
  <si>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02 1 06 00021</t>
  </si>
  <si>
    <t>02 5 00 00000</t>
  </si>
  <si>
    <t>02 5 00 00038</t>
  </si>
  <si>
    <t>02 5 01 00000</t>
  </si>
  <si>
    <t>02 5 01 00021</t>
  </si>
  <si>
    <t>02 5 01 72300</t>
  </si>
  <si>
    <t>02 5 01 S2300</t>
  </si>
  <si>
    <t>01 4 01 70310</t>
  </si>
  <si>
    <t>01 4 01 70010</t>
  </si>
  <si>
    <t>01 4 01 70060</t>
  </si>
  <si>
    <t>01 4 01 70130</t>
  </si>
  <si>
    <t>01 4 01 70600</t>
  </si>
  <si>
    <t>Дорожное хозяйство (дорожные фонды)</t>
  </si>
  <si>
    <t>22 0 00 00071</t>
  </si>
  <si>
    <t>Софинансирование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</si>
  <si>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</si>
  <si>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1 02 L0271</t>
  </si>
  <si>
    <t>01 3 11 10021</t>
  </si>
  <si>
    <t>Финансовое обеспечение мероприятий, направленных на функционирование и развитие дополнительного образования</t>
  </si>
  <si>
    <t>01 3 13 00025</t>
  </si>
  <si>
    <t>08 0 00 00000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</si>
  <si>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</si>
  <si>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</si>
  <si>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</si>
  <si>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</si>
  <si>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13 0 00 00000</t>
  </si>
  <si>
    <t>Содержание и ремонт автомобильных дорог общего пользования местного значения</t>
  </si>
  <si>
    <t>Другие вопросы в области культуры, кинематографии</t>
  </si>
  <si>
    <t>Финансовое обеспечение мероприятий по доставке счетов-квитанций по плате за найм жилья</t>
  </si>
  <si>
    <t>Подпрограмма «Развитие туризма и туристской деятельности на территории Чудовского муниципального района»</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</si>
  <si>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</si>
  <si>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</si>
  <si>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</si>
  <si>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</si>
  <si>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</si>
  <si>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</si>
  <si>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</si>
  <si>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Расходы на обеспечение деятельности МБУ «Центр обслуживания учреждений культуры»</t>
  </si>
  <si>
    <t xml:space="preserve">Физическая культура и спорт </t>
  </si>
  <si>
    <t>Физическая культура</t>
  </si>
  <si>
    <t xml:space="preserve">Комитет образования Администрации Чудовского муниципального района </t>
  </si>
  <si>
    <t>Подпрограмма «Развитие дошкольного образования»</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</si>
  <si>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</si>
  <si>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</si>
  <si>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</si>
  <si>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</si>
  <si>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</si>
  <si>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Финансовое обеспечение деятельности муниципальных учреждений дополнительного образования</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</si>
  <si>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</si>
  <si>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</si>
  <si>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</si>
  <si>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Финансовое обеспечение социальных  мероприятий в сфере образования</t>
  </si>
  <si>
    <t>Содержание ребенка в семье опекуна и приемной семье, а также вознаграждение, причитающееся приемному родителю</t>
  </si>
  <si>
    <t xml:space="preserve">Комитет финансов Администрации Чудовского муниципального района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</si>
  <si>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</si>
  <si>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</si>
  <si>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</si>
  <si>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Подпрограмма «Финансовая поддержка муниципальных образований Чудовского муниципального района»</t>
  </si>
  <si>
    <t>Обслуживание муниципального долга</t>
  </si>
  <si>
    <t xml:space="preserve">Администрация Чудовского муниципального района </t>
  </si>
  <si>
    <t>Функционирование высшего должностного лица субъекта Российской Федерации и муниципального образования</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</si>
  <si>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</si>
  <si>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 xml:space="preserve">Другие общегосударственные вопросы </t>
  </si>
  <si>
    <t>Условно утвержденные расходы</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</si>
  <si>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</si>
  <si>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</si>
  <si>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</si>
  <si>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</si>
  <si>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Финансовое обеспечение мероприятий по земельным участкам</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</si>
  <si>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</si>
  <si>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</si>
  <si>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</si>
  <si>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</si>
  <si>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Исполнение судебных актов</t>
  </si>
  <si>
    <t>830</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</si>
  <si>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</si>
  <si>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</si>
  <si>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</si>
  <si>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</si>
  <si>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</si>
  <si>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</si>
  <si>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</si>
  <si>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</si>
  <si>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</si>
  <si>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</si>
  <si>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</si>
  <si>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</si>
  <si>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</si>
  <si>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</si>
  <si>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</si>
  <si>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</si>
  <si>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01 2 00 00077</t>
  </si>
  <si>
    <t>Финансовое обеспечение мероприятий, направленных на исполнение судебных решений</t>
  </si>
  <si>
    <t>01 2 Е1 71370</t>
  </si>
  <si>
    <t>01 2 Е4 71380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</si>
  <si>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</si>
  <si>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Федеральный проект «Содействие занятости женщин - создание условий дошкольного образования для детей в возрасте до трех лет»</t>
  </si>
  <si>
    <t>01 1 Р2 00000</t>
  </si>
  <si>
    <t>02 1 05 L4670</t>
  </si>
  <si>
    <t>Подпрограмма «Повышение эффективности бюджетных расходов»</t>
  </si>
  <si>
    <t>06 3 00 00000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</si>
  <si>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</si>
  <si>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06 3 00 71340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</si>
  <si>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</si>
  <si>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</si>
  <si>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</si>
  <si>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</si>
  <si>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</si>
  <si>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</si>
  <si>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02 5 01 78205</t>
  </si>
  <si>
    <t>02 5 02 78205</t>
  </si>
  <si>
    <t>01 2 10 78205</t>
  </si>
  <si>
    <t>22 1 01 78205</t>
  </si>
  <si>
    <t>Финансовое обеспечение мероприятий по ремонту муниципального жилищного фонда</t>
  </si>
  <si>
    <t>22 0 00  00021</t>
  </si>
  <si>
    <t>22 0 00 00078</t>
  </si>
  <si>
    <t>Финансовое обеспечение мероприятий по обследованию мест массового  отдыха  жителей поселений</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</si>
  <si>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</si>
  <si>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22 0 00 00080</t>
  </si>
  <si>
    <t>Разработка комплексных схем организации дорожного движения</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</si>
  <si>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</si>
  <si>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01 3 14 71410</t>
  </si>
  <si>
    <t>02 1 01 71410</t>
  </si>
  <si>
    <t>02 1 04 71410</t>
  </si>
  <si>
    <t>Транспорт</t>
  </si>
  <si>
    <t>Оплата выполненных работ, связанных с осуществлением регулярных перевозок автомобильным транспортом по регулируемым тарифам</t>
  </si>
  <si>
    <t>01 0 00 00021</t>
  </si>
  <si>
    <t>Федеральный проект «Цифровая культура»</t>
  </si>
  <si>
    <t>02 1 А3 00000</t>
  </si>
  <si>
    <t>Иные межбюджетные трансферты бюджетам муниципальных районов области на создание виртуальных концертных залов</t>
  </si>
  <si>
    <t>02 1 А3 54531</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</si>
  <si>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</si>
  <si>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</si>
  <si>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Наименование</t>
  </si>
  <si>
    <t>Жилищно-коммунальное хозяйство</t>
  </si>
  <si>
    <t>Муниципальная программа</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</si>
  <si>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</si>
  <si>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</si>
  <si>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</si>
  <si>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</si>
  <si>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мероприятий по муниципальному имуществу</t>
  </si>
  <si>
    <t>к решению Думы Чудовского</t>
  </si>
  <si>
    <t>муниципального района</t>
  </si>
  <si>
    <t xml:space="preserve">от                 № </t>
  </si>
  <si>
    <t>Софинансирование на формирование муниципальных дорожных фондов</t>
  </si>
  <si>
    <t>01 2 00 00075</t>
  </si>
  <si>
    <t>24 3 00 00084</t>
  </si>
  <si>
    <t>Межбюджетные трансферты на внесение изменений в документы территориального планирования  Грузинского сельского поселения</t>
  </si>
  <si>
    <t>Межбюджетные трансферты на внесение изменений в документы территориального планирования Трегубовского сельского поселения</t>
  </si>
  <si>
    <t>Межбюджетные трансферты на внесение изменений в документы территориального планирования Успенского сельского поселения</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</si>
  <si>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</si>
  <si>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</si>
  <si>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</si>
  <si>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</si>
  <si>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</si>
  <si>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</si>
  <si>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</si>
  <si>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</si>
  <si>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</si>
  <si>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</si>
  <si>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</si>
  <si>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</si>
  <si>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</si>
  <si>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</si>
  <si>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</si>
  <si>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</si>
  <si>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</si>
  <si>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Обеспечение развития информационно-телекоммуникационной инфраструктуры объектов общеобразовательных организаций</t>
  </si>
  <si>
    <t>871</t>
  </si>
  <si>
    <t>01 2 D2 S2260</t>
  </si>
  <si>
    <t xml:space="preserve">09 </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</si>
  <si>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</si>
  <si>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</si>
  <si>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</si>
  <si>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</si>
  <si>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</si>
  <si>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</si>
  <si>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</si>
  <si>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</si>
  <si>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</si>
  <si>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</si>
  <si>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</si>
  <si>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</si>
  <si>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</si>
  <si>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Финансовое обеспечение деятельности муниципальных учреждений по приобретению коммунальных услуг (сверх соглашения)</t>
  </si>
  <si>
    <t>02 1 04 S2301</t>
  </si>
  <si>
    <t>02 4 02 S2301</t>
  </si>
  <si>
    <t>02 5 01 S2301</t>
  </si>
  <si>
    <t>02 1  01 S2301</t>
  </si>
  <si>
    <t>02 1 02 S2301</t>
  </si>
  <si>
    <t>02 1 03 S2301</t>
  </si>
  <si>
    <t>02 4 01 S2301</t>
  </si>
  <si>
    <t>05 2 00 51180</t>
  </si>
  <si>
    <t>05 1 00 00031</t>
  </si>
  <si>
    <t>05 2 00 70100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</si>
  <si>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</si>
  <si>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</si>
  <si>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</si>
  <si>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</si>
  <si>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Финансовое обеспечение мероприятий муниципальной программы</t>
  </si>
  <si>
    <t>04 1 00 00011</t>
  </si>
  <si>
    <t>04 2 00 00008</t>
  </si>
  <si>
    <t>09 0 00 00032</t>
  </si>
  <si>
    <t>09 0 00 00034</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</si>
  <si>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</si>
  <si>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</si>
  <si>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</si>
  <si>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</si>
  <si>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</si>
  <si>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</si>
  <si>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</si>
  <si>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Муниципальная программа «Развитие образования в Чудовском муниципальном районе на 2021-2025 годы»</t>
  </si>
  <si>
    <t>01 2 20 S2301</t>
  </si>
  <si>
    <t>06 0 00 00029</t>
  </si>
  <si>
    <t>06 0 00 00028</t>
  </si>
  <si>
    <t xml:space="preserve">01 3 E2 72020 </t>
  </si>
  <si>
    <t xml:space="preserve">Субсидии  автономным учреждениям </t>
  </si>
  <si>
    <t>847</t>
  </si>
  <si>
    <t>Федеральный проект «Успех каждого ребенка»</t>
  </si>
  <si>
    <t>01 3 Е2 00000</t>
  </si>
  <si>
    <t>11 0 00 00074</t>
  </si>
  <si>
    <t>12 0 G1 N2421</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</si>
  <si>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</si>
  <si>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Подготовка и проведение Всероссийской переписи населения</t>
  </si>
  <si>
    <t>22 0 00 54690</t>
  </si>
  <si>
    <t>Федеральный проект «Творческие люди»</t>
  </si>
  <si>
    <t>02 1 А2 00000</t>
  </si>
  <si>
    <t>Приобретение и обслуживание контрольно-кассовой техники</t>
  </si>
  <si>
    <t>22 0 00 00079</t>
  </si>
  <si>
    <t>02 1 А2 55195</t>
  </si>
  <si>
    <t>12 0 G1 52420</t>
  </si>
  <si>
    <t>Финансовое обеспечение социальной поддержки</t>
  </si>
  <si>
    <t>01 2 20 00020</t>
  </si>
  <si>
    <t>01 2 Е1 72330</t>
  </si>
  <si>
    <t xml:space="preserve">Финансовое обеспечение мероприятий в части приведения скотомогильников  на территории Новгородской области в соответствие с ветеринарно-санитарными правилами </t>
  </si>
  <si>
    <t>22 0 00 00093</t>
  </si>
  <si>
    <t>02 4 02 72120</t>
  </si>
  <si>
    <t>05 3 00 71340</t>
  </si>
  <si>
    <t>02 4 02 S2120</t>
  </si>
  <si>
    <t>01 2 20 00022</t>
  </si>
  <si>
    <t>Финанасове обеспечение иных меропритяий подпрограммы</t>
  </si>
  <si>
    <t xml:space="preserve">01 2 20 00022 </t>
  </si>
  <si>
    <t>Прочие межбюджетные трансферты общего характера</t>
  </si>
  <si>
    <t>09 0 00 00094</t>
  </si>
  <si>
    <t>Капитальный ремонт водопроводных сетей</t>
  </si>
  <si>
    <t>24 3 00 00090</t>
  </si>
  <si>
    <t>Межбюджетные трансферты на поддержку мер по обеспечению сбалансированности бюджета Грузинского сельского поселения</t>
  </si>
  <si>
    <t>Межбюджетные трансферты на поддержку мер по обеспечению сбалансированности бюджета Трегубовского сельского поселения</t>
  </si>
  <si>
    <t>24 4 00 00090</t>
  </si>
  <si>
    <t>Межбюджетные трансферты на осуществление дорожной деятельности Трегубовского сельского поселения</t>
  </si>
  <si>
    <t>02 1 02 71410</t>
  </si>
  <si>
    <t>02 1 03 71410</t>
  </si>
  <si>
    <t>02 4 02 71410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</si>
  <si>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</si>
  <si>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</si>
  <si>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</si>
  <si>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</si>
  <si>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</si>
  <si>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</si>
  <si>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</si>
  <si>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04 1 00 77040</t>
  </si>
  <si>
    <t>02 1 05 77040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</si>
  <si>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</si>
  <si>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</si>
  <si>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02 1 05 72360</t>
  </si>
  <si>
    <t>02 6 00 72360</t>
  </si>
  <si>
    <t>05 2 00 70650</t>
  </si>
  <si>
    <t>05 2 00 70280</t>
  </si>
  <si>
    <t>2024 год</t>
  </si>
  <si>
    <t>Муниципальная программа «Управление муниципальными финансами Чудовского муниципального района на 2022-2024 годы»</t>
  </si>
  <si>
    <t>Приложение 4</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</si>
  <si>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</si>
  <si>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</si>
  <si>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05 L5191</t>
  </si>
  <si>
    <t>02 1 А1 55193</t>
  </si>
  <si>
    <t>02 1 06 71410</t>
  </si>
  <si>
    <t>02 4 01 71410</t>
  </si>
  <si>
    <t>01 2 Е4 72340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</si>
  <si>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</si>
  <si>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</si>
  <si>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</si>
  <si>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01 1 01 71410</t>
  </si>
  <si>
    <t>01 2 20 71410</t>
  </si>
  <si>
    <t xml:space="preserve">Ведомственная структура расходов бюджета Чудовского муниципального района </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</si>
  <si>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</si>
  <si>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</si>
  <si>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</si>
  <si>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</si>
  <si>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</si>
  <si>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</si>
  <si>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</si>
  <si>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</si>
  <si>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</si>
  <si>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</si>
  <si>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</si>
  <si>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</si>
  <si>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</si>
  <si>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</si>
  <si>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 xml:space="preserve">09 0 03 00045 </t>
  </si>
  <si>
    <t xml:space="preserve">09 0 04 00045 </t>
  </si>
  <si>
    <t xml:space="preserve">09 0 05 00045 </t>
  </si>
  <si>
    <t>09 0 00 00014</t>
  </si>
  <si>
    <t>09 0 F3 00000</t>
  </si>
  <si>
    <t>09 0 F3 67483</t>
  </si>
  <si>
    <t>09 0 F3 67484</t>
  </si>
  <si>
    <t>09 0 00 00087</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</si>
  <si>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</si>
  <si>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</si>
  <si>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 xml:space="preserve">Уплата налогов, сборов и иных платежей
</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</si>
  <si>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</si>
  <si>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</si>
  <si>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</si>
  <si>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</si>
  <si>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09 0 F3 6748S</t>
  </si>
  <si>
    <t>01 1 02 S6220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</si>
  <si>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</si>
  <si>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24 6 00 00100</t>
  </si>
  <si>
    <t>24 6 00 00098</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</si>
  <si>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</si>
  <si>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Межбюджетные трансферты на дополнительный вклад в имущество ООО "МПГ"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</si>
  <si>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</si>
  <si>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</si>
  <si>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</si>
  <si>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</si>
  <si>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</si>
  <si>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</si>
  <si>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</si>
  <si>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</si>
  <si>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</si>
  <si>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</si>
  <si>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24 6 00 00090</t>
  </si>
  <si>
    <t>12 0 06 76210</t>
  </si>
  <si>
    <t>02 5 01 71410</t>
  </si>
  <si>
    <t>02 5 01 77040</t>
  </si>
  <si>
    <t>Подпрограмма "Развитие дополнительного образования"</t>
  </si>
  <si>
    <t>Финансовое обеспечение  меропритяий, направленных на функционирование и развитие дополнительного образования</t>
  </si>
  <si>
    <t xml:space="preserve">02 1 05 77040 </t>
  </si>
  <si>
    <t>01 0 00 71410</t>
  </si>
  <si>
    <t>03 3 00 77040</t>
  </si>
  <si>
    <t>22 1 00 77040</t>
  </si>
  <si>
    <t xml:space="preserve">22 1 00 77040 </t>
  </si>
  <si>
    <t>14 0 00 77040</t>
  </si>
  <si>
    <t>02 1 06 00000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</si>
  <si>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</si>
  <si>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</si>
  <si>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01 3 11 71410</t>
  </si>
  <si>
    <t>01 2 Е2 00000</t>
  </si>
  <si>
    <t>21 0 00 71410</t>
  </si>
  <si>
    <t>22 0 00 71410</t>
  </si>
  <si>
    <t>04 2 00 S2660</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</si>
  <si>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</si>
  <si>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</si>
  <si>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</si>
  <si>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</si>
  <si>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</si>
  <si>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01 2 00 71640</t>
  </si>
  <si>
    <t>01 1 00 71640</t>
  </si>
  <si>
    <t>Финансовое обеспечение мероприятий по подвозу обучающихся образовательных организаций</t>
  </si>
  <si>
    <t>01 2 00 00107</t>
  </si>
  <si>
    <t>2025 год</t>
  </si>
  <si>
    <t>Расходы на обеспечение функций аудитора</t>
  </si>
  <si>
    <t>23 3 00 ОС100</t>
  </si>
  <si>
    <t>02 2 00  00000</t>
  </si>
  <si>
    <t>02 2 00  00022</t>
  </si>
  <si>
    <t>02 3 00 00000</t>
  </si>
  <si>
    <t>02 3 00 00022</t>
  </si>
  <si>
    <t>03 4 00 00000</t>
  </si>
  <si>
    <t>03 4 00 00002</t>
  </si>
  <si>
    <t xml:space="preserve">Подпрограмма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</si>
  <si>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</si>
  <si>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</si>
  <si>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</si>
  <si>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</si>
  <si>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</si>
  <si>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</si>
  <si>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</si>
  <si>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</si>
  <si>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</si>
  <si>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Реализация мероприятий подпрограммы «Развитие информационных технологий в Чудовском муниципальном районе» </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</si>
  <si>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</si>
  <si>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</si>
  <si>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</si>
  <si>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</si>
  <si>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</si>
  <si>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01 5 00 00000</t>
  </si>
  <si>
    <t>Финансовое обеспечение мероприятий по привлечению квалифицированных педагогических кадров в сферу образования</t>
  </si>
  <si>
    <t>01 5 00 00108</t>
  </si>
  <si>
    <t>Подпрограмма  «Привлечение квалифицированных педагогических кадров в сферу образования Чудовского муниципального района»</t>
  </si>
  <si>
    <t xml:space="preserve">Комитет культуры, спорта и архивного дела Администрации Чудовского муниципального района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</si>
  <si>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</si>
  <si>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Муниципальная программа «Совершенствование системы муниципального управления в Чудовском муниципальном районе на 2023-2028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</si>
  <si>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</si>
  <si>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</si>
  <si>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</si>
  <si>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</si>
  <si>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</si>
  <si>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</si>
  <si>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</si>
  <si>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</si>
  <si>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</si>
  <si>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</si>
  <si>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</si>
  <si>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 xml:space="preserve">01 1 00 72670 </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</si>
  <si>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</si>
  <si>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</si>
  <si>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</si>
  <si>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</si>
  <si>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Межбюджетные трансферты на оплату выходов народных дружинников по охране общественного порядка Грузинского сельского поселения</t>
  </si>
  <si>
    <t>24 3 00 00110</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</si>
  <si>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</si>
  <si>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</si>
  <si>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</si>
  <si>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</si>
  <si>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13 0 00 00111</t>
  </si>
  <si>
    <t>Приобретение специализированной техники для выполнения работ по дорожной деятельности</t>
  </si>
  <si>
    <t>Приобретение специализированной техники</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</si>
  <si>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</si>
  <si>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</si>
  <si>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</si>
  <si>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</si>
  <si>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</si>
  <si>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</si>
  <si>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</si>
  <si>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</si>
  <si>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Вклад в уставной капитал</t>
  </si>
  <si>
    <t>Бюджетные инвестиции иным юридическим лицам</t>
  </si>
  <si>
    <t>450</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</si>
  <si>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</si>
  <si>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01 2 ЕВ 51791</t>
  </si>
  <si>
    <t>01 2 ЕВ 00000</t>
  </si>
  <si>
    <t>04 1 00 S1720</t>
  </si>
  <si>
    <t xml:space="preserve">03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</si>
  <si>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</si>
  <si>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</si>
  <si>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</si>
  <si>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04 3 00 72660</t>
  </si>
  <si>
    <t>Финансовое обеспечение мероприятий при осуществлении деятельности по обращению с животными без владельцев</t>
  </si>
  <si>
    <t>04 1 00 71720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</si>
  <si>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</si>
  <si>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</si>
  <si>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</si>
  <si>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</si>
  <si>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</si>
  <si>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Иные межбюджетные трансферты </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</si>
  <si>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</si>
  <si>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</si>
  <si>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</si>
  <si>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22 0 00 00116</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</si>
  <si>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</si>
  <si>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</si>
  <si>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01 0 00 75320</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</si>
  <si>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</si>
  <si>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</si>
  <si>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</si>
  <si>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</si>
  <si>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</si>
  <si>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на 2024 год и на плановый период 2025 и 2026 годов</t>
  </si>
  <si>
    <t>2026 год</t>
  </si>
  <si>
    <t>Муниципальная программа «Развитие культуры, туризма и спорта Чудовского муници-пального района на 2024-2029 годы»</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</si>
  <si>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</si>
  <si>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</si>
  <si>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Муниципальная программа «Развитие образования в Чудовском муниципальном районе на 2024-2028 годы»</t>
  </si>
  <si>
    <t>Муниципальная программа «Управление муниципальными финансами Чудовского муниципального района  на 2024-2029 годы»</t>
  </si>
  <si>
    <t>Муниципальная программа «Дорожная деятельность на территории Чудовского муниципального района на 2024- 2026 годы»</t>
  </si>
  <si>
    <t>12 0 03 00046</t>
  </si>
  <si>
    <t>12 0 04 00046</t>
  </si>
  <si>
    <t>12 0 05 00046</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</si>
  <si>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</si>
  <si>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</si>
  <si>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</si>
  <si>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</si>
  <si>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24 1 00 00084</t>
  </si>
  <si>
    <t>Предоставление иных межбюджетных трансфертов бюджету Трегубовского сельского поселения</t>
  </si>
  <si>
    <t>24 2 00 00000</t>
  </si>
  <si>
    <t xml:space="preserve">24 2 00 00084 </t>
  </si>
  <si>
    <t>Предоставление иных межбюджетных трансфертов бюджету Успенского сельского поселения</t>
  </si>
  <si>
    <t>24 3 00 00000</t>
  </si>
  <si>
    <t>24 1 00 00110</t>
  </si>
  <si>
    <t>24 2 00 00110</t>
  </si>
  <si>
    <t>Предоставление иных межбюджетных трансфертов бюджету города Чудово</t>
  </si>
  <si>
    <t>24 4 00 00000</t>
  </si>
  <si>
    <t>Муниципальная программа «Охрана окружающей среды и экологическая безопасность Чудовского муниципального района на 2024-2026 годы»</t>
  </si>
  <si>
    <t>10 3 00 76210</t>
  </si>
  <si>
    <t>10 3 00 S6210</t>
  </si>
  <si>
    <t>10  4 00 76210</t>
  </si>
  <si>
    <t>10 4 00 S6210</t>
  </si>
  <si>
    <t>10 4 00 76210</t>
  </si>
  <si>
    <t>10  5 00 76210</t>
  </si>
  <si>
    <t>10  5 00 S6210</t>
  </si>
  <si>
    <t>21 0 00 00000</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</si>
  <si>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</si>
  <si>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</si>
  <si>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</si>
  <si>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</si>
  <si>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25 0 00 51200</t>
  </si>
  <si>
    <t>25 0 00 76030</t>
  </si>
  <si>
    <t>25 0 00 70650</t>
  </si>
  <si>
    <t>25 0 00 00030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</si>
  <si>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</si>
  <si>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</si>
  <si>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</si>
  <si>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</si>
  <si>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25 0 00 00006</t>
  </si>
  <si>
    <t>25 0 00 59300</t>
  </si>
  <si>
    <t>26 0 00 72300</t>
  </si>
  <si>
    <t>26 0 00 S2300</t>
  </si>
  <si>
    <t>25 0 00 00005</t>
  </si>
  <si>
    <t>25 0 00 00078</t>
  </si>
  <si>
    <t>25 0 00 00109</t>
  </si>
  <si>
    <t>25 0 00 70710</t>
  </si>
  <si>
    <t>25 0 00 70720</t>
  </si>
  <si>
    <t>25 0 00 00106</t>
  </si>
  <si>
    <t xml:space="preserve">25 0 00 00114 </t>
  </si>
  <si>
    <t>12 0 00 00073</t>
  </si>
  <si>
    <t>12 0 00 71510</t>
  </si>
  <si>
    <t>12 0 00 S1510</t>
  </si>
  <si>
    <t>25 0 00 00082</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</si>
  <si>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</si>
  <si>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</si>
  <si>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25 0 00 00095</t>
  </si>
  <si>
    <t>25 0 00 00116</t>
  </si>
  <si>
    <t>25 0 00 00031</t>
  </si>
  <si>
    <t>10 0 00 75300</t>
  </si>
  <si>
    <t>Подпрограмма «Развитие системы муниципальной службы в Чудовском муници-пальном районе»</t>
  </si>
  <si>
    <t>Муниципальная программа «Развитие образования в Чудовском муници-пальном районе на 2024-2028 годы»</t>
  </si>
  <si>
    <t>25 0 00 70060</t>
  </si>
  <si>
    <t>09 0 00 L4970</t>
  </si>
  <si>
    <t>Расходы на обеспечение деятельности Контрольно-счетной палаты Чудовского муниципального района</t>
  </si>
  <si>
    <t>23 0 00 00000</t>
  </si>
  <si>
    <t xml:space="preserve">Расходы на обеспечение функций    председателя Контрольно-счетной палаты </t>
  </si>
  <si>
    <t>23 1 00 00000</t>
  </si>
  <si>
    <t xml:space="preserve">Расходы на обеспечение деятельности аудитора Контрольно-счетной палаты </t>
  </si>
  <si>
    <t>23 2 00 0Г100</t>
  </si>
  <si>
    <t xml:space="preserve">Расходы на обеспечение деятельности  аппарата Контрольно-счетной палаты </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</si>
  <si>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</si>
  <si>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</si>
  <si>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</si>
  <si>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</si>
  <si>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</si>
  <si>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</si>
  <si>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</si>
  <si>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</si>
  <si>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</si>
  <si>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</si>
  <si>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</si>
  <si>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</si>
  <si>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</si>
  <si>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</si>
  <si>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</si>
  <si>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</si>
  <si>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</si>
  <si>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</si>
  <si>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</si>
  <si>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</si>
  <si>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</si>
  <si>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</si>
  <si>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</si>
  <si>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</si>
  <si>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</si>
  <si>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</si>
  <si>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</si>
  <si>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</si>
  <si>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</si>
  <si>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</si>
  <si>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</si>
  <si>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</si>
  <si>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«Совершенствование системы муниципаль-ного управления в Чудовском муниципальном районе на 2023-2028 годы»</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</si>
  <si>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</si>
  <si>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Расходы на выплаты персоналу государственных (муниципальных) органов</t>
  </si>
  <si>
    <t>Расходы муниципальных казенных, бюджетных и автономных учреждений по приобретению коммунальных услуг</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</si>
  <si>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</si>
  <si>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председателя Контрольно-счетной палаты Чудовского муниципального района</t>
  </si>
  <si>
    <t>11 0 00 00000</t>
  </si>
  <si>
    <t>11 0 00 00105</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</si>
  <si>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</si>
  <si>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</si>
  <si>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15 0 00 00000</t>
  </si>
  <si>
    <t>15 2 00 00000</t>
  </si>
  <si>
    <t>15 2 00 00019</t>
  </si>
  <si>
    <t>15 3 00 00000</t>
  </si>
  <si>
    <t>15 3 00 00027</t>
  </si>
  <si>
    <t>15 1 00 00000</t>
  </si>
  <si>
    <t>15 1 00 00038</t>
  </si>
  <si>
    <t>15 1 01 00000</t>
  </si>
  <si>
    <t>15 1 01 00021</t>
  </si>
  <si>
    <t>15 1 01 72300</t>
  </si>
  <si>
    <t>15 1 01 S2300</t>
  </si>
  <si>
    <t>25 0 00 00004</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</si>
  <si>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</si>
  <si>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Иные закупки товаров, работ и услуг для обеспечения государственных (муниципальных) нужд</t>
  </si>
  <si>
    <t>Спорт высших достижений</t>
  </si>
  <si>
    <t>12 0 00 00111</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</si>
  <si>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</si>
  <si>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</si>
  <si>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</si>
  <si>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</si>
  <si>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</si>
  <si>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</si>
  <si>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</si>
  <si>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Изготовление и установка информационных знаков на въезды в Чудовский муниципальный район</t>
  </si>
  <si>
    <t>Финансовое обеспечение мероприятий по охране окружающей среды</t>
  </si>
  <si>
    <t>10 0 00 00121</t>
  </si>
  <si>
    <t>01 4 00 А0821</t>
  </si>
  <si>
    <t>01 4 00А0821</t>
  </si>
  <si>
    <t>25 0 00 000122</t>
  </si>
  <si>
    <t>Финансовое обеспечение мероприятий по брендированию регионального проекта "Цифровая образовательная среда"</t>
  </si>
  <si>
    <t>01 2 00 00123</t>
  </si>
  <si>
    <t>Муниципальная программа «Комплексное развитие сельских территорий Чудовского муниципального района  до 2025 года»</t>
  </si>
  <si>
    <t>08 0 00 L576S</t>
  </si>
  <si>
    <t>08 0 00 L576R</t>
  </si>
  <si>
    <t>08 0 00 L5765</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</si>
  <si>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</si>
  <si>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</si>
  <si>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</si>
  <si>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</si>
  <si>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</si>
  <si>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</si>
  <si>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</si>
  <si>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</si>
  <si>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</si>
  <si>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</si>
  <si>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04 2 00 72660</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</si>
  <si>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</si>
  <si>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</si>
  <si>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</si>
  <si>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</si>
  <si>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Финансовое обеспечение мероприятий по брендированию регионального проекта «Цифровая образовательная среда»</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</si>
  <si>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</si>
  <si>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</si>
  <si>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</si>
  <si>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</si>
  <si>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</si>
  <si>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</si>
  <si>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Межбюджетные трансферты на проведение капитального ремонта фасадов многоквартирных домов города Чудово</t>
  </si>
  <si>
    <t>24 4 00 00130</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</si>
  <si>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</si>
  <si>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</si>
  <si>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</si>
  <si>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</si>
  <si>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</si>
  <si>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</si>
  <si>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Предоставление мер материального стимулирования граждан, заключивших договор о целевом обучении</t>
  </si>
  <si>
    <t>Финансовое обеспечение мероприятий по подготовке и проведению областного молодежного юридического форума (слета) в имении Г.Р. Державина «Званка»</t>
  </si>
  <si>
    <t>25 0 00 00131</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</si>
  <si>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</si>
  <si>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22 0 00 76030</t>
  </si>
  <si>
    <t>10 0 00 00132</t>
  </si>
  <si>
    <t>01 2 20 R3031</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</si>
  <si>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</si>
  <si>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</si>
  <si>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Региональный проект "Стимулирование спроса на отечественные беспилотные авиационные системы (Новгородская область)"</t>
  </si>
  <si>
    <t>01 2 Y4 00000</t>
  </si>
  <si>
    <t>01 2 Y4 S0470</t>
  </si>
  <si>
    <t>01 2 Е1 S2330</t>
  </si>
  <si>
    <t>Финансовое обеспечение деятельности центров образования цифрового и гуманитарного профилей в муниципальных образовательных организациях</t>
  </si>
  <si>
    <t>24 0 03 00000</t>
  </si>
  <si>
    <t>24 0 03 00084</t>
  </si>
  <si>
    <t>24 0 04 00000</t>
  </si>
  <si>
    <t xml:space="preserve">24 0 04 00084 </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</si>
  <si>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</si>
  <si>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</si>
  <si>
    <t>Межбюджетные трансферты на осуществление полномочий в сфере градостроительной деятельности Грузинского сельского поселения</t>
  </si>
  <si>
    <t>Межбюджетные трансферты на осуществление полномочий в сфере градостроительной деятельности Трегубовского сельского поселения</t>
  </si>
  <si>
    <t>24 0 05 00000</t>
  </si>
  <si>
    <t>Межбюджетные трансферты на осуществление полномочий в сфере градостроительной деятельности Успенского сельского поселения</t>
  </si>
  <si>
    <t>24 0 05 00084</t>
  </si>
  <si>
    <t>Дополнительный вклад участников в имущество ООО «МПГ»</t>
  </si>
  <si>
    <t>25 0 00 00097</t>
  </si>
  <si>
    <r>
      <t xml:space="preserve">на </t>
    </r>
    <r>
      <rPr>
        <b/>
        <sz val="14"/>
        <color rgb="FF0070C0"/>
        <rFont val="Times New Roman"/>
        <family val="1"/>
        <charset val="204"/>
      </rPr>
      <t>2025</t>
    </r>
    <r>
      <rPr>
        <b/>
        <sz val="14"/>
        <rFont val="Times New Roman"/>
        <family val="1"/>
        <charset val="204"/>
      </rPr>
      <t xml:space="preserve"> год и на плановый период 2026 и 2027 годов</t>
    </r>
  </si>
  <si>
    <r>
      <rPr>
        <b/>
        <sz val="12"/>
        <color rgb="FF0070C0"/>
        <rFont val="Times New Roman"/>
        <family val="1"/>
        <charset val="204"/>
      </rPr>
      <t>2025</t>
    </r>
    <r>
      <rPr>
        <b/>
        <sz val="12"/>
        <rFont val="Times New Roman"/>
        <family val="1"/>
        <charset val="204"/>
      </rPr>
      <t xml:space="preserve"> год</t>
    </r>
  </si>
  <si>
    <r>
      <rPr>
        <b/>
        <sz val="12"/>
        <color rgb="FF0070C0"/>
        <rFont val="Times New Roman"/>
        <family val="1"/>
        <charset val="204"/>
      </rPr>
      <t>2026</t>
    </r>
    <r>
      <rPr>
        <b/>
        <sz val="12"/>
        <rFont val="Times New Roman"/>
        <family val="1"/>
        <charset val="204"/>
      </rPr>
      <t xml:space="preserve"> год</t>
    </r>
  </si>
  <si>
    <r>
      <rPr>
        <b/>
        <sz val="12"/>
        <color rgb="FF0070C0"/>
        <rFont val="Times New Roman"/>
        <family val="1"/>
        <charset val="204"/>
      </rPr>
      <t>2027</t>
    </r>
    <r>
      <rPr>
        <b/>
        <sz val="12"/>
        <rFont val="Times New Roman"/>
        <family val="1"/>
        <charset val="204"/>
      </rPr>
      <t xml:space="preserve"> год</t>
    </r>
  </si>
  <si>
    <t>01 1 02 72300</t>
  </si>
  <si>
    <t>01 1 02 S2300</t>
  </si>
  <si>
    <t>01 1 02 72120</t>
  </si>
  <si>
    <t>01 1 02 S2120</t>
  </si>
  <si>
    <t>Федеральный проект "Все лучшее детям"</t>
  </si>
  <si>
    <t>01 2 Ю4 00000</t>
  </si>
  <si>
    <t>01 2 Ю4 77500</t>
  </si>
  <si>
    <t>01 2 Ю4 А7501</t>
  </si>
  <si>
    <t>01 2 Ю6 00000</t>
  </si>
  <si>
    <t>Федеральный проект «Педагоги и наставники»</t>
  </si>
  <si>
    <t>01 2 Ю6 А1791</t>
  </si>
  <si>
    <t xml:space="preserve">01 3 11 72020 </t>
  </si>
  <si>
    <t>12 0 00 9Д840</t>
  </si>
  <si>
    <t>12 0 00 9Д073</t>
  </si>
  <si>
    <t>Подпрограмма «Гармонизация межнациональных отношений на территории Чудовского муниципального района»</t>
  </si>
  <si>
    <t>Проведение районного конкурса среди муниципальных учреждений на лучшее мероприятие, способствующего укреплению межнациональных отношений</t>
  </si>
  <si>
    <t>15 4 00 00000</t>
  </si>
  <si>
    <t>15 4 00 00133</t>
  </si>
  <si>
    <t>02 4 03 72120</t>
  </si>
  <si>
    <t>02 4 03 S2120</t>
  </si>
  <si>
    <t>17 0 00 00134</t>
  </si>
  <si>
    <t>Муниципальная программа "Поддержка социально-ориентированных некоммерческих организаций в Чудовском муниципальном районе на 2025-2027 годы"</t>
  </si>
  <si>
    <t>17 0 00 00000</t>
  </si>
  <si>
    <t>Субсидии некоммерческим организациям (за исключением государственных (муниципальных) учреждений)</t>
  </si>
  <si>
    <t>630</t>
  </si>
  <si>
    <t>12 0 00 SД840</t>
  </si>
  <si>
    <t>Муниципальная программа «Комплексное развитие сельских территорий Чудовского муниципального района  до 2027 года»</t>
  </si>
  <si>
    <t>Муниципальная программа «Дорожная деятельность на территории Чудовского муниципального района на 2024- 2027 годы»</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</si>
  <si>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2023-2027 годы»</t>
  </si>
  <si>
    <t>Муниципальная программа «Развитие сельского хозяйства в Чудовском муниципальном районе на 2023-2027 годы»</t>
  </si>
  <si>
    <t>Муниципальная программа «Обеспечение экономического развития Чудовского муниципального района на 2021-2027 годы»</t>
  </si>
  <si>
    <t>Муниципальная программа «Обеспечение прав потребителей в Чудовском муниципальном районе в 2022-2027 годах»</t>
  </si>
  <si>
    <t>Муниципальная программа «Охрана окружающей среды и экологическая безопасность Чудовского муниципального района на 2024-2027 годы»</t>
  </si>
  <si>
    <t>12 0 00 0Д073</t>
  </si>
  <si>
    <t>Финансовое обеспечение мероприятий по поддержке социально-ориентированных некоммерческих организаций</t>
  </si>
  <si>
    <t>2027 год</t>
  </si>
  <si>
    <t>на 2025 год и на плановый период 2026 и 2027 годов</t>
  </si>
  <si>
    <t>01 2 Ю4 57501</t>
  </si>
  <si>
    <t>01 2 Ю4 S7500</t>
  </si>
  <si>
    <t>01 2 Ю4 S7501</t>
  </si>
  <si>
    <t>Федеральный проект "Семейные ценности и инфраструктура культуры"</t>
  </si>
  <si>
    <t>02 1 Я5 00000</t>
  </si>
  <si>
    <t>Субсидии бюджетам муниципальных образований Новгородской области на создание мобильных муниципальных библиотек</t>
  </si>
  <si>
    <t>02 1 Я5 54541</t>
  </si>
  <si>
    <t>Финансовое обеспечение переданных полномочий по ведению бухгалтерского (бюджетного) учета и составлению отчетности Успенского сельского поселения</t>
  </si>
  <si>
    <t>22 0 00 00136</t>
  </si>
  <si>
    <t>Иные межбюджетные трансферты бюджетам муниципальных районов, муниципальных округов, городского округа Новгородской области, в целях реализации инициативныхпроектов, включенных в муниципальные программы муниципальных образований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</si>
  <si>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25 0 00 00137</t>
  </si>
  <si>
    <t>Федеральный проект "Поддержка семьи"</t>
  </si>
  <si>
    <t>01 1 Я1 00000</t>
  </si>
  <si>
    <t>Субсидии бюджетам муниципальных районов, муниципальных округов и городского округа Новгородской области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</si>
  <si>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01 1 Я1 53150</t>
  </si>
  <si>
    <t>01 2 Ю6 51791</t>
  </si>
  <si>
    <t>01 2 Ю6 53031</t>
  </si>
  <si>
    <t>01 2 Ю6 50501</t>
  </si>
  <si>
    <t>Финансовое обеспечение мероприятий, направленных на функционирование, содержание и развитие образовательных организаций</t>
  </si>
  <si>
    <t>01 1 00 00135</t>
  </si>
  <si>
    <t>01 2 00 00135</t>
  </si>
  <si>
    <t>01 1 00 72670</t>
  </si>
  <si>
    <t>01 2 Ю4 57508</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</si>
  <si>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(Муниципальное автономное общеобразовательное учреждение «Гимназия «Логос», г. Чудово)</t>
  </si>
  <si>
    <t>Федеральный проект «Все лучшее детям»</t>
  </si>
  <si>
    <t>12 0 03 0Д046</t>
  </si>
  <si>
    <t>12 0 04 0Д046</t>
  </si>
  <si>
    <t>12 0 05 0Д046</t>
  </si>
  <si>
    <t>Субсидии бюджетам муниципальных образований Новгородской области на создание модельных муниципальных библиотек</t>
  </si>
  <si>
    <t>Иные межбюджетные трансферты бюджетам муниципальных районов, муниципальных округов, городского округа Новгородской области на осуществление мероприятий по созданию и (или) содержанию мест (площадок) накопления твердых коммунальных отходов</t>
  </si>
  <si>
    <t>10 0 00 71790</t>
  </si>
  <si>
    <t>03 3 00 S7050</t>
  </si>
  <si>
    <t>Субсидии бюджетам муниципальных районов, муниципальных округов, городского округа Новгородской области на реализацию практики инициативного бюджетирования "Наш выбор"</t>
  </si>
  <si>
    <t>03 3 00 77050</t>
  </si>
  <si>
    <t xml:space="preserve">903 </t>
  </si>
  <si>
    <t>Иные межбюджетные трансферты бюджетам муниципальных образований Новгородской области на осуществление мероприятий по изготовлению и установке агитационных плакатов, направленных на профилактику нарушения требований в области охраны окружающей среды при обращении с отходами производства и потребления</t>
  </si>
  <si>
    <t>10 0 00 71800</t>
  </si>
  <si>
    <t>Софинансирование затрат   на осуществление мероприятий по созданию и (или) содержанию мест (площадок) накопления твердых коммунальных отходов</t>
  </si>
  <si>
    <t>10 0 00 S1790</t>
  </si>
  <si>
    <t xml:space="preserve">10 </t>
  </si>
  <si>
    <t>Иные межбюджетные трансферты бюджетам муниципальных районов, муниципальных округов, городского округа Новгородской области на осуществление мероприятий по созданию и (или) содержанию мест (площадок) накопления твердых коммунальных отходов в Грузинском сельском поселении</t>
  </si>
  <si>
    <t>10 0 01 71790</t>
  </si>
  <si>
    <t>Иные межбюджетные трансферты бюджетам муниципальных районов, муниципальных округов, городского округа Новгородской области на осуществление мероприятий по созданию и (или) содержанию мест (площадок) накопления твердых коммунальных отходов в Трегубовском сельском поселении</t>
  </si>
  <si>
    <t>10 0 02 71790</t>
  </si>
  <si>
    <t>Иные межбюджетные трансферты бюджетам муниципальных районов, муниципальных округов, городского округа Новгородской области на осуществление мероприятий по созданию и (или) содержанию мест (площадок) накопления твердых коммунальных отходов в Успенском сельском поселении</t>
  </si>
  <si>
    <t>10 0 03 71790</t>
  </si>
  <si>
    <t>Иные межбюджетные трансферты бюджетам муниципальных районов, муниципальных округов, городского округа Новгородской области на осуществление мероприятий по созданию и (или) содержанию мест (площадок) накопления твердых коммунальных отходов в городе Чудово</t>
  </si>
  <si>
    <t>10 0 04 71790</t>
  </si>
  <si>
    <t>Софинансирование затрат   на осуществление мероприятий по созданию и (или) содержанию мест (площадок) накопления твердых коммунальных отходов Грузинском сельском поселении</t>
  </si>
  <si>
    <t>10 0 01 S1790</t>
  </si>
  <si>
    <t>Софинансирование затрат   на осуществление мероприятий по созданию и (или) содержанию мест (площадок) накопления твердых коммунальных отходов в Трегубовском сельском поселении</t>
  </si>
  <si>
    <t>10 0 02 S1790</t>
  </si>
  <si>
    <t>10 0 03 S1790</t>
  </si>
  <si>
    <t>Софинансирование затрат   на осуществление мероприятий по созданию и (или) содержанию мест (площадок) накопления твердых коммунальных отходов в Успенском сельском поселении</t>
  </si>
  <si>
    <t>Софинансирование затрат   на осуществление мероприятий по созданию и (или) содержанию мест (площадок) накопления твердых коммунальных отходов в городе Чудово</t>
  </si>
  <si>
    <t>10 0 04 S1790</t>
  </si>
  <si>
    <t>Финансовое обеспечение мероприятий на реализацию местных инициатив в рамках практики инициативного бюджетирования «Наш выбор»</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</si>
</sst>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0000"/>
  </numFmts>
  <fonts count="23" x14ac:knownFonts="1">
    <font>
      <sz val="11"/>
      <color theme="1"/>
      <name val="Calibri"/>
      <family val="2"/>
      <scheme val="minor"/>
    </font>
    <font>
      <sz val="11"/>
      <color theme="1"/>
      <name val="Calibri"/>
      <family val="2"/>
      <scheme val="minor"/>
    </font>
    <font>
      <sz val="11"/>
      <name val="Calibri"/>
      <family val="2"/>
      <scheme val="minor"/>
    </font>
    <font>
      <b/>
      <sz val="12"/>
      <name val="Arial"/>
      <family val="2"/>
      <charset val="204"/>
    </font>
    <font>
      <b/>
      <sz val="10"/>
      <color rgb="FF000000"/>
      <name val="Arial CYR"/>
    </font>
    <font>
      <sz val="10"/>
      <color rgb="FF000000"/>
      <name val="Arial Cyr"/>
    </font>
    <font>
      <sz val="10"/>
      <name val="Times New Roman"/>
      <family val="1"/>
      <charset val="204"/>
    </font>
    <font>
      <sz val="12"/>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9"/>
      <name val="Times New Roman"/>
      <family val="1"/>
      <charset val="204"/>
    </font>
    <font>
      <sz val="11"/>
      <color rgb="FF0070C0"/>
      <name val="Calibri"/>
      <family val="2"/>
      <scheme val="minor"/>
    </font>
    <font>
      <b/>
      <sz val="14"/>
      <name val="Times New Roman"/>
      <family val="1"/>
      <charset val="204"/>
    </font>
    <font>
      <sz val="10"/>
      <color rgb="FFFF0000"/>
      <name val="Times New Roman"/>
      <family val="1"/>
      <charset val="204"/>
    </font>
    <font>
      <sz val="10"/>
      <color rgb="FF0070C0"/>
      <name val="Times New Roman"/>
      <family val="1"/>
      <charset val="204"/>
    </font>
    <font>
      <b/>
      <sz val="11"/>
      <color rgb="FF0070C0"/>
      <name val="Times New Roman"/>
      <family val="1"/>
      <charset val="204"/>
    </font>
    <font>
      <b/>
      <sz val="14"/>
      <color rgb="FF0070C0"/>
      <name val="Times New Roman"/>
      <family val="1"/>
      <charset val="204"/>
    </font>
    <font>
      <b/>
      <sz val="12"/>
      <color rgb="FF0070C0"/>
      <name val="Times New Roman"/>
      <family val="1"/>
      <charset val="204"/>
    </font>
    <font>
      <b/>
      <sz val="10"/>
      <color rgb="FF0070C0"/>
      <name val="Times New Roman"/>
      <family val="1"/>
      <charset val="204"/>
    </font>
    <font>
      <sz val="10"/>
      <color rgb="FFC00000"/>
      <name val="Times New Roman"/>
      <family val="1"/>
      <charset val="204"/>
    </font>
    <font>
      <b/>
      <sz val="10"/>
      <color rgb="FFFF0000"/>
      <name val="Times New Roman"/>
      <family val="1"/>
      <charset val="204"/>
    </font>
    <font>
      <b/>
      <sz val="11"/>
      <color rgb="FFFF000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bgColor rgb="FF000000"/>
      </patternFill>
    </fill>
    <fill>
      <patternFill patternType="solid">
        <fgColor rgb="FFFFFFFF"/>
        <bgColor rgb="FF000000"/>
      </patternFill>
    </fill>
    <fill>
      <patternFill patternType="solid">
        <fgColor theme="9"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s>
  <cellStyleXfs count="4">
    <xf numFmtId="0" fontId="0" fillId="0" borderId="0"/>
    <xf numFmtId="164" fontId="1" fillId="0" borderId="0" applyFont="0" applyFill="0" applyBorder="0" applyAlignment="0" applyProtection="0"/>
    <xf numFmtId="0" fontId="4" fillId="0" borderId="3">
      <alignment vertical="top" wrapText="1"/>
    </xf>
    <xf numFmtId="49" fontId="5" fillId="0" borderId="3">
      <alignment horizontal="center" vertical="top" shrinkToFit="1"/>
    </xf>
  </cellStyleXfs>
  <cellXfs count="128">
    <xf numFmtId="0" fontId="0" fillId="0" borderId="0" xfId="0"/>
    <xf numFmtId="0" fontId="2" fillId="2" borderId="0" xfId="0" applyFont="1" applyFill="1"/>
    <xf numFmtId="165" fontId="2" fillId="2" borderId="0" xfId="0" applyNumberFormat="1" applyFont="1" applyFill="1"/>
    <xf numFmtId="0" fontId="0" fillId="3" borderId="0" xfId="0" applyFill="1"/>
    <xf numFmtId="0" fontId="0" fillId="2" borderId="0" xfId="0" applyFill="1"/>
    <xf numFmtId="165" fontId="0" fillId="2" borderId="0" xfId="0" applyNumberFormat="1" applyFill="1"/>
    <xf numFmtId="0" fontId="6" fillId="2" borderId="0" xfId="0" applyFont="1" applyFill="1" applyBorder="1" applyAlignment="1"/>
    <xf numFmtId="165" fontId="6" fillId="2" borderId="0" xfId="0" applyNumberFormat="1" applyFont="1" applyFill="1" applyBorder="1" applyAlignment="1"/>
    <xf numFmtId="0" fontId="6" fillId="2" borderId="0" xfId="0" applyFont="1" applyFill="1"/>
    <xf numFmtId="0" fontId="8" fillId="2" borderId="1" xfId="0" applyFont="1" applyFill="1" applyBorder="1" applyAlignment="1">
      <alignment horizontal="center" vertical="center" wrapText="1"/>
    </xf>
    <xf numFmtId="49" fontId="6" fillId="2" borderId="1" xfId="0" applyNumberFormat="1" applyFont="1" applyFill="1" applyBorder="1" applyAlignment="1">
      <alignment horizontal="center" wrapText="1"/>
    </xf>
    <xf numFmtId="165" fontId="9" fillId="2" borderId="1" xfId="1" applyNumberFormat="1" applyFont="1" applyFill="1" applyBorder="1" applyAlignment="1">
      <alignment horizontal="right" wrapText="1"/>
    </xf>
    <xf numFmtId="49" fontId="9" fillId="2" borderId="1" xfId="0" applyNumberFormat="1" applyFont="1" applyFill="1" applyBorder="1" applyAlignment="1">
      <alignment horizontal="center" wrapText="1"/>
    </xf>
    <xf numFmtId="165" fontId="6" fillId="2" borderId="1" xfId="1" applyNumberFormat="1" applyFont="1" applyFill="1" applyBorder="1" applyAlignment="1">
      <alignment horizontal="right" wrapText="1"/>
    </xf>
    <xf numFmtId="49" fontId="6" fillId="2" borderId="3" xfId="3" applyNumberFormat="1" applyFont="1" applyFill="1" applyAlignment="1" applyProtection="1">
      <alignment horizontal="center" shrinkToFit="1"/>
    </xf>
    <xf numFmtId="49" fontId="10" fillId="2" borderId="1" xfId="0" applyNumberFormat="1" applyFont="1" applyFill="1" applyBorder="1" applyAlignment="1">
      <alignment horizontal="center" wrapText="1"/>
    </xf>
    <xf numFmtId="165" fontId="6" fillId="2" borderId="0" xfId="0" applyNumberFormat="1" applyFont="1" applyFill="1"/>
    <xf numFmtId="0" fontId="6" fillId="2" borderId="0" xfId="0" applyFont="1" applyFill="1" applyBorder="1" applyAlignment="1">
      <alignment horizontal="left"/>
    </xf>
    <xf numFmtId="0" fontId="8" fillId="2" borderId="1" xfId="0" applyFont="1" applyFill="1" applyBorder="1" applyAlignment="1">
      <alignment horizontal="center" wrapText="1"/>
    </xf>
    <xf numFmtId="0" fontId="9" fillId="2" borderId="6" xfId="0" applyFont="1" applyFill="1" applyBorder="1" applyAlignment="1">
      <alignment horizontal="left" wrapText="1"/>
    </xf>
    <xf numFmtId="49" fontId="9" fillId="2" borderId="2" xfId="0" applyNumberFormat="1" applyFont="1" applyFill="1" applyBorder="1" applyAlignment="1">
      <alignment horizontal="center" wrapText="1"/>
    </xf>
    <xf numFmtId="0" fontId="9" fillId="2" borderId="1" xfId="0" applyFont="1" applyFill="1" applyBorder="1" applyAlignment="1">
      <alignment horizontal="left" wrapText="1"/>
    </xf>
    <xf numFmtId="0" fontId="6" fillId="2" borderId="1" xfId="0" applyFont="1" applyFill="1" applyBorder="1" applyAlignment="1">
      <alignment horizontal="left" wrapText="1"/>
    </xf>
    <xf numFmtId="49" fontId="6" fillId="2" borderId="2" xfId="0" applyNumberFormat="1" applyFont="1" applyFill="1" applyBorder="1" applyAlignment="1">
      <alignment horizontal="center" wrapText="1"/>
    </xf>
    <xf numFmtId="0" fontId="6" fillId="2" borderId="4" xfId="0" applyFont="1" applyFill="1" applyBorder="1" applyAlignment="1">
      <alignment wrapText="1"/>
    </xf>
    <xf numFmtId="0" fontId="6" fillId="2" borderId="1" xfId="0" applyFont="1" applyFill="1" applyBorder="1" applyAlignment="1">
      <alignment horizontal="justify" wrapText="1"/>
    </xf>
    <xf numFmtId="0" fontId="6" fillId="2" borderId="1" xfId="0" applyFont="1" applyFill="1" applyBorder="1" applyAlignment="1">
      <alignment wrapText="1"/>
    </xf>
    <xf numFmtId="0" fontId="9" fillId="2" borderId="1" xfId="0" applyFont="1" applyFill="1" applyBorder="1" applyAlignment="1">
      <alignment horizontal="justify" wrapText="1"/>
    </xf>
    <xf numFmtId="0" fontId="6" fillId="2" borderId="4" xfId="0" applyFont="1" applyFill="1" applyBorder="1" applyAlignment="1">
      <alignment horizontal="left" wrapText="1"/>
    </xf>
    <xf numFmtId="0" fontId="11" fillId="2" borderId="1" xfId="0" applyFont="1" applyFill="1" applyBorder="1" applyAlignment="1">
      <alignment horizontal="left" wrapText="1"/>
    </xf>
    <xf numFmtId="49" fontId="11" fillId="2" borderId="2" xfId="0" applyNumberFormat="1" applyFont="1" applyFill="1" applyBorder="1" applyAlignment="1">
      <alignment horizontal="center" wrapText="1"/>
    </xf>
    <xf numFmtId="0" fontId="9" fillId="2" borderId="1" xfId="0" applyFont="1" applyFill="1" applyBorder="1" applyAlignment="1">
      <alignment horizontal="center" wrapText="1"/>
    </xf>
    <xf numFmtId="0" fontId="9" fillId="2" borderId="4" xfId="0" applyFont="1" applyFill="1" applyBorder="1" applyAlignment="1">
      <alignment horizontal="left" wrapText="1"/>
    </xf>
    <xf numFmtId="0" fontId="6" fillId="2" borderId="8" xfId="2" applyNumberFormat="1" applyFont="1" applyFill="1" applyBorder="1" applyAlignment="1" applyProtection="1">
      <alignment horizontal="left" wrapText="1"/>
    </xf>
    <xf numFmtId="0" fontId="6" fillId="2" borderId="3" xfId="2" applyNumberFormat="1" applyFont="1" applyFill="1" applyAlignment="1" applyProtection="1">
      <alignment horizontal="left" wrapText="1"/>
    </xf>
    <xf numFmtId="0" fontId="6" fillId="4" borderId="1" xfId="0" applyFont="1" applyFill="1" applyBorder="1" applyAlignment="1">
      <alignment horizontal="left" wrapText="1"/>
    </xf>
    <xf numFmtId="0" fontId="9" fillId="2" borderId="1" xfId="0" applyFont="1" applyFill="1" applyBorder="1" applyAlignment="1">
      <alignment horizontal="left"/>
    </xf>
    <xf numFmtId="0" fontId="10" fillId="2" borderId="1" xfId="0" applyFont="1" applyFill="1" applyBorder="1" applyAlignment="1">
      <alignment horizontal="left" wrapText="1"/>
    </xf>
    <xf numFmtId="49" fontId="10" fillId="2" borderId="2" xfId="0" applyNumberFormat="1" applyFont="1" applyFill="1" applyBorder="1" applyAlignment="1">
      <alignment horizontal="center" wrapText="1"/>
    </xf>
    <xf numFmtId="0" fontId="6" fillId="2" borderId="0" xfId="0" applyFont="1" applyFill="1" applyAlignment="1"/>
    <xf numFmtId="165" fontId="6" fillId="2" borderId="1" xfId="1" applyNumberFormat="1" applyFont="1" applyFill="1" applyBorder="1" applyAlignment="1" applyProtection="1">
      <alignment horizontal="right" wrapText="1"/>
      <protection locked="0"/>
    </xf>
    <xf numFmtId="0" fontId="0" fillId="2" borderId="0" xfId="0" applyFont="1" applyFill="1"/>
    <xf numFmtId="0" fontId="12" fillId="2" borderId="0" xfId="0" applyFont="1" applyFill="1"/>
    <xf numFmtId="0" fontId="9" fillId="2" borderId="4" xfId="0" applyFont="1" applyFill="1" applyBorder="1" applyAlignment="1">
      <alignment horizontal="center" wrapText="1"/>
    </xf>
    <xf numFmtId="49" fontId="9" fillId="2" borderId="7" xfId="0" applyNumberFormat="1" applyFont="1" applyFill="1" applyBorder="1" applyAlignment="1">
      <alignment horizontal="center" wrapText="1"/>
    </xf>
    <xf numFmtId="49" fontId="9" fillId="2" borderId="4" xfId="0" applyNumberFormat="1" applyFont="1" applyFill="1" applyBorder="1" applyAlignment="1">
      <alignment horizontal="center" wrapText="1"/>
    </xf>
    <xf numFmtId="165" fontId="11" fillId="2" borderId="1" xfId="1" applyNumberFormat="1" applyFont="1" applyFill="1" applyBorder="1" applyAlignment="1">
      <alignment horizontal="right" wrapText="1"/>
    </xf>
    <xf numFmtId="0" fontId="9" fillId="2" borderId="5" xfId="0" applyFont="1" applyFill="1" applyBorder="1" applyAlignment="1">
      <alignment horizontal="center" wrapText="1"/>
    </xf>
    <xf numFmtId="0" fontId="6" fillId="0" borderId="1" xfId="0" applyFont="1" applyBorder="1" applyAlignment="1">
      <alignment wrapText="1"/>
    </xf>
    <xf numFmtId="165" fontId="10" fillId="2" borderId="1" xfId="1" applyNumberFormat="1" applyFont="1" applyFill="1" applyBorder="1" applyAlignment="1">
      <alignment horizontal="right" wrapText="1"/>
    </xf>
    <xf numFmtId="0" fontId="6" fillId="5" borderId="1" xfId="0" applyFont="1" applyFill="1" applyBorder="1" applyAlignment="1">
      <alignment horizontal="left" wrapText="1"/>
    </xf>
    <xf numFmtId="0" fontId="6" fillId="5" borderId="4" xfId="0" applyFont="1" applyFill="1" applyBorder="1" applyAlignment="1">
      <alignment horizontal="left" wrapText="1"/>
    </xf>
    <xf numFmtId="49" fontId="6" fillId="5" borderId="1" xfId="0" applyNumberFormat="1" applyFont="1" applyFill="1" applyBorder="1" applyAlignment="1">
      <alignment horizontal="center" wrapText="1"/>
    </xf>
    <xf numFmtId="0" fontId="6" fillId="2" borderId="1" xfId="0" applyFont="1" applyFill="1" applyBorder="1" applyAlignment="1">
      <alignment horizontal="left" vertical="top" wrapText="1"/>
    </xf>
    <xf numFmtId="165" fontId="9" fillId="2" borderId="4" xfId="1" applyNumberFormat="1" applyFont="1" applyFill="1" applyBorder="1" applyAlignment="1">
      <alignment horizontal="right" wrapText="1"/>
    </xf>
    <xf numFmtId="165" fontId="14" fillId="2" borderId="1" xfId="1" applyNumberFormat="1" applyFont="1" applyFill="1" applyBorder="1" applyAlignment="1">
      <alignment horizontal="right" wrapText="1"/>
    </xf>
    <xf numFmtId="0" fontId="15" fillId="2" borderId="1" xfId="0" applyFont="1" applyFill="1" applyBorder="1" applyAlignment="1">
      <alignment horizontal="left" wrapText="1"/>
    </xf>
    <xf numFmtId="49" fontId="15" fillId="2" borderId="1" xfId="0" applyNumberFormat="1" applyFont="1" applyFill="1" applyBorder="1" applyAlignment="1">
      <alignment horizontal="center" wrapText="1"/>
    </xf>
    <xf numFmtId="49" fontId="15" fillId="2" borderId="2" xfId="0" applyNumberFormat="1" applyFont="1" applyFill="1" applyBorder="1" applyAlignment="1">
      <alignment horizontal="center" wrapText="1"/>
    </xf>
    <xf numFmtId="0" fontId="15" fillId="2" borderId="4" xfId="0" applyFont="1" applyFill="1" applyBorder="1" applyAlignment="1">
      <alignment horizontal="left" wrapText="1"/>
    </xf>
    <xf numFmtId="0" fontId="9" fillId="3" borderId="1" xfId="0" applyFont="1" applyFill="1" applyBorder="1" applyAlignment="1">
      <alignment horizontal="center" wrapText="1"/>
    </xf>
    <xf numFmtId="49" fontId="9" fillId="3" borderId="2" xfId="0" applyNumberFormat="1" applyFont="1" applyFill="1" applyBorder="1" applyAlignment="1">
      <alignment horizontal="center" wrapText="1"/>
    </xf>
    <xf numFmtId="49" fontId="9" fillId="3" borderId="1" xfId="0" applyNumberFormat="1" applyFont="1" applyFill="1" applyBorder="1" applyAlignment="1">
      <alignment horizontal="center" wrapText="1"/>
    </xf>
    <xf numFmtId="166" fontId="6" fillId="2" borderId="0" xfId="0" applyNumberFormat="1" applyFont="1" applyFill="1" applyBorder="1" applyAlignment="1"/>
    <xf numFmtId="166" fontId="6" fillId="2" borderId="0" xfId="0" applyNumberFormat="1" applyFont="1" applyFill="1"/>
    <xf numFmtId="166" fontId="8" fillId="2" borderId="1" xfId="0" applyNumberFormat="1" applyFont="1" applyFill="1" applyBorder="1" applyAlignment="1">
      <alignment horizontal="center" vertical="center" wrapText="1"/>
    </xf>
    <xf numFmtId="166" fontId="9" fillId="2" borderId="1" xfId="1" applyNumberFormat="1" applyFont="1" applyFill="1" applyBorder="1" applyAlignment="1">
      <alignment horizontal="right" wrapText="1"/>
    </xf>
    <xf numFmtId="166" fontId="6" fillId="2" borderId="1" xfId="1" applyNumberFormat="1" applyFont="1" applyFill="1" applyBorder="1" applyAlignment="1">
      <alignment horizontal="right" wrapText="1"/>
    </xf>
    <xf numFmtId="166" fontId="11" fillId="2" borderId="1" xfId="1" applyNumberFormat="1" applyFont="1" applyFill="1" applyBorder="1" applyAlignment="1">
      <alignment horizontal="right" wrapText="1"/>
    </xf>
    <xf numFmtId="166" fontId="9" fillId="3" borderId="1" xfId="1" applyNumberFormat="1" applyFont="1" applyFill="1" applyBorder="1" applyAlignment="1">
      <alignment horizontal="right" wrapText="1"/>
    </xf>
    <xf numFmtId="166" fontId="6" fillId="3" borderId="1" xfId="1" applyNumberFormat="1" applyFont="1" applyFill="1" applyBorder="1" applyAlignment="1">
      <alignment horizontal="right" wrapText="1"/>
    </xf>
    <xf numFmtId="166" fontId="6" fillId="2" borderId="1" xfId="1" applyNumberFormat="1" applyFont="1" applyFill="1" applyBorder="1" applyAlignment="1" applyProtection="1">
      <alignment horizontal="right" wrapText="1"/>
      <protection locked="0"/>
    </xf>
    <xf numFmtId="166" fontId="10" fillId="2" borderId="1" xfId="1" applyNumberFormat="1" applyFont="1" applyFill="1" applyBorder="1" applyAlignment="1">
      <alignment horizontal="right" wrapText="1"/>
    </xf>
    <xf numFmtId="166" fontId="2" fillId="2" borderId="0" xfId="0" applyNumberFormat="1" applyFont="1" applyFill="1"/>
    <xf numFmtId="166" fontId="15" fillId="2" borderId="1" xfId="1" applyNumberFormat="1" applyFont="1" applyFill="1" applyBorder="1" applyAlignment="1">
      <alignment horizontal="right" wrapText="1"/>
    </xf>
    <xf numFmtId="166" fontId="19" fillId="2" borderId="1" xfId="1" applyNumberFormat="1" applyFont="1" applyFill="1" applyBorder="1" applyAlignment="1">
      <alignment horizontal="right" wrapText="1"/>
    </xf>
    <xf numFmtId="0" fontId="19" fillId="2" borderId="4" xfId="0" applyFont="1" applyFill="1" applyBorder="1" applyAlignment="1">
      <alignment horizontal="left" wrapText="1"/>
    </xf>
    <xf numFmtId="49" fontId="19" fillId="2" borderId="1" xfId="0" applyNumberFormat="1" applyFont="1" applyFill="1" applyBorder="1" applyAlignment="1">
      <alignment horizontal="center" wrapText="1"/>
    </xf>
    <xf numFmtId="0" fontId="19" fillId="2" borderId="1" xfId="0" applyFont="1" applyFill="1" applyBorder="1" applyAlignment="1">
      <alignment horizontal="left" wrapText="1"/>
    </xf>
    <xf numFmtId="49" fontId="19" fillId="2" borderId="2" xfId="0" applyNumberFormat="1" applyFont="1" applyFill="1" applyBorder="1" applyAlignment="1">
      <alignment horizontal="center" wrapText="1"/>
    </xf>
    <xf numFmtId="166" fontId="15" fillId="3" borderId="1" xfId="1" applyNumberFormat="1" applyFont="1" applyFill="1" applyBorder="1" applyAlignment="1">
      <alignment horizontal="right" wrapText="1"/>
    </xf>
    <xf numFmtId="0" fontId="9" fillId="3" borderId="1" xfId="0" applyFont="1" applyFill="1" applyBorder="1" applyAlignment="1">
      <alignment horizontal="left" wrapText="1"/>
    </xf>
    <xf numFmtId="166" fontId="19" fillId="3" borderId="1" xfId="1" applyNumberFormat="1" applyFont="1" applyFill="1" applyBorder="1" applyAlignment="1">
      <alignment horizontal="right" wrapText="1"/>
    </xf>
    <xf numFmtId="49" fontId="6" fillId="3" borderId="1" xfId="0" applyNumberFormat="1" applyFont="1" applyFill="1" applyBorder="1" applyAlignment="1">
      <alignment horizontal="center" wrapText="1"/>
    </xf>
    <xf numFmtId="0" fontId="15" fillId="3" borderId="1" xfId="0" applyFont="1" applyFill="1" applyBorder="1" applyAlignment="1">
      <alignment horizontal="left" wrapText="1"/>
    </xf>
    <xf numFmtId="0" fontId="19" fillId="3" borderId="1" xfId="0" applyFont="1" applyFill="1" applyBorder="1" applyAlignment="1">
      <alignment horizontal="left" wrapText="1"/>
    </xf>
    <xf numFmtId="49" fontId="19" fillId="3" borderId="2" xfId="0" applyNumberFormat="1" applyFont="1" applyFill="1" applyBorder="1" applyAlignment="1">
      <alignment horizontal="center" wrapText="1"/>
    </xf>
    <xf numFmtId="49" fontId="19" fillId="3" borderId="1" xfId="0" applyNumberFormat="1" applyFont="1" applyFill="1" applyBorder="1" applyAlignment="1">
      <alignment horizontal="center" wrapText="1"/>
    </xf>
    <xf numFmtId="49" fontId="15" fillId="3" borderId="2" xfId="0" applyNumberFormat="1" applyFont="1" applyFill="1" applyBorder="1" applyAlignment="1">
      <alignment horizontal="center" wrapText="1"/>
    </xf>
    <xf numFmtId="49" fontId="15" fillId="3" borderId="1" xfId="0" applyNumberFormat="1" applyFont="1" applyFill="1" applyBorder="1" applyAlignment="1">
      <alignment horizontal="center" wrapText="1"/>
    </xf>
    <xf numFmtId="166" fontId="15" fillId="2" borderId="1" xfId="1" applyNumberFormat="1" applyFont="1" applyFill="1" applyBorder="1" applyAlignment="1" applyProtection="1">
      <alignment horizontal="right" wrapText="1"/>
      <protection locked="0"/>
    </xf>
    <xf numFmtId="0" fontId="9" fillId="3" borderId="5" xfId="0" applyFont="1" applyFill="1" applyBorder="1" applyAlignment="1">
      <alignment horizontal="center" wrapText="1"/>
    </xf>
    <xf numFmtId="0" fontId="9" fillId="3" borderId="4" xfId="0" applyFont="1" applyFill="1" applyBorder="1" applyAlignment="1">
      <alignment horizontal="center" wrapText="1"/>
    </xf>
    <xf numFmtId="49" fontId="9" fillId="3" borderId="7" xfId="0" applyNumberFormat="1" applyFont="1" applyFill="1" applyBorder="1" applyAlignment="1">
      <alignment horizontal="center" wrapText="1"/>
    </xf>
    <xf numFmtId="49" fontId="9" fillId="3" borderId="4" xfId="0" applyNumberFormat="1" applyFont="1" applyFill="1" applyBorder="1" applyAlignment="1">
      <alignment horizontal="center" wrapText="1"/>
    </xf>
    <xf numFmtId="166" fontId="9" fillId="3" borderId="4" xfId="1" applyNumberFormat="1" applyFont="1" applyFill="1" applyBorder="1" applyAlignment="1">
      <alignment horizontal="right" wrapText="1"/>
    </xf>
    <xf numFmtId="0" fontId="6" fillId="3" borderId="1" xfId="0" applyFont="1" applyFill="1" applyBorder="1" applyAlignment="1">
      <alignment horizontal="left" wrapText="1"/>
    </xf>
    <xf numFmtId="166" fontId="16" fillId="2" borderId="1" xfId="1" applyNumberFormat="1" applyFont="1" applyFill="1" applyBorder="1" applyAlignment="1">
      <alignment horizontal="right" wrapText="1"/>
    </xf>
    <xf numFmtId="0" fontId="15" fillId="3" borderId="4" xfId="0" applyFont="1" applyFill="1" applyBorder="1" applyAlignment="1">
      <alignment horizontal="left" wrapText="1"/>
    </xf>
    <xf numFmtId="166" fontId="15" fillId="6" borderId="1" xfId="1" applyNumberFormat="1" applyFont="1" applyFill="1" applyBorder="1" applyAlignment="1">
      <alignment horizontal="right" wrapText="1"/>
    </xf>
    <xf numFmtId="166" fontId="6" fillId="6" borderId="1" xfId="1" applyNumberFormat="1" applyFont="1" applyFill="1" applyBorder="1" applyAlignment="1">
      <alignment horizontal="right" wrapText="1"/>
    </xf>
    <xf numFmtId="166" fontId="14" fillId="2" borderId="1" xfId="1" applyNumberFormat="1" applyFont="1" applyFill="1" applyBorder="1" applyAlignment="1">
      <alignment horizontal="right" wrapText="1"/>
    </xf>
    <xf numFmtId="0" fontId="14" fillId="2" borderId="4" xfId="0" applyFont="1" applyFill="1" applyBorder="1" applyAlignment="1">
      <alignment horizontal="left" wrapText="1"/>
    </xf>
    <xf numFmtId="0" fontId="14" fillId="2" borderId="1" xfId="0" applyFont="1" applyFill="1" applyBorder="1" applyAlignment="1">
      <alignment horizontal="left" wrapText="1"/>
    </xf>
    <xf numFmtId="166" fontId="21" fillId="2" borderId="1" xfId="1" applyNumberFormat="1" applyFont="1" applyFill="1" applyBorder="1" applyAlignment="1">
      <alignment horizontal="right" wrapText="1"/>
    </xf>
    <xf numFmtId="166" fontId="21" fillId="2" borderId="4" xfId="1" applyNumberFormat="1" applyFont="1" applyFill="1" applyBorder="1" applyAlignment="1">
      <alignment horizontal="right" wrapText="1"/>
    </xf>
    <xf numFmtId="49" fontId="14" fillId="2" borderId="2" xfId="0" applyNumberFormat="1" applyFont="1" applyFill="1" applyBorder="1" applyAlignment="1">
      <alignment horizontal="center" wrapText="1"/>
    </xf>
    <xf numFmtId="166" fontId="22" fillId="2" borderId="1" xfId="1" applyNumberFormat="1" applyFont="1" applyFill="1" applyBorder="1" applyAlignment="1">
      <alignment horizontal="right" wrapText="1"/>
    </xf>
    <xf numFmtId="0" fontId="14" fillId="3" borderId="1" xfId="0" applyFont="1" applyFill="1" applyBorder="1" applyAlignment="1">
      <alignment horizontal="left" wrapText="1"/>
    </xf>
    <xf numFmtId="49" fontId="6" fillId="3" borderId="2" xfId="0" applyNumberFormat="1" applyFont="1" applyFill="1" applyBorder="1" applyAlignment="1">
      <alignment horizontal="center" wrapText="1"/>
    </xf>
    <xf numFmtId="49" fontId="14" fillId="3" borderId="1" xfId="0" applyNumberFormat="1" applyFont="1" applyFill="1" applyBorder="1" applyAlignment="1">
      <alignment horizontal="center" wrapText="1"/>
    </xf>
    <xf numFmtId="166" fontId="14" fillId="3" borderId="1" xfId="1" applyNumberFormat="1" applyFont="1" applyFill="1" applyBorder="1" applyAlignment="1">
      <alignment horizontal="right" wrapText="1"/>
    </xf>
    <xf numFmtId="0" fontId="21" fillId="3" borderId="1" xfId="0" applyFont="1" applyFill="1" applyBorder="1" applyAlignment="1">
      <alignment horizontal="left" wrapText="1"/>
    </xf>
    <xf numFmtId="49" fontId="21" fillId="3" borderId="1" xfId="0" applyNumberFormat="1" applyFont="1" applyFill="1" applyBorder="1" applyAlignment="1">
      <alignment horizontal="center" wrapText="1"/>
    </xf>
    <xf numFmtId="166" fontId="21" fillId="3" borderId="1" xfId="1" applyNumberFormat="1" applyFont="1" applyFill="1" applyBorder="1" applyAlignment="1">
      <alignment horizontal="right" wrapText="1"/>
    </xf>
    <xf numFmtId="49" fontId="14" fillId="3" borderId="2" xfId="0" applyNumberFormat="1" applyFont="1" applyFill="1" applyBorder="1" applyAlignment="1">
      <alignment horizontal="center" wrapText="1"/>
    </xf>
    <xf numFmtId="49" fontId="21" fillId="3" borderId="2" xfId="0" applyNumberFormat="1" applyFont="1" applyFill="1" applyBorder="1" applyAlignment="1">
      <alignment horizontal="center" wrapText="1"/>
    </xf>
    <xf numFmtId="166" fontId="20" fillId="3" borderId="1" xfId="1" applyNumberFormat="1" applyFont="1" applyFill="1" applyBorder="1" applyAlignment="1">
      <alignment horizontal="right" wrapText="1"/>
    </xf>
    <xf numFmtId="166" fontId="9" fillId="2" borderId="4" xfId="1" applyNumberFormat="1" applyFont="1" applyFill="1" applyBorder="1" applyAlignment="1">
      <alignment horizontal="right" wrapText="1"/>
    </xf>
    <xf numFmtId="0" fontId="15" fillId="2" borderId="4" xfId="0" applyFont="1" applyFill="1" applyBorder="1" applyAlignment="1">
      <alignment wrapText="1"/>
    </xf>
    <xf numFmtId="166" fontId="6" fillId="2" borderId="0" xfId="0" applyNumberFormat="1" applyFont="1" applyFill="1" applyBorder="1" applyAlignment="1">
      <alignment horizontal="center"/>
    </xf>
    <xf numFmtId="0" fontId="3" fillId="2" borderId="0" xfId="0" applyFont="1" applyFill="1" applyBorder="1" applyAlignment="1">
      <alignment horizontal="center"/>
    </xf>
    <xf numFmtId="0" fontId="13" fillId="2" borderId="0" xfId="0" applyFont="1" applyFill="1" applyBorder="1" applyAlignment="1">
      <alignment horizontal="center"/>
    </xf>
    <xf numFmtId="166" fontId="7" fillId="2" borderId="0" xfId="0" applyNumberFormat="1" applyFont="1" applyFill="1" applyBorder="1" applyAlignment="1">
      <alignment horizontal="center"/>
    </xf>
    <xf numFmtId="166" fontId="7" fillId="2" borderId="0" xfId="0" applyNumberFormat="1" applyFont="1" applyFill="1" applyBorder="1" applyAlignment="1">
      <alignment horizontal="left"/>
    </xf>
    <xf numFmtId="165" fontId="6" fillId="2" borderId="0" xfId="0" applyNumberFormat="1"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alignment horizontal="left"/>
    </xf>
  </cellXfs>
  <cellStyles count="4">
    <cellStyle name="xl31" xfId="3"/>
    <cellStyle name="xl40" xfId="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21"/>
  <sheetViews>
    <sheetView tabSelected="1" view="pageBreakPreview" topLeftCell="A408" zoomScaleNormal="100" zoomScaleSheetLayoutView="100" workbookViewId="0">
      <selection activeCell="A410" sqref="A410"/>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5.42578125" style="64" customWidth="1"/>
    <col min="8" max="8" width="14.42578125" style="64" customWidth="1"/>
    <col min="9" max="9" width="14.85546875" style="64" customWidth="1"/>
  </cols>
  <sheetData>
    <row r="1" spans="1:11" ht="15.75" x14ac:dyDescent="0.25">
      <c r="A1" s="17"/>
      <c r="B1" s="6"/>
      <c r="C1" s="6"/>
      <c r="D1" s="6"/>
      <c r="E1" s="6"/>
      <c r="F1" s="6"/>
      <c r="G1" s="123" t="s">
        <v>483</v>
      </c>
      <c r="H1" s="123"/>
      <c r="I1" s="123"/>
    </row>
    <row r="2" spans="1:11" ht="15.75" x14ac:dyDescent="0.25">
      <c r="A2" s="17"/>
      <c r="B2" s="6"/>
      <c r="C2" s="6"/>
      <c r="D2" s="6"/>
      <c r="E2" s="6"/>
      <c r="F2" s="6"/>
      <c r="G2" s="124" t="s">
        <v>354</v>
      </c>
      <c r="H2" s="124"/>
      <c r="I2" s="124"/>
    </row>
    <row r="3" spans="1:11" ht="15.75" x14ac:dyDescent="0.25">
      <c r="A3" s="17"/>
      <c r="B3" s="6"/>
      <c r="C3" s="6"/>
      <c r="D3" s="6"/>
      <c r="E3" s="6"/>
      <c r="F3" s="6"/>
      <c r="G3" s="124" t="s">
        <v>355</v>
      </c>
      <c r="H3" s="124"/>
      <c r="I3" s="124"/>
    </row>
    <row r="4" spans="1:11" ht="15.75" x14ac:dyDescent="0.25">
      <c r="A4" s="17"/>
      <c r="B4" s="6"/>
      <c r="C4" s="6"/>
      <c r="D4" s="6"/>
      <c r="E4" s="6"/>
      <c r="F4" s="6"/>
      <c r="G4" s="124" t="s">
        <v>356</v>
      </c>
      <c r="H4" s="124"/>
      <c r="I4" s="124"/>
    </row>
    <row r="5" spans="1:11" x14ac:dyDescent="0.25">
      <c r="A5" s="17"/>
      <c r="B5" s="6"/>
      <c r="C5" s="6"/>
      <c r="D5" s="6"/>
      <c r="E5" s="6"/>
      <c r="F5" s="6"/>
      <c r="G5" s="63"/>
    </row>
    <row r="6" spans="1:11" ht="18.75" x14ac:dyDescent="0.3">
      <c r="A6" s="122" t="s">
        <v>496</v>
      </c>
      <c r="B6" s="121"/>
      <c r="C6" s="121"/>
      <c r="D6" s="121"/>
      <c r="E6" s="121"/>
      <c r="F6" s="121"/>
      <c r="G6" s="121"/>
      <c r="H6" s="121"/>
      <c r="I6" s="121"/>
    </row>
    <row r="7" spans="1:11" ht="18.75" x14ac:dyDescent="0.3">
      <c r="A7" s="122" t="s">
        <v>921</v>
      </c>
      <c r="B7" s="121"/>
      <c r="C7" s="121"/>
      <c r="D7" s="121"/>
      <c r="E7" s="121"/>
      <c r="F7" s="121"/>
      <c r="G7" s="121"/>
      <c r="H7" s="121"/>
      <c r="I7" s="121"/>
    </row>
    <row r="8" spans="1:11" ht="15.75" x14ac:dyDescent="0.25">
      <c r="A8" s="121"/>
      <c r="B8" s="121"/>
      <c r="C8" s="121"/>
      <c r="D8" s="121"/>
      <c r="E8" s="121"/>
      <c r="F8" s="121"/>
      <c r="G8" s="121"/>
    </row>
    <row r="9" spans="1:11" x14ac:dyDescent="0.25">
      <c r="A9" s="17"/>
      <c r="B9" s="6"/>
      <c r="C9" s="6"/>
      <c r="D9" s="6"/>
      <c r="E9" s="6"/>
      <c r="F9" s="6"/>
      <c r="G9" s="63"/>
      <c r="H9" s="120" t="s">
        <v>165</v>
      </c>
      <c r="I9" s="120"/>
    </row>
    <row r="10" spans="1:11" ht="15.75" x14ac:dyDescent="0.25">
      <c r="A10" s="18" t="s">
        <v>346</v>
      </c>
      <c r="B10" s="9" t="s">
        <v>0</v>
      </c>
      <c r="C10" s="9" t="s">
        <v>1</v>
      </c>
      <c r="D10" s="9" t="s">
        <v>2</v>
      </c>
      <c r="E10" s="9" t="s">
        <v>3</v>
      </c>
      <c r="F10" s="9" t="s">
        <v>4</v>
      </c>
      <c r="G10" s="65" t="s">
        <v>572</v>
      </c>
      <c r="H10" s="65" t="s">
        <v>670</v>
      </c>
      <c r="I10" s="65" t="s">
        <v>920</v>
      </c>
    </row>
    <row r="11" spans="1:11" s="4" customFormat="1" ht="39" x14ac:dyDescent="0.25">
      <c r="A11" s="47" t="s">
        <v>601</v>
      </c>
      <c r="B11" s="43">
        <v>857</v>
      </c>
      <c r="C11" s="44"/>
      <c r="D11" s="45"/>
      <c r="E11" s="45"/>
      <c r="F11" s="45"/>
      <c r="G11" s="118">
        <f>G12+G18+G80+G144</f>
        <v>150520.61223999999</v>
      </c>
      <c r="H11" s="118">
        <f>H12+H18+H80+H144</f>
        <v>127179.90509999999</v>
      </c>
      <c r="I11" s="118">
        <f>I12+I18+I80+I144</f>
        <v>127181.31919999998</v>
      </c>
      <c r="K11" s="41"/>
    </row>
    <row r="12" spans="1:11" s="4" customFormat="1" x14ac:dyDescent="0.25">
      <c r="A12" s="19" t="s">
        <v>117</v>
      </c>
      <c r="B12" s="12" t="s">
        <v>5</v>
      </c>
      <c r="C12" s="20" t="s">
        <v>6</v>
      </c>
      <c r="D12" s="12"/>
      <c r="E12" s="10"/>
      <c r="F12" s="10"/>
      <c r="G12" s="66">
        <f t="shared" ref="G12:I16" si="0">G13</f>
        <v>60</v>
      </c>
      <c r="H12" s="66">
        <f t="shared" si="0"/>
        <v>60</v>
      </c>
      <c r="I12" s="66">
        <f t="shared" si="0"/>
        <v>60</v>
      </c>
    </row>
    <row r="13" spans="1:11" s="4" customFormat="1" ht="26.25" x14ac:dyDescent="0.25">
      <c r="A13" s="19" t="s">
        <v>7</v>
      </c>
      <c r="B13" s="12" t="s">
        <v>5</v>
      </c>
      <c r="C13" s="20" t="s">
        <v>6</v>
      </c>
      <c r="D13" s="12" t="s">
        <v>8</v>
      </c>
      <c r="E13" s="10"/>
      <c r="F13" s="10"/>
      <c r="G13" s="66">
        <f t="shared" si="0"/>
        <v>60</v>
      </c>
      <c r="H13" s="66">
        <f t="shared" si="0"/>
        <v>60</v>
      </c>
      <c r="I13" s="66">
        <f t="shared" si="0"/>
        <v>60</v>
      </c>
    </row>
    <row r="14" spans="1:11" s="4" customFormat="1" ht="39" x14ac:dyDescent="0.25">
      <c r="A14" s="21" t="s">
        <v>671</v>
      </c>
      <c r="B14" s="20" t="s">
        <v>5</v>
      </c>
      <c r="C14" s="12" t="s">
        <v>6</v>
      </c>
      <c r="D14" s="12" t="s">
        <v>8</v>
      </c>
      <c r="E14" s="12" t="s">
        <v>9</v>
      </c>
      <c r="F14" s="10"/>
      <c r="G14" s="66">
        <f t="shared" si="0"/>
        <v>60</v>
      </c>
      <c r="H14" s="66">
        <f t="shared" si="0"/>
        <v>60</v>
      </c>
      <c r="I14" s="66">
        <f t="shared" si="0"/>
        <v>60</v>
      </c>
    </row>
    <row r="15" spans="1:11" s="4" customFormat="1" ht="39" x14ac:dyDescent="0.25">
      <c r="A15" s="21" t="s">
        <v>242</v>
      </c>
      <c r="B15" s="20" t="s">
        <v>5</v>
      </c>
      <c r="C15" s="12" t="s">
        <v>6</v>
      </c>
      <c r="D15" s="12" t="s">
        <v>8</v>
      </c>
      <c r="E15" s="12" t="s">
        <v>575</v>
      </c>
      <c r="F15" s="12"/>
      <c r="G15" s="66">
        <f t="shared" si="0"/>
        <v>60</v>
      </c>
      <c r="H15" s="66">
        <f t="shared" si="0"/>
        <v>60</v>
      </c>
      <c r="I15" s="66">
        <f t="shared" si="0"/>
        <v>60</v>
      </c>
    </row>
    <row r="16" spans="1:11" s="4" customFormat="1" ht="26.25" x14ac:dyDescent="0.25">
      <c r="A16" s="22" t="s">
        <v>10</v>
      </c>
      <c r="B16" s="23" t="s">
        <v>5</v>
      </c>
      <c r="C16" s="10" t="s">
        <v>6</v>
      </c>
      <c r="D16" s="10" t="s">
        <v>8</v>
      </c>
      <c r="E16" s="10" t="s">
        <v>576</v>
      </c>
      <c r="F16" s="10"/>
      <c r="G16" s="67">
        <f t="shared" si="0"/>
        <v>60</v>
      </c>
      <c r="H16" s="67">
        <f t="shared" si="0"/>
        <v>60</v>
      </c>
      <c r="I16" s="67">
        <f t="shared" si="0"/>
        <v>60</v>
      </c>
    </row>
    <row r="17" spans="1:9" s="4" customFormat="1" ht="39" x14ac:dyDescent="0.25">
      <c r="A17" s="22" t="s">
        <v>802</v>
      </c>
      <c r="B17" s="23" t="s">
        <v>5</v>
      </c>
      <c r="C17" s="10" t="s">
        <v>6</v>
      </c>
      <c r="D17" s="10" t="s">
        <v>8</v>
      </c>
      <c r="E17" s="10" t="s">
        <v>576</v>
      </c>
      <c r="F17" s="10" t="s">
        <v>57</v>
      </c>
      <c r="G17" s="67">
        <v>60</v>
      </c>
      <c r="H17" s="67">
        <v>60</v>
      </c>
      <c r="I17" s="67">
        <v>60</v>
      </c>
    </row>
    <row r="18" spans="1:9" s="4" customFormat="1" x14ac:dyDescent="0.25">
      <c r="A18" s="21" t="s">
        <v>13</v>
      </c>
      <c r="B18" s="20" t="s">
        <v>5</v>
      </c>
      <c r="C18" s="12" t="s">
        <v>14</v>
      </c>
      <c r="D18" s="12"/>
      <c r="E18" s="12"/>
      <c r="F18" s="12"/>
      <c r="G18" s="66">
        <f>G19+G35+G71</f>
        <v>21276.415639999999</v>
      </c>
      <c r="H18" s="66">
        <f>H19+H35+H71</f>
        <v>20248.099999999999</v>
      </c>
      <c r="I18" s="66">
        <f>I19+I35+I71</f>
        <v>20248.099999999999</v>
      </c>
    </row>
    <row r="19" spans="1:9" s="4" customFormat="1" x14ac:dyDescent="0.25">
      <c r="A19" s="21" t="s">
        <v>172</v>
      </c>
      <c r="B19" s="20" t="s">
        <v>5</v>
      </c>
      <c r="C19" s="12" t="s">
        <v>14</v>
      </c>
      <c r="D19" s="12" t="s">
        <v>104</v>
      </c>
      <c r="E19" s="12"/>
      <c r="F19" s="12"/>
      <c r="G19" s="66">
        <f t="shared" ref="G19:I21" si="1">G20</f>
        <v>21156.735000000001</v>
      </c>
      <c r="H19" s="66">
        <f t="shared" si="1"/>
        <v>20141.099999999999</v>
      </c>
      <c r="I19" s="66">
        <f t="shared" si="1"/>
        <v>20141.099999999999</v>
      </c>
    </row>
    <row r="20" spans="1:9" s="4" customFormat="1" ht="39" x14ac:dyDescent="0.25">
      <c r="A20" s="21" t="s">
        <v>671</v>
      </c>
      <c r="B20" s="20" t="s">
        <v>5</v>
      </c>
      <c r="C20" s="12" t="s">
        <v>14</v>
      </c>
      <c r="D20" s="12" t="s">
        <v>104</v>
      </c>
      <c r="E20" s="12" t="s">
        <v>9</v>
      </c>
      <c r="F20" s="12"/>
      <c r="G20" s="66">
        <f t="shared" si="1"/>
        <v>21156.735000000001</v>
      </c>
      <c r="H20" s="66">
        <f t="shared" si="1"/>
        <v>20141.099999999999</v>
      </c>
      <c r="I20" s="66">
        <f t="shared" si="1"/>
        <v>20141.099999999999</v>
      </c>
    </row>
    <row r="21" spans="1:9" s="4" customFormat="1" ht="26.25" x14ac:dyDescent="0.25">
      <c r="A21" s="21" t="s">
        <v>17</v>
      </c>
      <c r="B21" s="20" t="s">
        <v>5</v>
      </c>
      <c r="C21" s="12" t="s">
        <v>14</v>
      </c>
      <c r="D21" s="12" t="s">
        <v>104</v>
      </c>
      <c r="E21" s="12" t="s">
        <v>18</v>
      </c>
      <c r="F21" s="12"/>
      <c r="G21" s="66">
        <f t="shared" si="1"/>
        <v>21156.735000000001</v>
      </c>
      <c r="H21" s="66">
        <f t="shared" si="1"/>
        <v>20141.099999999999</v>
      </c>
      <c r="I21" s="66">
        <f t="shared" si="1"/>
        <v>20141.099999999999</v>
      </c>
    </row>
    <row r="22" spans="1:9" s="4" customFormat="1" ht="26.25" x14ac:dyDescent="0.25">
      <c r="A22" s="22" t="s">
        <v>19</v>
      </c>
      <c r="B22" s="23" t="s">
        <v>5</v>
      </c>
      <c r="C22" s="10" t="s">
        <v>14</v>
      </c>
      <c r="D22" s="10" t="s">
        <v>104</v>
      </c>
      <c r="E22" s="10" t="s">
        <v>20</v>
      </c>
      <c r="F22" s="10"/>
      <c r="G22" s="67">
        <f>G23+G25+G27+G29+G31</f>
        <v>21156.735000000001</v>
      </c>
      <c r="H22" s="67">
        <f>H23+H25+H27+H29</f>
        <v>20141.099999999999</v>
      </c>
      <c r="I22" s="67">
        <f>I23+I25+I27+I29</f>
        <v>20141.099999999999</v>
      </c>
    </row>
    <row r="23" spans="1:9" s="4" customFormat="1" ht="26.25" x14ac:dyDescent="0.25">
      <c r="A23" s="22" t="s">
        <v>24</v>
      </c>
      <c r="B23" s="23" t="s">
        <v>5</v>
      </c>
      <c r="C23" s="10" t="s">
        <v>14</v>
      </c>
      <c r="D23" s="10" t="s">
        <v>104</v>
      </c>
      <c r="E23" s="10" t="s">
        <v>25</v>
      </c>
      <c r="F23" s="10"/>
      <c r="G23" s="67">
        <f>G24</f>
        <v>19498.035</v>
      </c>
      <c r="H23" s="67">
        <f>H24</f>
        <v>19101.099999999999</v>
      </c>
      <c r="I23" s="67">
        <f>I24</f>
        <v>19101.099999999999</v>
      </c>
    </row>
    <row r="24" spans="1:9" s="4" customFormat="1" x14ac:dyDescent="0.25">
      <c r="A24" s="22" t="s">
        <v>22</v>
      </c>
      <c r="B24" s="23" t="s">
        <v>5</v>
      </c>
      <c r="C24" s="10" t="s">
        <v>14</v>
      </c>
      <c r="D24" s="10" t="s">
        <v>104</v>
      </c>
      <c r="E24" s="10" t="s">
        <v>25</v>
      </c>
      <c r="F24" s="10" t="s">
        <v>23</v>
      </c>
      <c r="G24" s="101">
        <v>19498.035</v>
      </c>
      <c r="H24" s="67">
        <v>19101.099999999999</v>
      </c>
      <c r="I24" s="67">
        <v>19101.099999999999</v>
      </c>
    </row>
    <row r="25" spans="1:9" s="4" customFormat="1" ht="77.25" x14ac:dyDescent="0.25">
      <c r="A25" s="119" t="s">
        <v>747</v>
      </c>
      <c r="B25" s="10" t="s">
        <v>5</v>
      </c>
      <c r="C25" s="10" t="s">
        <v>14</v>
      </c>
      <c r="D25" s="10" t="s">
        <v>104</v>
      </c>
      <c r="E25" s="57" t="s">
        <v>336</v>
      </c>
      <c r="F25" s="10"/>
      <c r="G25" s="74">
        <f>G26</f>
        <v>358.7</v>
      </c>
      <c r="H25" s="67">
        <f>H26</f>
        <v>0</v>
      </c>
      <c r="I25" s="67">
        <f>I26</f>
        <v>0</v>
      </c>
    </row>
    <row r="26" spans="1:9" s="4" customFormat="1" x14ac:dyDescent="0.25">
      <c r="A26" s="25" t="s">
        <v>22</v>
      </c>
      <c r="B26" s="23" t="s">
        <v>5</v>
      </c>
      <c r="C26" s="10" t="s">
        <v>14</v>
      </c>
      <c r="D26" s="10" t="s">
        <v>104</v>
      </c>
      <c r="E26" s="10" t="s">
        <v>336</v>
      </c>
      <c r="F26" s="10" t="s">
        <v>23</v>
      </c>
      <c r="G26" s="74">
        <v>358.7</v>
      </c>
      <c r="H26" s="67">
        <v>0</v>
      </c>
      <c r="I26" s="67">
        <v>0</v>
      </c>
    </row>
    <row r="27" spans="1:9" s="4" customFormat="1" ht="77.25" x14ac:dyDescent="0.25">
      <c r="A27" s="22" t="s">
        <v>748</v>
      </c>
      <c r="B27" s="23" t="s">
        <v>5</v>
      </c>
      <c r="C27" s="10" t="s">
        <v>14</v>
      </c>
      <c r="D27" s="10" t="s">
        <v>104</v>
      </c>
      <c r="E27" s="10" t="s">
        <v>26</v>
      </c>
      <c r="F27" s="10"/>
      <c r="G27" s="67">
        <f>G28</f>
        <v>1040</v>
      </c>
      <c r="H27" s="67">
        <f>H28</f>
        <v>1040</v>
      </c>
      <c r="I27" s="67">
        <f>I28</f>
        <v>1040</v>
      </c>
    </row>
    <row r="28" spans="1:9" s="4" customFormat="1" x14ac:dyDescent="0.25">
      <c r="A28" s="22" t="s">
        <v>22</v>
      </c>
      <c r="B28" s="23" t="s">
        <v>5</v>
      </c>
      <c r="C28" s="10" t="s">
        <v>14</v>
      </c>
      <c r="D28" s="10" t="s">
        <v>104</v>
      </c>
      <c r="E28" s="10" t="s">
        <v>26</v>
      </c>
      <c r="F28" s="10" t="s">
        <v>23</v>
      </c>
      <c r="G28" s="67">
        <v>1040</v>
      </c>
      <c r="H28" s="67">
        <v>1040</v>
      </c>
      <c r="I28" s="67">
        <v>1040</v>
      </c>
    </row>
    <row r="29" spans="1:9" s="4" customFormat="1" ht="39" x14ac:dyDescent="0.25">
      <c r="A29" s="22" t="s">
        <v>782</v>
      </c>
      <c r="B29" s="23" t="s">
        <v>5</v>
      </c>
      <c r="C29" s="10" t="s">
        <v>14</v>
      </c>
      <c r="D29" s="10" t="s">
        <v>104</v>
      </c>
      <c r="E29" s="10" t="s">
        <v>180</v>
      </c>
      <c r="F29" s="10"/>
      <c r="G29" s="67">
        <f>G30</f>
        <v>260</v>
      </c>
      <c r="H29" s="67">
        <f>H30</f>
        <v>0</v>
      </c>
      <c r="I29" s="67">
        <f>I30</f>
        <v>0</v>
      </c>
    </row>
    <row r="30" spans="1:9" s="4" customFormat="1" x14ac:dyDescent="0.25">
      <c r="A30" s="22" t="s">
        <v>22</v>
      </c>
      <c r="B30" s="23" t="s">
        <v>5</v>
      </c>
      <c r="C30" s="10" t="s">
        <v>14</v>
      </c>
      <c r="D30" s="10" t="s">
        <v>104</v>
      </c>
      <c r="E30" s="10" t="s">
        <v>180</v>
      </c>
      <c r="F30" s="10" t="s">
        <v>23</v>
      </c>
      <c r="G30" s="67">
        <v>260</v>
      </c>
      <c r="H30" s="67">
        <v>0</v>
      </c>
      <c r="I30" s="67">
        <v>0</v>
      </c>
    </row>
    <row r="31" spans="1:9" s="4" customFormat="1" ht="51.75" hidden="1" customHeight="1" x14ac:dyDescent="0.25">
      <c r="A31" s="22" t="s">
        <v>397</v>
      </c>
      <c r="B31" s="23" t="s">
        <v>5</v>
      </c>
      <c r="C31" s="10" t="s">
        <v>14</v>
      </c>
      <c r="D31" s="10" t="s">
        <v>104</v>
      </c>
      <c r="E31" s="10" t="s">
        <v>398</v>
      </c>
      <c r="F31" s="10"/>
      <c r="G31" s="67">
        <f>G32</f>
        <v>0</v>
      </c>
      <c r="H31" s="67">
        <f>H32</f>
        <v>0</v>
      </c>
      <c r="I31" s="67">
        <f>I32</f>
        <v>0</v>
      </c>
    </row>
    <row r="32" spans="1:9" s="4" customFormat="1" hidden="1" x14ac:dyDescent="0.25">
      <c r="A32" s="22" t="s">
        <v>22</v>
      </c>
      <c r="B32" s="23" t="s">
        <v>5</v>
      </c>
      <c r="C32" s="10" t="s">
        <v>14</v>
      </c>
      <c r="D32" s="10" t="s">
        <v>104</v>
      </c>
      <c r="E32" s="10" t="s">
        <v>398</v>
      </c>
      <c r="F32" s="10" t="s">
        <v>23</v>
      </c>
      <c r="G32" s="67">
        <v>0</v>
      </c>
      <c r="H32" s="67">
        <v>0</v>
      </c>
      <c r="I32" s="67">
        <v>0</v>
      </c>
    </row>
    <row r="33" spans="1:9" s="4" customFormat="1" ht="51.75" hidden="1" customHeight="1" x14ac:dyDescent="0.25">
      <c r="A33" s="22" t="s">
        <v>397</v>
      </c>
      <c r="B33" s="23" t="s">
        <v>5</v>
      </c>
      <c r="C33" s="10" t="s">
        <v>14</v>
      </c>
      <c r="D33" s="10" t="s">
        <v>104</v>
      </c>
      <c r="E33" s="10" t="s">
        <v>399</v>
      </c>
      <c r="F33" s="10"/>
      <c r="G33" s="67">
        <f>G34</f>
        <v>0</v>
      </c>
      <c r="H33" s="67">
        <v>0</v>
      </c>
      <c r="I33" s="67">
        <v>0</v>
      </c>
    </row>
    <row r="34" spans="1:9" s="4" customFormat="1" hidden="1" x14ac:dyDescent="0.25">
      <c r="A34" s="22" t="s">
        <v>22</v>
      </c>
      <c r="B34" s="23" t="s">
        <v>5</v>
      </c>
      <c r="C34" s="10" t="s">
        <v>14</v>
      </c>
      <c r="D34" s="10" t="s">
        <v>104</v>
      </c>
      <c r="E34" s="10" t="s">
        <v>399</v>
      </c>
      <c r="F34" s="10" t="s">
        <v>23</v>
      </c>
      <c r="G34" s="67">
        <v>0</v>
      </c>
      <c r="H34" s="67">
        <v>0</v>
      </c>
      <c r="I34" s="67">
        <v>0</v>
      </c>
    </row>
    <row r="35" spans="1:9" s="4" customFormat="1" x14ac:dyDescent="0.25">
      <c r="A35" s="27" t="s">
        <v>592</v>
      </c>
      <c r="B35" s="20" t="s">
        <v>5</v>
      </c>
      <c r="C35" s="12" t="s">
        <v>14</v>
      </c>
      <c r="D35" s="12" t="s">
        <v>14</v>
      </c>
      <c r="E35" s="12"/>
      <c r="F35" s="12"/>
      <c r="G35" s="66">
        <f>G40+G36</f>
        <v>56</v>
      </c>
      <c r="H35" s="66">
        <f>H40+H36</f>
        <v>56</v>
      </c>
      <c r="I35" s="66">
        <f>I40+I36</f>
        <v>56</v>
      </c>
    </row>
    <row r="36" spans="1:9" s="4" customFormat="1" ht="39" hidden="1" x14ac:dyDescent="0.25">
      <c r="A36" s="21" t="s">
        <v>424</v>
      </c>
      <c r="B36" s="12" t="s">
        <v>5</v>
      </c>
      <c r="C36" s="12" t="s">
        <v>14</v>
      </c>
      <c r="D36" s="12" t="s">
        <v>14</v>
      </c>
      <c r="E36" s="12" t="s">
        <v>30</v>
      </c>
      <c r="F36" s="12"/>
      <c r="G36" s="66">
        <f>G37</f>
        <v>0</v>
      </c>
      <c r="H36" s="66">
        <f>H37</f>
        <v>0</v>
      </c>
      <c r="I36" s="66">
        <f>I37</f>
        <v>0</v>
      </c>
    </row>
    <row r="37" spans="1:9" s="4" customFormat="1" ht="51.75" hidden="1" x14ac:dyDescent="0.25">
      <c r="A37" s="26" t="s">
        <v>31</v>
      </c>
      <c r="B37" s="10" t="s">
        <v>5</v>
      </c>
      <c r="C37" s="10" t="s">
        <v>14</v>
      </c>
      <c r="D37" s="10" t="s">
        <v>14</v>
      </c>
      <c r="E37" s="10" t="s">
        <v>32</v>
      </c>
      <c r="F37" s="10"/>
      <c r="G37" s="68">
        <f>G38+G39</f>
        <v>0</v>
      </c>
      <c r="H37" s="67">
        <f>H39</f>
        <v>0</v>
      </c>
      <c r="I37" s="67">
        <f>I39</f>
        <v>0</v>
      </c>
    </row>
    <row r="38" spans="1:9" s="4" customFormat="1" hidden="1" x14ac:dyDescent="0.25">
      <c r="A38" s="22" t="s">
        <v>11</v>
      </c>
      <c r="B38" s="10" t="s">
        <v>5</v>
      </c>
      <c r="C38" s="10" t="s">
        <v>14</v>
      </c>
      <c r="D38" s="10" t="s">
        <v>14</v>
      </c>
      <c r="E38" s="10" t="s">
        <v>32</v>
      </c>
      <c r="F38" s="10" t="s">
        <v>12</v>
      </c>
      <c r="G38" s="68">
        <v>0</v>
      </c>
      <c r="H38" s="67">
        <v>0</v>
      </c>
      <c r="I38" s="67">
        <v>0</v>
      </c>
    </row>
    <row r="39" spans="1:9" s="4" customFormat="1" hidden="1" x14ac:dyDescent="0.25">
      <c r="A39" s="22" t="s">
        <v>22</v>
      </c>
      <c r="B39" s="10" t="s">
        <v>5</v>
      </c>
      <c r="C39" s="10" t="s">
        <v>14</v>
      </c>
      <c r="D39" s="10" t="s">
        <v>14</v>
      </c>
      <c r="E39" s="10" t="s">
        <v>32</v>
      </c>
      <c r="F39" s="10" t="s">
        <v>23</v>
      </c>
      <c r="G39" s="68"/>
      <c r="H39" s="67"/>
      <c r="I39" s="67"/>
    </row>
    <row r="40" spans="1:9" s="4" customFormat="1" ht="64.5" x14ac:dyDescent="0.25">
      <c r="A40" s="21" t="s">
        <v>672</v>
      </c>
      <c r="B40" s="20" t="s">
        <v>5</v>
      </c>
      <c r="C40" s="12" t="s">
        <v>14</v>
      </c>
      <c r="D40" s="12" t="s">
        <v>14</v>
      </c>
      <c r="E40" s="12" t="s">
        <v>789</v>
      </c>
      <c r="F40" s="12"/>
      <c r="G40" s="66">
        <f>G41+G61+G68</f>
        <v>56</v>
      </c>
      <c r="H40" s="66">
        <f>H41+H61+H68</f>
        <v>56</v>
      </c>
      <c r="I40" s="66">
        <f>I41+I61+I68</f>
        <v>56</v>
      </c>
    </row>
    <row r="41" spans="1:9" s="4" customFormat="1" ht="26.25" hidden="1" x14ac:dyDescent="0.25">
      <c r="A41" s="21" t="s">
        <v>244</v>
      </c>
      <c r="B41" s="20" t="s">
        <v>5</v>
      </c>
      <c r="C41" s="12" t="s">
        <v>14</v>
      </c>
      <c r="D41" s="12" t="s">
        <v>14</v>
      </c>
      <c r="E41" s="12" t="s">
        <v>214</v>
      </c>
      <c r="F41" s="10"/>
      <c r="G41" s="67">
        <f>G43+G44+G53</f>
        <v>0</v>
      </c>
      <c r="H41" s="67">
        <f>H43+H44</f>
        <v>0</v>
      </c>
      <c r="I41" s="67">
        <f>I43+I44</f>
        <v>0</v>
      </c>
    </row>
    <row r="42" spans="1:9" s="4" customFormat="1" ht="51.75" hidden="1" x14ac:dyDescent="0.25">
      <c r="A42" s="22" t="s">
        <v>245</v>
      </c>
      <c r="B42" s="23" t="s">
        <v>5</v>
      </c>
      <c r="C42" s="10" t="s">
        <v>14</v>
      </c>
      <c r="D42" s="10" t="s">
        <v>14</v>
      </c>
      <c r="E42" s="10" t="s">
        <v>215</v>
      </c>
      <c r="F42" s="10"/>
      <c r="G42" s="67">
        <f>G43</f>
        <v>0</v>
      </c>
      <c r="H42" s="67">
        <f>H43</f>
        <v>0</v>
      </c>
      <c r="I42" s="67">
        <f>I43</f>
        <v>0</v>
      </c>
    </row>
    <row r="43" spans="1:9" s="4" customFormat="1" hidden="1" x14ac:dyDescent="0.25">
      <c r="A43" s="22" t="s">
        <v>11</v>
      </c>
      <c r="B43" s="23" t="s">
        <v>5</v>
      </c>
      <c r="C43" s="10" t="s">
        <v>14</v>
      </c>
      <c r="D43" s="10" t="s">
        <v>14</v>
      </c>
      <c r="E43" s="10" t="s">
        <v>215</v>
      </c>
      <c r="F43" s="10" t="s">
        <v>12</v>
      </c>
      <c r="G43" s="67">
        <v>0</v>
      </c>
      <c r="H43" s="67">
        <v>0</v>
      </c>
      <c r="I43" s="67">
        <v>0</v>
      </c>
    </row>
    <row r="44" spans="1:9" s="4" customFormat="1" ht="51.75" hidden="1" x14ac:dyDescent="0.25">
      <c r="A44" s="22" t="s">
        <v>246</v>
      </c>
      <c r="B44" s="23" t="s">
        <v>5</v>
      </c>
      <c r="C44" s="10" t="s">
        <v>14</v>
      </c>
      <c r="D44" s="10" t="s">
        <v>14</v>
      </c>
      <c r="E44" s="10" t="s">
        <v>216</v>
      </c>
      <c r="F44" s="10"/>
      <c r="G44" s="67">
        <f>G45+G47+G49+G55+G57</f>
        <v>0</v>
      </c>
      <c r="H44" s="67">
        <f>H45+H49+H57</f>
        <v>0</v>
      </c>
      <c r="I44" s="67">
        <f>I45+I49+I57</f>
        <v>0</v>
      </c>
    </row>
    <row r="45" spans="1:9" s="4" customFormat="1" ht="26.25" hidden="1" x14ac:dyDescent="0.25">
      <c r="A45" s="22" t="s">
        <v>24</v>
      </c>
      <c r="B45" s="23" t="s">
        <v>5</v>
      </c>
      <c r="C45" s="10" t="s">
        <v>14</v>
      </c>
      <c r="D45" s="10" t="s">
        <v>14</v>
      </c>
      <c r="E45" s="10" t="s">
        <v>217</v>
      </c>
      <c r="F45" s="12"/>
      <c r="G45" s="67">
        <f>G46</f>
        <v>0</v>
      </c>
      <c r="H45" s="67">
        <f>H46</f>
        <v>0</v>
      </c>
      <c r="I45" s="67">
        <f>I46</f>
        <v>0</v>
      </c>
    </row>
    <row r="46" spans="1:9" s="4" customFormat="1" hidden="1" x14ac:dyDescent="0.25">
      <c r="A46" s="22" t="s">
        <v>11</v>
      </c>
      <c r="B46" s="23" t="s">
        <v>5</v>
      </c>
      <c r="C46" s="10" t="s">
        <v>14</v>
      </c>
      <c r="D46" s="10" t="s">
        <v>14</v>
      </c>
      <c r="E46" s="10" t="s">
        <v>217</v>
      </c>
      <c r="F46" s="10" t="s">
        <v>12</v>
      </c>
      <c r="G46" s="67">
        <v>0</v>
      </c>
      <c r="H46" s="67">
        <v>0</v>
      </c>
      <c r="I46" s="67">
        <v>0</v>
      </c>
    </row>
    <row r="47" spans="1:9" s="4" customFormat="1" ht="64.5" hidden="1" x14ac:dyDescent="0.25">
      <c r="A47" s="24" t="s">
        <v>333</v>
      </c>
      <c r="B47" s="23" t="s">
        <v>5</v>
      </c>
      <c r="C47" s="10" t="s">
        <v>14</v>
      </c>
      <c r="D47" s="10" t="s">
        <v>14</v>
      </c>
      <c r="E47" s="10" t="s">
        <v>545</v>
      </c>
      <c r="F47" s="10"/>
      <c r="G47" s="67">
        <v>0</v>
      </c>
      <c r="H47" s="67">
        <v>0</v>
      </c>
      <c r="I47" s="67">
        <v>0</v>
      </c>
    </row>
    <row r="48" spans="1:9" s="4" customFormat="1" hidden="1" x14ac:dyDescent="0.25">
      <c r="A48" s="22" t="s">
        <v>11</v>
      </c>
      <c r="B48" s="23" t="s">
        <v>5</v>
      </c>
      <c r="C48" s="10" t="s">
        <v>14</v>
      </c>
      <c r="D48" s="10" t="s">
        <v>14</v>
      </c>
      <c r="E48" s="10" t="s">
        <v>545</v>
      </c>
      <c r="F48" s="10" t="s">
        <v>12</v>
      </c>
      <c r="G48" s="67">
        <v>0</v>
      </c>
      <c r="H48" s="67">
        <v>0</v>
      </c>
      <c r="I48" s="67">
        <v>0</v>
      </c>
    </row>
    <row r="49" spans="1:9" s="4" customFormat="1" ht="39" hidden="1" x14ac:dyDescent="0.25">
      <c r="A49" s="22" t="s">
        <v>21</v>
      </c>
      <c r="B49" s="23" t="s">
        <v>5</v>
      </c>
      <c r="C49" s="10" t="s">
        <v>14</v>
      </c>
      <c r="D49" s="10" t="s">
        <v>14</v>
      </c>
      <c r="E49" s="10" t="s">
        <v>218</v>
      </c>
      <c r="F49" s="10"/>
      <c r="G49" s="67">
        <f>G50</f>
        <v>0</v>
      </c>
      <c r="H49" s="67">
        <f>H50</f>
        <v>0</v>
      </c>
      <c r="I49" s="67">
        <f>I50</f>
        <v>0</v>
      </c>
    </row>
    <row r="50" spans="1:9" s="4" customFormat="1" hidden="1" x14ac:dyDescent="0.25">
      <c r="A50" s="22" t="s">
        <v>11</v>
      </c>
      <c r="B50" s="23" t="s">
        <v>5</v>
      </c>
      <c r="C50" s="10" t="s">
        <v>14</v>
      </c>
      <c r="D50" s="10" t="s">
        <v>14</v>
      </c>
      <c r="E50" s="10" t="s">
        <v>218</v>
      </c>
      <c r="F50" s="10" t="s">
        <v>12</v>
      </c>
      <c r="G50" s="67">
        <v>0</v>
      </c>
      <c r="H50" s="67">
        <v>0</v>
      </c>
      <c r="I50" s="67">
        <v>0</v>
      </c>
    </row>
    <row r="51" spans="1:9" s="4" customFormat="1" ht="64.5" hidden="1" x14ac:dyDescent="0.25">
      <c r="A51" s="28" t="s">
        <v>321</v>
      </c>
      <c r="B51" s="10" t="s">
        <v>5</v>
      </c>
      <c r="C51" s="10" t="s">
        <v>14</v>
      </c>
      <c r="D51" s="10" t="s">
        <v>14</v>
      </c>
      <c r="E51" s="10" t="s">
        <v>322</v>
      </c>
      <c r="F51" s="10"/>
      <c r="G51" s="67">
        <f>G52</f>
        <v>0</v>
      </c>
      <c r="H51" s="67">
        <v>0</v>
      </c>
      <c r="I51" s="67">
        <v>0</v>
      </c>
    </row>
    <row r="52" spans="1:9" s="4" customFormat="1" hidden="1" x14ac:dyDescent="0.25">
      <c r="A52" s="22" t="s">
        <v>11</v>
      </c>
      <c r="B52" s="10" t="s">
        <v>5</v>
      </c>
      <c r="C52" s="10" t="s">
        <v>14</v>
      </c>
      <c r="D52" s="10" t="s">
        <v>14</v>
      </c>
      <c r="E52" s="10" t="s">
        <v>322</v>
      </c>
      <c r="F52" s="10" t="s">
        <v>12</v>
      </c>
      <c r="G52" s="67"/>
      <c r="H52" s="67">
        <v>0</v>
      </c>
      <c r="I52" s="67">
        <v>0</v>
      </c>
    </row>
    <row r="53" spans="1:9" s="4" customFormat="1" ht="64.5" hidden="1" x14ac:dyDescent="0.25">
      <c r="A53" s="22" t="s">
        <v>321</v>
      </c>
      <c r="B53" s="10" t="s">
        <v>5</v>
      </c>
      <c r="C53" s="10" t="s">
        <v>14</v>
      </c>
      <c r="D53" s="10" t="s">
        <v>14</v>
      </c>
      <c r="E53" s="10" t="s">
        <v>323</v>
      </c>
      <c r="F53" s="10"/>
      <c r="G53" s="67">
        <f>G54</f>
        <v>0</v>
      </c>
      <c r="H53" s="67">
        <v>0</v>
      </c>
      <c r="I53" s="67">
        <v>0</v>
      </c>
    </row>
    <row r="54" spans="1:9" s="4" customFormat="1" hidden="1" x14ac:dyDescent="0.25">
      <c r="A54" s="22" t="s">
        <v>11</v>
      </c>
      <c r="B54" s="10" t="s">
        <v>5</v>
      </c>
      <c r="C54" s="10" t="s">
        <v>14</v>
      </c>
      <c r="D54" s="10" t="s">
        <v>14</v>
      </c>
      <c r="E54" s="10" t="s">
        <v>323</v>
      </c>
      <c r="F54" s="10" t="s">
        <v>12</v>
      </c>
      <c r="G54" s="67"/>
      <c r="H54" s="67">
        <v>0</v>
      </c>
      <c r="I54" s="67">
        <v>0</v>
      </c>
    </row>
    <row r="55" spans="1:9" s="4" customFormat="1" ht="102.75" hidden="1" customHeight="1" x14ac:dyDescent="0.25">
      <c r="A55" s="22" t="s">
        <v>471</v>
      </c>
      <c r="B55" s="23" t="s">
        <v>5</v>
      </c>
      <c r="C55" s="10" t="s">
        <v>14</v>
      </c>
      <c r="D55" s="10" t="s">
        <v>14</v>
      </c>
      <c r="E55" s="10" t="s">
        <v>546</v>
      </c>
      <c r="F55" s="10"/>
      <c r="G55" s="67">
        <f>G56</f>
        <v>0</v>
      </c>
      <c r="H55" s="67">
        <v>0</v>
      </c>
      <c r="I55" s="67">
        <v>0</v>
      </c>
    </row>
    <row r="56" spans="1:9" s="4" customFormat="1" hidden="1" x14ac:dyDescent="0.25">
      <c r="A56" s="22" t="s">
        <v>11</v>
      </c>
      <c r="B56" s="23" t="s">
        <v>5</v>
      </c>
      <c r="C56" s="10" t="s">
        <v>14</v>
      </c>
      <c r="D56" s="10" t="s">
        <v>14</v>
      </c>
      <c r="E56" s="10" t="s">
        <v>546</v>
      </c>
      <c r="F56" s="10" t="s">
        <v>12</v>
      </c>
      <c r="G56" s="67">
        <v>0</v>
      </c>
      <c r="H56" s="67">
        <v>0</v>
      </c>
      <c r="I56" s="67">
        <v>0</v>
      </c>
    </row>
    <row r="57" spans="1:9" s="4" customFormat="1" ht="39" hidden="1" x14ac:dyDescent="0.25">
      <c r="A57" s="22" t="s">
        <v>21</v>
      </c>
      <c r="B57" s="23" t="s">
        <v>5</v>
      </c>
      <c r="C57" s="10" t="s">
        <v>14</v>
      </c>
      <c r="D57" s="10" t="s">
        <v>14</v>
      </c>
      <c r="E57" s="10" t="s">
        <v>219</v>
      </c>
      <c r="F57" s="10"/>
      <c r="G57" s="67">
        <f>G58</f>
        <v>0</v>
      </c>
      <c r="H57" s="67">
        <f>H58</f>
        <v>0</v>
      </c>
      <c r="I57" s="67">
        <f>I58</f>
        <v>0</v>
      </c>
    </row>
    <row r="58" spans="1:9" s="4" customFormat="1" hidden="1" x14ac:dyDescent="0.25">
      <c r="A58" s="22" t="s">
        <v>11</v>
      </c>
      <c r="B58" s="23" t="s">
        <v>5</v>
      </c>
      <c r="C58" s="10" t="s">
        <v>14</v>
      </c>
      <c r="D58" s="10" t="s">
        <v>14</v>
      </c>
      <c r="E58" s="10" t="s">
        <v>219</v>
      </c>
      <c r="F58" s="10" t="s">
        <v>12</v>
      </c>
      <c r="G58" s="67">
        <v>0</v>
      </c>
      <c r="H58" s="67">
        <v>0</v>
      </c>
      <c r="I58" s="67">
        <v>0</v>
      </c>
    </row>
    <row r="59" spans="1:9" s="4" customFormat="1" ht="51.75" hidden="1" customHeight="1" x14ac:dyDescent="0.25">
      <c r="A59" s="22" t="s">
        <v>397</v>
      </c>
      <c r="B59" s="23" t="s">
        <v>5</v>
      </c>
      <c r="C59" s="10" t="s">
        <v>14</v>
      </c>
      <c r="D59" s="10" t="s">
        <v>14</v>
      </c>
      <c r="E59" s="10" t="s">
        <v>400</v>
      </c>
      <c r="F59" s="10"/>
      <c r="G59" s="67">
        <f>G60</f>
        <v>0</v>
      </c>
      <c r="H59" s="67">
        <f>H60</f>
        <v>0</v>
      </c>
      <c r="I59" s="67">
        <f>I60</f>
        <v>0</v>
      </c>
    </row>
    <row r="60" spans="1:9" s="4" customFormat="1" hidden="1" x14ac:dyDescent="0.25">
      <c r="A60" s="22" t="s">
        <v>11</v>
      </c>
      <c r="B60" s="23" t="s">
        <v>5</v>
      </c>
      <c r="C60" s="10" t="s">
        <v>14</v>
      </c>
      <c r="D60" s="10" t="s">
        <v>14</v>
      </c>
      <c r="E60" s="10" t="s">
        <v>400</v>
      </c>
      <c r="F60" s="10" t="s">
        <v>12</v>
      </c>
      <c r="G60" s="67">
        <v>0</v>
      </c>
      <c r="H60" s="67">
        <v>0</v>
      </c>
      <c r="I60" s="67">
        <v>0</v>
      </c>
    </row>
    <row r="61" spans="1:9" s="4" customFormat="1" ht="39" x14ac:dyDescent="0.25">
      <c r="A61" s="21" t="s">
        <v>247</v>
      </c>
      <c r="B61" s="20" t="s">
        <v>5</v>
      </c>
      <c r="C61" s="12" t="s">
        <v>14</v>
      </c>
      <c r="D61" s="12" t="s">
        <v>14</v>
      </c>
      <c r="E61" s="12" t="s">
        <v>790</v>
      </c>
      <c r="F61" s="12"/>
      <c r="G61" s="66">
        <f>G62+G66+G64</f>
        <v>50</v>
      </c>
      <c r="H61" s="66">
        <f>H62</f>
        <v>50</v>
      </c>
      <c r="I61" s="66">
        <f>I62</f>
        <v>50</v>
      </c>
    </row>
    <row r="62" spans="1:9" s="4" customFormat="1" ht="49.5" customHeight="1" x14ac:dyDescent="0.25">
      <c r="A62" s="22" t="s">
        <v>33</v>
      </c>
      <c r="B62" s="23" t="s">
        <v>5</v>
      </c>
      <c r="C62" s="10" t="s">
        <v>14</v>
      </c>
      <c r="D62" s="10" t="s">
        <v>14</v>
      </c>
      <c r="E62" s="10" t="s">
        <v>791</v>
      </c>
      <c r="F62" s="12"/>
      <c r="G62" s="67">
        <f>G63</f>
        <v>50</v>
      </c>
      <c r="H62" s="67">
        <f>H63</f>
        <v>50</v>
      </c>
      <c r="I62" s="67">
        <f>I63</f>
        <v>50</v>
      </c>
    </row>
    <row r="63" spans="1:9" s="4" customFormat="1" x14ac:dyDescent="0.25">
      <c r="A63" s="22" t="s">
        <v>11</v>
      </c>
      <c r="B63" s="23" t="s">
        <v>5</v>
      </c>
      <c r="C63" s="10" t="s">
        <v>14</v>
      </c>
      <c r="D63" s="10" t="s">
        <v>14</v>
      </c>
      <c r="E63" s="10" t="s">
        <v>791</v>
      </c>
      <c r="F63" s="10" t="s">
        <v>12</v>
      </c>
      <c r="G63" s="67">
        <v>50</v>
      </c>
      <c r="H63" s="67">
        <v>50</v>
      </c>
      <c r="I63" s="67">
        <v>50</v>
      </c>
    </row>
    <row r="64" spans="1:9" s="4" customFormat="1" ht="39" hidden="1" x14ac:dyDescent="0.25">
      <c r="A64" s="22" t="s">
        <v>522</v>
      </c>
      <c r="B64" s="23" t="s">
        <v>5</v>
      </c>
      <c r="C64" s="10" t="s">
        <v>14</v>
      </c>
      <c r="D64" s="10" t="s">
        <v>14</v>
      </c>
      <c r="E64" s="10" t="s">
        <v>523</v>
      </c>
      <c r="F64" s="10"/>
      <c r="G64" s="67">
        <f>G65</f>
        <v>0</v>
      </c>
      <c r="H64" s="67"/>
      <c r="I64" s="67"/>
    </row>
    <row r="65" spans="1:9" s="4" customFormat="1" hidden="1" x14ac:dyDescent="0.25">
      <c r="A65" s="22" t="s">
        <v>11</v>
      </c>
      <c r="B65" s="23" t="s">
        <v>5</v>
      </c>
      <c r="C65" s="10" t="s">
        <v>14</v>
      </c>
      <c r="D65" s="10" t="s">
        <v>14</v>
      </c>
      <c r="E65" s="10" t="s">
        <v>523</v>
      </c>
      <c r="F65" s="10" t="s">
        <v>12</v>
      </c>
      <c r="G65" s="67">
        <v>0</v>
      </c>
      <c r="H65" s="67">
        <v>0</v>
      </c>
      <c r="I65" s="67">
        <v>0</v>
      </c>
    </row>
    <row r="66" spans="1:9" s="4" customFormat="1" ht="64.5" hidden="1" x14ac:dyDescent="0.25">
      <c r="A66" s="22" t="s">
        <v>476</v>
      </c>
      <c r="B66" s="23" t="s">
        <v>5</v>
      </c>
      <c r="C66" s="10" t="s">
        <v>14</v>
      </c>
      <c r="D66" s="10" t="s">
        <v>14</v>
      </c>
      <c r="E66" s="10" t="s">
        <v>478</v>
      </c>
      <c r="F66" s="10"/>
      <c r="G66" s="67">
        <f>G67</f>
        <v>0</v>
      </c>
      <c r="H66" s="67">
        <f>H67</f>
        <v>0</v>
      </c>
      <c r="I66" s="67">
        <f>I67</f>
        <v>0</v>
      </c>
    </row>
    <row r="67" spans="1:9" s="4" customFormat="1" hidden="1" x14ac:dyDescent="0.25">
      <c r="A67" s="22" t="s">
        <v>11</v>
      </c>
      <c r="B67" s="23" t="s">
        <v>5</v>
      </c>
      <c r="C67" s="10" t="s">
        <v>14</v>
      </c>
      <c r="D67" s="10" t="s">
        <v>14</v>
      </c>
      <c r="E67" s="10" t="s">
        <v>478</v>
      </c>
      <c r="F67" s="10" t="s">
        <v>12</v>
      </c>
      <c r="G67" s="67">
        <v>0</v>
      </c>
      <c r="H67" s="67">
        <v>0</v>
      </c>
      <c r="I67" s="67">
        <v>0</v>
      </c>
    </row>
    <row r="68" spans="1:9" s="4" customFormat="1" ht="51.75" x14ac:dyDescent="0.25">
      <c r="A68" s="21" t="s">
        <v>248</v>
      </c>
      <c r="B68" s="20" t="s">
        <v>5</v>
      </c>
      <c r="C68" s="12" t="s">
        <v>14</v>
      </c>
      <c r="D68" s="12" t="s">
        <v>14</v>
      </c>
      <c r="E68" s="12" t="s">
        <v>792</v>
      </c>
      <c r="F68" s="12"/>
      <c r="G68" s="66">
        <f t="shared" ref="G68:I69" si="2">G69</f>
        <v>6</v>
      </c>
      <c r="H68" s="66">
        <f t="shared" si="2"/>
        <v>6</v>
      </c>
      <c r="I68" s="66">
        <f t="shared" si="2"/>
        <v>6</v>
      </c>
    </row>
    <row r="69" spans="1:9" s="4" customFormat="1" ht="51.75" x14ac:dyDescent="0.25">
      <c r="A69" s="22" t="s">
        <v>249</v>
      </c>
      <c r="B69" s="23" t="s">
        <v>5</v>
      </c>
      <c r="C69" s="10" t="s">
        <v>14</v>
      </c>
      <c r="D69" s="10" t="s">
        <v>14</v>
      </c>
      <c r="E69" s="10" t="s">
        <v>793</v>
      </c>
      <c r="F69" s="10"/>
      <c r="G69" s="67">
        <f t="shared" si="2"/>
        <v>6</v>
      </c>
      <c r="H69" s="67">
        <f t="shared" si="2"/>
        <v>6</v>
      </c>
      <c r="I69" s="67">
        <f t="shared" si="2"/>
        <v>6</v>
      </c>
    </row>
    <row r="70" spans="1:9" s="4" customFormat="1" x14ac:dyDescent="0.25">
      <c r="A70" s="22" t="s">
        <v>11</v>
      </c>
      <c r="B70" s="23" t="s">
        <v>5</v>
      </c>
      <c r="C70" s="10" t="s">
        <v>14</v>
      </c>
      <c r="D70" s="10" t="s">
        <v>14</v>
      </c>
      <c r="E70" s="10" t="s">
        <v>793</v>
      </c>
      <c r="F70" s="10" t="s">
        <v>12</v>
      </c>
      <c r="G70" s="67">
        <v>6</v>
      </c>
      <c r="H70" s="67">
        <v>6</v>
      </c>
      <c r="I70" s="67">
        <v>6</v>
      </c>
    </row>
    <row r="71" spans="1:9" s="4" customFormat="1" x14ac:dyDescent="0.25">
      <c r="A71" s="21" t="s">
        <v>94</v>
      </c>
      <c r="B71" s="20" t="s">
        <v>5</v>
      </c>
      <c r="C71" s="12" t="s">
        <v>14</v>
      </c>
      <c r="D71" s="12" t="s">
        <v>95</v>
      </c>
      <c r="E71" s="12"/>
      <c r="F71" s="10"/>
      <c r="G71" s="66">
        <f>G72</f>
        <v>63.680639999999997</v>
      </c>
      <c r="H71" s="66">
        <f>H72</f>
        <v>51</v>
      </c>
      <c r="I71" s="66">
        <f>I72</f>
        <v>51</v>
      </c>
    </row>
    <row r="72" spans="1:9" s="4" customFormat="1" ht="39" x14ac:dyDescent="0.25">
      <c r="A72" s="21" t="s">
        <v>674</v>
      </c>
      <c r="B72" s="20" t="s">
        <v>5</v>
      </c>
      <c r="C72" s="12" t="s">
        <v>14</v>
      </c>
      <c r="D72" s="12" t="s">
        <v>95</v>
      </c>
      <c r="E72" s="12" t="s">
        <v>30</v>
      </c>
      <c r="F72" s="10"/>
      <c r="G72" s="66">
        <f>G73+G78</f>
        <v>63.680639999999997</v>
      </c>
      <c r="H72" s="66">
        <f>H73</f>
        <v>51</v>
      </c>
      <c r="I72" s="66">
        <f>I73</f>
        <v>51</v>
      </c>
    </row>
    <row r="73" spans="1:9" s="4" customFormat="1" ht="51.75" x14ac:dyDescent="0.25">
      <c r="A73" s="26" t="s">
        <v>31</v>
      </c>
      <c r="B73" s="10" t="s">
        <v>5</v>
      </c>
      <c r="C73" s="10" t="s">
        <v>14</v>
      </c>
      <c r="D73" s="10" t="s">
        <v>95</v>
      </c>
      <c r="E73" s="10" t="s">
        <v>32</v>
      </c>
      <c r="F73" s="10"/>
      <c r="G73" s="67">
        <f>G74</f>
        <v>63.680639999999997</v>
      </c>
      <c r="H73" s="67">
        <f>H74</f>
        <v>51</v>
      </c>
      <c r="I73" s="67">
        <f>I74</f>
        <v>51</v>
      </c>
    </row>
    <row r="74" spans="1:9" s="4" customFormat="1" x14ac:dyDescent="0.25">
      <c r="A74" s="22" t="s">
        <v>22</v>
      </c>
      <c r="B74" s="10" t="s">
        <v>5</v>
      </c>
      <c r="C74" s="10" t="s">
        <v>14</v>
      </c>
      <c r="D74" s="10" t="s">
        <v>95</v>
      </c>
      <c r="E74" s="10" t="s">
        <v>32</v>
      </c>
      <c r="F74" s="10" t="s">
        <v>23</v>
      </c>
      <c r="G74" s="101">
        <v>63.680639999999997</v>
      </c>
      <c r="H74" s="67">
        <v>51</v>
      </c>
      <c r="I74" s="67">
        <v>51</v>
      </c>
    </row>
    <row r="75" spans="1:9" s="4" customFormat="1" ht="26.25" hidden="1" x14ac:dyDescent="0.25">
      <c r="A75" s="21" t="s">
        <v>258</v>
      </c>
      <c r="B75" s="20" t="s">
        <v>64</v>
      </c>
      <c r="C75" s="12" t="s">
        <v>14</v>
      </c>
      <c r="D75" s="12" t="s">
        <v>95</v>
      </c>
      <c r="E75" s="12" t="s">
        <v>88</v>
      </c>
      <c r="F75" s="10"/>
      <c r="G75" s="67">
        <f>G76</f>
        <v>0</v>
      </c>
      <c r="H75" s="67">
        <v>0</v>
      </c>
      <c r="I75" s="67">
        <v>0</v>
      </c>
    </row>
    <row r="76" spans="1:9" s="4" customFormat="1" ht="39" hidden="1" x14ac:dyDescent="0.25">
      <c r="A76" s="22" t="s">
        <v>231</v>
      </c>
      <c r="B76" s="23" t="s">
        <v>64</v>
      </c>
      <c r="C76" s="10" t="s">
        <v>14</v>
      </c>
      <c r="D76" s="10" t="s">
        <v>95</v>
      </c>
      <c r="E76" s="10" t="s">
        <v>232</v>
      </c>
      <c r="F76" s="10"/>
      <c r="G76" s="67">
        <f>G77</f>
        <v>0</v>
      </c>
      <c r="H76" s="67">
        <v>0</v>
      </c>
      <c r="I76" s="67">
        <v>0</v>
      </c>
    </row>
    <row r="77" spans="1:9" s="4" customFormat="1" hidden="1" x14ac:dyDescent="0.25">
      <c r="A77" s="22" t="s">
        <v>22</v>
      </c>
      <c r="B77" s="23" t="s">
        <v>64</v>
      </c>
      <c r="C77" s="10" t="s">
        <v>14</v>
      </c>
      <c r="D77" s="10" t="s">
        <v>95</v>
      </c>
      <c r="E77" s="10" t="s">
        <v>232</v>
      </c>
      <c r="F77" s="10" t="s">
        <v>23</v>
      </c>
      <c r="G77" s="67">
        <v>0</v>
      </c>
      <c r="H77" s="67">
        <v>0</v>
      </c>
      <c r="I77" s="67">
        <v>0</v>
      </c>
    </row>
    <row r="78" spans="1:9" s="4" customFormat="1" ht="26.25" hidden="1" x14ac:dyDescent="0.25">
      <c r="A78" s="21" t="s">
        <v>547</v>
      </c>
      <c r="B78" s="23" t="s">
        <v>5</v>
      </c>
      <c r="C78" s="10" t="s">
        <v>14</v>
      </c>
      <c r="D78" s="10" t="s">
        <v>95</v>
      </c>
      <c r="E78" s="10" t="s">
        <v>232</v>
      </c>
      <c r="F78" s="10"/>
      <c r="G78" s="67">
        <f>G79</f>
        <v>0</v>
      </c>
      <c r="H78" s="67">
        <v>0</v>
      </c>
      <c r="I78" s="67">
        <v>0</v>
      </c>
    </row>
    <row r="79" spans="1:9" s="4" customFormat="1" ht="39" hidden="1" x14ac:dyDescent="0.25">
      <c r="A79" s="22" t="s">
        <v>548</v>
      </c>
      <c r="B79" s="23" t="s">
        <v>5</v>
      </c>
      <c r="C79" s="10" t="s">
        <v>14</v>
      </c>
      <c r="D79" s="10" t="s">
        <v>95</v>
      </c>
      <c r="E79" s="10" t="s">
        <v>232</v>
      </c>
      <c r="F79" s="10" t="s">
        <v>23</v>
      </c>
      <c r="G79" s="67">
        <v>0</v>
      </c>
      <c r="H79" s="67">
        <v>0</v>
      </c>
      <c r="I79" s="67">
        <v>0</v>
      </c>
    </row>
    <row r="80" spans="1:9" s="4" customFormat="1" x14ac:dyDescent="0.25">
      <c r="A80" s="21" t="s">
        <v>35</v>
      </c>
      <c r="B80" s="20" t="s">
        <v>5</v>
      </c>
      <c r="C80" s="12" t="s">
        <v>36</v>
      </c>
      <c r="D80" s="10"/>
      <c r="E80" s="10"/>
      <c r="F80" s="10"/>
      <c r="G80" s="66">
        <f>G81+G137</f>
        <v>92894.496599999984</v>
      </c>
      <c r="H80" s="66">
        <f>H81+H137</f>
        <v>72912.605100000001</v>
      </c>
      <c r="I80" s="66">
        <f>I81+I137</f>
        <v>72914.019199999995</v>
      </c>
    </row>
    <row r="81" spans="1:9" s="4" customFormat="1" x14ac:dyDescent="0.25">
      <c r="A81" s="21" t="s">
        <v>37</v>
      </c>
      <c r="B81" s="20" t="s">
        <v>5</v>
      </c>
      <c r="C81" s="12" t="s">
        <v>36</v>
      </c>
      <c r="D81" s="12" t="s">
        <v>38</v>
      </c>
      <c r="E81" s="12"/>
      <c r="F81" s="12"/>
      <c r="G81" s="66">
        <f>G82+G134</f>
        <v>79556.59659999999</v>
      </c>
      <c r="H81" s="66">
        <f>H82</f>
        <v>59594.705099999999</v>
      </c>
      <c r="I81" s="66">
        <f>I82</f>
        <v>59596.119199999994</v>
      </c>
    </row>
    <row r="82" spans="1:9" s="4" customFormat="1" ht="39" x14ac:dyDescent="0.25">
      <c r="A82" s="21" t="s">
        <v>671</v>
      </c>
      <c r="B82" s="20" t="s">
        <v>5</v>
      </c>
      <c r="C82" s="12" t="s">
        <v>36</v>
      </c>
      <c r="D82" s="12" t="s">
        <v>38</v>
      </c>
      <c r="E82" s="12" t="s">
        <v>39</v>
      </c>
      <c r="F82" s="12"/>
      <c r="G82" s="66">
        <f>G83+G128</f>
        <v>79556.59659999999</v>
      </c>
      <c r="H82" s="66">
        <f>H83+H128</f>
        <v>59594.705099999999</v>
      </c>
      <c r="I82" s="66">
        <f>I83+I128</f>
        <v>59596.119199999994</v>
      </c>
    </row>
    <row r="83" spans="1:9" s="4" customFormat="1" ht="26.25" x14ac:dyDescent="0.25">
      <c r="A83" s="21" t="s">
        <v>17</v>
      </c>
      <c r="B83" s="20" t="s">
        <v>5</v>
      </c>
      <c r="C83" s="12" t="s">
        <v>36</v>
      </c>
      <c r="D83" s="12" t="s">
        <v>38</v>
      </c>
      <c r="E83" s="12" t="s">
        <v>40</v>
      </c>
      <c r="F83" s="12"/>
      <c r="G83" s="66">
        <f>G84+G95+G106+G117+G125</f>
        <v>79029.59659999999</v>
      </c>
      <c r="H83" s="66">
        <f>H84+H95+H106+H117</f>
        <v>59117.705099999999</v>
      </c>
      <c r="I83" s="66">
        <f>I84+I95+I106+I117</f>
        <v>59119.119199999994</v>
      </c>
    </row>
    <row r="84" spans="1:9" s="4" customFormat="1" ht="51.75" x14ac:dyDescent="0.25">
      <c r="A84" s="22" t="s">
        <v>41</v>
      </c>
      <c r="B84" s="23" t="s">
        <v>5</v>
      </c>
      <c r="C84" s="10" t="s">
        <v>36</v>
      </c>
      <c r="D84" s="10" t="s">
        <v>38</v>
      </c>
      <c r="E84" s="10" t="s">
        <v>42</v>
      </c>
      <c r="F84" s="10"/>
      <c r="G84" s="67">
        <f>G85+G89+G91+G87+G93</f>
        <v>36855.299999999996</v>
      </c>
      <c r="H84" s="67">
        <f>H85+H89+H91</f>
        <v>33237.699999999997</v>
      </c>
      <c r="I84" s="67">
        <f>I85+I89+I91</f>
        <v>33237.699999999997</v>
      </c>
    </row>
    <row r="85" spans="1:9" s="4" customFormat="1" ht="26.25" x14ac:dyDescent="0.25">
      <c r="A85" s="22" t="s">
        <v>24</v>
      </c>
      <c r="B85" s="23" t="s">
        <v>5</v>
      </c>
      <c r="C85" s="10" t="s">
        <v>36</v>
      </c>
      <c r="D85" s="10" t="s">
        <v>38</v>
      </c>
      <c r="E85" s="10" t="s">
        <v>43</v>
      </c>
      <c r="F85" s="10"/>
      <c r="G85" s="67">
        <f>G86</f>
        <v>28367.3</v>
      </c>
      <c r="H85" s="67">
        <f>H86</f>
        <v>27255.3</v>
      </c>
      <c r="I85" s="67">
        <f>I86</f>
        <v>27255.3</v>
      </c>
    </row>
    <row r="86" spans="1:9" s="4" customFormat="1" x14ac:dyDescent="0.25">
      <c r="A86" s="25" t="s">
        <v>11</v>
      </c>
      <c r="B86" s="23" t="s">
        <v>5</v>
      </c>
      <c r="C86" s="10" t="s">
        <v>36</v>
      </c>
      <c r="D86" s="10" t="s">
        <v>38</v>
      </c>
      <c r="E86" s="10" t="s">
        <v>43</v>
      </c>
      <c r="F86" s="10" t="s">
        <v>12</v>
      </c>
      <c r="G86" s="67">
        <v>28367.3</v>
      </c>
      <c r="H86" s="67">
        <v>27255.3</v>
      </c>
      <c r="I86" s="67">
        <v>27255.3</v>
      </c>
    </row>
    <row r="87" spans="1:9" s="4" customFormat="1" ht="77.25" x14ac:dyDescent="0.25">
      <c r="A87" s="119" t="s">
        <v>747</v>
      </c>
      <c r="B87" s="23" t="s">
        <v>5</v>
      </c>
      <c r="C87" s="10" t="s">
        <v>36</v>
      </c>
      <c r="D87" s="10" t="s">
        <v>38</v>
      </c>
      <c r="E87" s="57" t="s">
        <v>335</v>
      </c>
      <c r="F87" s="10"/>
      <c r="G87" s="74">
        <f>G88</f>
        <v>1010</v>
      </c>
      <c r="H87" s="67">
        <v>0</v>
      </c>
      <c r="I87" s="67">
        <v>0</v>
      </c>
    </row>
    <row r="88" spans="1:9" s="4" customFormat="1" x14ac:dyDescent="0.25">
      <c r="A88" s="22" t="s">
        <v>11</v>
      </c>
      <c r="B88" s="23" t="s">
        <v>5</v>
      </c>
      <c r="C88" s="10" t="s">
        <v>36</v>
      </c>
      <c r="D88" s="10" t="s">
        <v>38</v>
      </c>
      <c r="E88" s="10" t="s">
        <v>335</v>
      </c>
      <c r="F88" s="10" t="s">
        <v>12</v>
      </c>
      <c r="G88" s="74">
        <v>1010</v>
      </c>
      <c r="H88" s="67">
        <v>0</v>
      </c>
      <c r="I88" s="67">
        <v>0</v>
      </c>
    </row>
    <row r="89" spans="1:9" s="4" customFormat="1" ht="77.25" x14ac:dyDescent="0.25">
      <c r="A89" s="22" t="s">
        <v>748</v>
      </c>
      <c r="B89" s="23" t="s">
        <v>5</v>
      </c>
      <c r="C89" s="10" t="s">
        <v>36</v>
      </c>
      <c r="D89" s="10" t="s">
        <v>38</v>
      </c>
      <c r="E89" s="10" t="s">
        <v>44</v>
      </c>
      <c r="F89" s="10"/>
      <c r="G89" s="67">
        <f>G90</f>
        <v>5982.4</v>
      </c>
      <c r="H89" s="67">
        <f>H90</f>
        <v>5982.4</v>
      </c>
      <c r="I89" s="67">
        <f>I90</f>
        <v>5982.4</v>
      </c>
    </row>
    <row r="90" spans="1:9" s="4" customFormat="1" x14ac:dyDescent="0.25">
      <c r="A90" s="22" t="s">
        <v>11</v>
      </c>
      <c r="B90" s="23" t="s">
        <v>5</v>
      </c>
      <c r="C90" s="10" t="s">
        <v>36</v>
      </c>
      <c r="D90" s="10" t="s">
        <v>38</v>
      </c>
      <c r="E90" s="10" t="s">
        <v>44</v>
      </c>
      <c r="F90" s="10" t="s">
        <v>12</v>
      </c>
      <c r="G90" s="67">
        <v>5982.4</v>
      </c>
      <c r="H90" s="67">
        <v>5982.4</v>
      </c>
      <c r="I90" s="67">
        <v>5982.4</v>
      </c>
    </row>
    <row r="91" spans="1:9" s="4" customFormat="1" ht="39" x14ac:dyDescent="0.25">
      <c r="A91" s="22" t="s">
        <v>782</v>
      </c>
      <c r="B91" s="23" t="s">
        <v>5</v>
      </c>
      <c r="C91" s="10" t="s">
        <v>36</v>
      </c>
      <c r="D91" s="10" t="s">
        <v>38</v>
      </c>
      <c r="E91" s="10" t="s">
        <v>181</v>
      </c>
      <c r="F91" s="10"/>
      <c r="G91" s="67">
        <f>G92</f>
        <v>1495.6</v>
      </c>
      <c r="H91" s="67">
        <f>H92</f>
        <v>0</v>
      </c>
      <c r="I91" s="67">
        <f>I92</f>
        <v>0</v>
      </c>
    </row>
    <row r="92" spans="1:9" s="4" customFormat="1" x14ac:dyDescent="0.25">
      <c r="A92" s="22" t="s">
        <v>11</v>
      </c>
      <c r="B92" s="23" t="s">
        <v>5</v>
      </c>
      <c r="C92" s="10" t="s">
        <v>36</v>
      </c>
      <c r="D92" s="10" t="s">
        <v>38</v>
      </c>
      <c r="E92" s="10" t="s">
        <v>181</v>
      </c>
      <c r="F92" s="10" t="s">
        <v>12</v>
      </c>
      <c r="G92" s="67">
        <v>1495.6</v>
      </c>
      <c r="H92" s="67">
        <v>0</v>
      </c>
      <c r="I92" s="67">
        <v>0</v>
      </c>
    </row>
    <row r="93" spans="1:9" s="4" customFormat="1" ht="36.75" hidden="1" x14ac:dyDescent="0.25">
      <c r="A93" s="29" t="s">
        <v>397</v>
      </c>
      <c r="B93" s="23" t="s">
        <v>5</v>
      </c>
      <c r="C93" s="10" t="s">
        <v>36</v>
      </c>
      <c r="D93" s="10" t="s">
        <v>38</v>
      </c>
      <c r="E93" s="10" t="s">
        <v>401</v>
      </c>
      <c r="F93" s="10"/>
      <c r="G93" s="67">
        <f>G94</f>
        <v>0</v>
      </c>
      <c r="H93" s="67">
        <f>H94</f>
        <v>0</v>
      </c>
      <c r="I93" s="67">
        <f>I94</f>
        <v>0</v>
      </c>
    </row>
    <row r="94" spans="1:9" s="4" customFormat="1" hidden="1" x14ac:dyDescent="0.25">
      <c r="A94" s="22" t="s">
        <v>11</v>
      </c>
      <c r="B94" s="23" t="s">
        <v>5</v>
      </c>
      <c r="C94" s="10" t="s">
        <v>36</v>
      </c>
      <c r="D94" s="10" t="s">
        <v>38</v>
      </c>
      <c r="E94" s="10" t="s">
        <v>401</v>
      </c>
      <c r="F94" s="10" t="s">
        <v>12</v>
      </c>
      <c r="G94" s="67">
        <v>0</v>
      </c>
      <c r="H94" s="67">
        <v>0</v>
      </c>
      <c r="I94" s="67">
        <v>0</v>
      </c>
    </row>
    <row r="95" spans="1:9" s="4" customFormat="1" ht="39" x14ac:dyDescent="0.25">
      <c r="A95" s="22" t="s">
        <v>45</v>
      </c>
      <c r="B95" s="23" t="s">
        <v>5</v>
      </c>
      <c r="C95" s="10" t="s">
        <v>36</v>
      </c>
      <c r="D95" s="10" t="s">
        <v>38</v>
      </c>
      <c r="E95" s="10" t="s">
        <v>46</v>
      </c>
      <c r="F95" s="10"/>
      <c r="G95" s="67">
        <f>G96+G100+G102+G104+G98</f>
        <v>21145.834999999999</v>
      </c>
      <c r="H95" s="67">
        <f>H96+H100+H102</f>
        <v>20142.099999999999</v>
      </c>
      <c r="I95" s="67">
        <f>I96+I100+I102</f>
        <v>20142.099999999999</v>
      </c>
    </row>
    <row r="96" spans="1:9" s="4" customFormat="1" ht="26.25" x14ac:dyDescent="0.25">
      <c r="A96" s="22" t="s">
        <v>24</v>
      </c>
      <c r="B96" s="23" t="s">
        <v>5</v>
      </c>
      <c r="C96" s="10" t="s">
        <v>36</v>
      </c>
      <c r="D96" s="10" t="s">
        <v>38</v>
      </c>
      <c r="E96" s="10" t="s">
        <v>47</v>
      </c>
      <c r="F96" s="10"/>
      <c r="G96" s="67">
        <f>G97</f>
        <v>19425.834999999999</v>
      </c>
      <c r="H96" s="67">
        <f>H97</f>
        <v>18766.099999999999</v>
      </c>
      <c r="I96" s="67">
        <f>I97</f>
        <v>18766.099999999999</v>
      </c>
    </row>
    <row r="97" spans="1:9" s="4" customFormat="1" x14ac:dyDescent="0.25">
      <c r="A97" s="22" t="s">
        <v>11</v>
      </c>
      <c r="B97" s="23" t="s">
        <v>5</v>
      </c>
      <c r="C97" s="10" t="s">
        <v>36</v>
      </c>
      <c r="D97" s="10" t="s">
        <v>38</v>
      </c>
      <c r="E97" s="10" t="s">
        <v>47</v>
      </c>
      <c r="F97" s="10" t="s">
        <v>12</v>
      </c>
      <c r="G97" s="67">
        <v>19425.834999999999</v>
      </c>
      <c r="H97" s="67">
        <v>18766.099999999999</v>
      </c>
      <c r="I97" s="67">
        <v>18766.099999999999</v>
      </c>
    </row>
    <row r="98" spans="1:9" s="4" customFormat="1" ht="67.5" hidden="1" customHeight="1" x14ac:dyDescent="0.25">
      <c r="A98" s="22" t="s">
        <v>333</v>
      </c>
      <c r="B98" s="23" t="s">
        <v>5</v>
      </c>
      <c r="C98" s="10" t="s">
        <v>36</v>
      </c>
      <c r="D98" s="10" t="s">
        <v>38</v>
      </c>
      <c r="E98" s="10" t="s">
        <v>463</v>
      </c>
      <c r="F98" s="10"/>
      <c r="G98" s="67">
        <f>G99</f>
        <v>0</v>
      </c>
      <c r="H98" s="67">
        <v>0</v>
      </c>
      <c r="I98" s="67">
        <v>0</v>
      </c>
    </row>
    <row r="99" spans="1:9" s="4" customFormat="1" ht="20.25" hidden="1" customHeight="1" x14ac:dyDescent="0.25">
      <c r="A99" s="22" t="s">
        <v>11</v>
      </c>
      <c r="B99" s="23" t="s">
        <v>5</v>
      </c>
      <c r="C99" s="10" t="s">
        <v>36</v>
      </c>
      <c r="D99" s="10" t="s">
        <v>38</v>
      </c>
      <c r="E99" s="10" t="s">
        <v>463</v>
      </c>
      <c r="F99" s="10" t="s">
        <v>12</v>
      </c>
      <c r="G99" s="67">
        <v>0</v>
      </c>
      <c r="H99" s="67">
        <v>0</v>
      </c>
      <c r="I99" s="67">
        <v>0</v>
      </c>
    </row>
    <row r="100" spans="1:9" s="4" customFormat="1" ht="77.25" x14ac:dyDescent="0.25">
      <c r="A100" s="22" t="s">
        <v>748</v>
      </c>
      <c r="B100" s="23" t="s">
        <v>5</v>
      </c>
      <c r="C100" s="10" t="s">
        <v>36</v>
      </c>
      <c r="D100" s="10" t="s">
        <v>38</v>
      </c>
      <c r="E100" s="10" t="s">
        <v>48</v>
      </c>
      <c r="F100" s="10"/>
      <c r="G100" s="67">
        <f>G101</f>
        <v>1376</v>
      </c>
      <c r="H100" s="67">
        <f>H101</f>
        <v>1376</v>
      </c>
      <c r="I100" s="67">
        <f>I101</f>
        <v>1376</v>
      </c>
    </row>
    <row r="101" spans="1:9" s="4" customFormat="1" x14ac:dyDescent="0.25">
      <c r="A101" s="22" t="s">
        <v>11</v>
      </c>
      <c r="B101" s="23" t="s">
        <v>5</v>
      </c>
      <c r="C101" s="10" t="s">
        <v>36</v>
      </c>
      <c r="D101" s="10" t="s">
        <v>38</v>
      </c>
      <c r="E101" s="10" t="s">
        <v>48</v>
      </c>
      <c r="F101" s="10" t="s">
        <v>12</v>
      </c>
      <c r="G101" s="67">
        <v>1376</v>
      </c>
      <c r="H101" s="67">
        <v>1376</v>
      </c>
      <c r="I101" s="67">
        <v>1376</v>
      </c>
    </row>
    <row r="102" spans="1:9" s="4" customFormat="1" ht="39" x14ac:dyDescent="0.25">
      <c r="A102" s="22" t="s">
        <v>782</v>
      </c>
      <c r="B102" s="23" t="s">
        <v>5</v>
      </c>
      <c r="C102" s="10" t="s">
        <v>36</v>
      </c>
      <c r="D102" s="10" t="s">
        <v>38</v>
      </c>
      <c r="E102" s="10" t="s">
        <v>182</v>
      </c>
      <c r="F102" s="10"/>
      <c r="G102" s="67">
        <f>G103</f>
        <v>344</v>
      </c>
      <c r="H102" s="67">
        <f>H103</f>
        <v>0</v>
      </c>
      <c r="I102" s="67">
        <f>I103</f>
        <v>0</v>
      </c>
    </row>
    <row r="103" spans="1:9" s="4" customFormat="1" x14ac:dyDescent="0.25">
      <c r="A103" s="22" t="s">
        <v>11</v>
      </c>
      <c r="B103" s="23" t="s">
        <v>5</v>
      </c>
      <c r="C103" s="10" t="s">
        <v>36</v>
      </c>
      <c r="D103" s="10" t="s">
        <v>38</v>
      </c>
      <c r="E103" s="10" t="s">
        <v>182</v>
      </c>
      <c r="F103" s="10" t="s">
        <v>12</v>
      </c>
      <c r="G103" s="67">
        <v>344</v>
      </c>
      <c r="H103" s="67">
        <v>0</v>
      </c>
      <c r="I103" s="67">
        <v>0</v>
      </c>
    </row>
    <row r="104" spans="1:9" s="4" customFormat="1" ht="51.75" hidden="1" customHeight="1" x14ac:dyDescent="0.25">
      <c r="A104" s="22" t="s">
        <v>397</v>
      </c>
      <c r="B104" s="23" t="s">
        <v>5</v>
      </c>
      <c r="C104" s="10" t="s">
        <v>36</v>
      </c>
      <c r="D104" s="10" t="s">
        <v>38</v>
      </c>
      <c r="E104" s="10" t="s">
        <v>402</v>
      </c>
      <c r="F104" s="10"/>
      <c r="G104" s="67">
        <f>G105</f>
        <v>0</v>
      </c>
      <c r="H104" s="67">
        <f>H105</f>
        <v>0</v>
      </c>
      <c r="I104" s="67">
        <f>I105</f>
        <v>0</v>
      </c>
    </row>
    <row r="105" spans="1:9" s="4" customFormat="1" hidden="1" x14ac:dyDescent="0.25">
      <c r="A105" s="22" t="s">
        <v>11</v>
      </c>
      <c r="B105" s="23" t="s">
        <v>5</v>
      </c>
      <c r="C105" s="10" t="s">
        <v>36</v>
      </c>
      <c r="D105" s="10" t="s">
        <v>38</v>
      </c>
      <c r="E105" s="10" t="s">
        <v>402</v>
      </c>
      <c r="F105" s="10" t="s">
        <v>12</v>
      </c>
      <c r="G105" s="67">
        <v>0</v>
      </c>
      <c r="H105" s="67">
        <v>0</v>
      </c>
      <c r="I105" s="67">
        <v>0</v>
      </c>
    </row>
    <row r="106" spans="1:9" s="4" customFormat="1" ht="39" x14ac:dyDescent="0.25">
      <c r="A106" s="22" t="s">
        <v>49</v>
      </c>
      <c r="B106" s="23" t="s">
        <v>5</v>
      </c>
      <c r="C106" s="10" t="s">
        <v>36</v>
      </c>
      <c r="D106" s="10" t="s">
        <v>38</v>
      </c>
      <c r="E106" s="10" t="s">
        <v>50</v>
      </c>
      <c r="F106" s="10"/>
      <c r="G106" s="67">
        <f>G107+G111+G113+G115+G109</f>
        <v>5376.3</v>
      </c>
      <c r="H106" s="67">
        <f>H107+H111+H113</f>
        <v>5149.4000000000005</v>
      </c>
      <c r="I106" s="67">
        <f>I107+I111+I113</f>
        <v>5149.4000000000005</v>
      </c>
    </row>
    <row r="107" spans="1:9" s="4" customFormat="1" ht="26.25" x14ac:dyDescent="0.25">
      <c r="A107" s="22" t="s">
        <v>24</v>
      </c>
      <c r="B107" s="23" t="s">
        <v>5</v>
      </c>
      <c r="C107" s="10" t="s">
        <v>36</v>
      </c>
      <c r="D107" s="10" t="s">
        <v>38</v>
      </c>
      <c r="E107" s="10" t="s">
        <v>51</v>
      </c>
      <c r="F107" s="10"/>
      <c r="G107" s="67">
        <f>G108</f>
        <v>4971.8</v>
      </c>
      <c r="H107" s="67">
        <f>H108</f>
        <v>4825.8</v>
      </c>
      <c r="I107" s="67">
        <f>I108</f>
        <v>4825.8</v>
      </c>
    </row>
    <row r="108" spans="1:9" s="4" customFormat="1" x14ac:dyDescent="0.25">
      <c r="A108" s="22" t="s">
        <v>11</v>
      </c>
      <c r="B108" s="23" t="s">
        <v>5</v>
      </c>
      <c r="C108" s="10" t="s">
        <v>36</v>
      </c>
      <c r="D108" s="10" t="s">
        <v>38</v>
      </c>
      <c r="E108" s="10" t="s">
        <v>51</v>
      </c>
      <c r="F108" s="10" t="s">
        <v>12</v>
      </c>
      <c r="G108" s="67">
        <v>4971.8</v>
      </c>
      <c r="H108" s="67">
        <v>4825.8</v>
      </c>
      <c r="I108" s="67">
        <v>4825.8</v>
      </c>
    </row>
    <row r="109" spans="1:9" s="4" customFormat="1" ht="64.5" hidden="1" x14ac:dyDescent="0.25">
      <c r="A109" s="22" t="s">
        <v>333</v>
      </c>
      <c r="B109" s="23" t="s">
        <v>5</v>
      </c>
      <c r="C109" s="10" t="s">
        <v>36</v>
      </c>
      <c r="D109" s="10" t="s">
        <v>38</v>
      </c>
      <c r="E109" s="10" t="s">
        <v>464</v>
      </c>
      <c r="F109" s="10"/>
      <c r="G109" s="67">
        <f>G110</f>
        <v>0</v>
      </c>
      <c r="H109" s="67">
        <v>0</v>
      </c>
      <c r="I109" s="67">
        <v>0</v>
      </c>
    </row>
    <row r="110" spans="1:9" s="4" customFormat="1" hidden="1" x14ac:dyDescent="0.25">
      <c r="A110" s="22" t="s">
        <v>11</v>
      </c>
      <c r="B110" s="23" t="s">
        <v>5</v>
      </c>
      <c r="C110" s="10" t="s">
        <v>36</v>
      </c>
      <c r="D110" s="10" t="s">
        <v>38</v>
      </c>
      <c r="E110" s="10" t="s">
        <v>464</v>
      </c>
      <c r="F110" s="10" t="s">
        <v>12</v>
      </c>
      <c r="G110" s="67">
        <v>0</v>
      </c>
      <c r="H110" s="67">
        <v>0</v>
      </c>
      <c r="I110" s="67">
        <v>0</v>
      </c>
    </row>
    <row r="111" spans="1:9" s="4" customFormat="1" ht="77.25" x14ac:dyDescent="0.25">
      <c r="A111" s="22" t="s">
        <v>748</v>
      </c>
      <c r="B111" s="23" t="s">
        <v>5</v>
      </c>
      <c r="C111" s="10" t="s">
        <v>36</v>
      </c>
      <c r="D111" s="10" t="s">
        <v>38</v>
      </c>
      <c r="E111" s="10" t="s">
        <v>52</v>
      </c>
      <c r="F111" s="10"/>
      <c r="G111" s="67">
        <f>G112</f>
        <v>323.60000000000002</v>
      </c>
      <c r="H111" s="67">
        <f>H112</f>
        <v>323.60000000000002</v>
      </c>
      <c r="I111" s="67">
        <f>I112</f>
        <v>323.60000000000002</v>
      </c>
    </row>
    <row r="112" spans="1:9" s="4" customFormat="1" x14ac:dyDescent="0.25">
      <c r="A112" s="22" t="s">
        <v>11</v>
      </c>
      <c r="B112" s="23" t="s">
        <v>5</v>
      </c>
      <c r="C112" s="10" t="s">
        <v>36</v>
      </c>
      <c r="D112" s="10" t="s">
        <v>38</v>
      </c>
      <c r="E112" s="10" t="s">
        <v>52</v>
      </c>
      <c r="F112" s="10" t="s">
        <v>12</v>
      </c>
      <c r="G112" s="67">
        <v>323.60000000000002</v>
      </c>
      <c r="H112" s="67">
        <v>323.60000000000002</v>
      </c>
      <c r="I112" s="67">
        <v>323.60000000000002</v>
      </c>
    </row>
    <row r="113" spans="1:9" s="4" customFormat="1" ht="39" x14ac:dyDescent="0.25">
      <c r="A113" s="22" t="s">
        <v>782</v>
      </c>
      <c r="B113" s="23" t="s">
        <v>5</v>
      </c>
      <c r="C113" s="10" t="s">
        <v>36</v>
      </c>
      <c r="D113" s="10" t="s">
        <v>38</v>
      </c>
      <c r="E113" s="10" t="s">
        <v>183</v>
      </c>
      <c r="F113" s="10"/>
      <c r="G113" s="67">
        <f>G114</f>
        <v>80.900000000000006</v>
      </c>
      <c r="H113" s="67">
        <f>H114</f>
        <v>0</v>
      </c>
      <c r="I113" s="67">
        <f>I114</f>
        <v>0</v>
      </c>
    </row>
    <row r="114" spans="1:9" s="4" customFormat="1" x14ac:dyDescent="0.25">
      <c r="A114" s="22" t="s">
        <v>11</v>
      </c>
      <c r="B114" s="23" t="s">
        <v>5</v>
      </c>
      <c r="C114" s="10" t="s">
        <v>36</v>
      </c>
      <c r="D114" s="10" t="s">
        <v>38</v>
      </c>
      <c r="E114" s="10" t="s">
        <v>183</v>
      </c>
      <c r="F114" s="10" t="s">
        <v>12</v>
      </c>
      <c r="G114" s="67">
        <v>80.900000000000006</v>
      </c>
      <c r="H114" s="67">
        <v>0</v>
      </c>
      <c r="I114" s="67">
        <v>0</v>
      </c>
    </row>
    <row r="115" spans="1:9" s="4" customFormat="1" ht="51.75" hidden="1" customHeight="1" x14ac:dyDescent="0.25">
      <c r="A115" s="22" t="s">
        <v>397</v>
      </c>
      <c r="B115" s="23" t="s">
        <v>5</v>
      </c>
      <c r="C115" s="10" t="s">
        <v>36</v>
      </c>
      <c r="D115" s="10" t="s">
        <v>38</v>
      </c>
      <c r="E115" s="10" t="s">
        <v>403</v>
      </c>
      <c r="F115" s="10"/>
      <c r="G115" s="67">
        <f>G116</f>
        <v>0</v>
      </c>
      <c r="H115" s="67">
        <f>H116</f>
        <v>0</v>
      </c>
      <c r="I115" s="67">
        <f>I116</f>
        <v>0</v>
      </c>
    </row>
    <row r="116" spans="1:9" s="4" customFormat="1" hidden="1" x14ac:dyDescent="0.25">
      <c r="A116" s="22" t="s">
        <v>11</v>
      </c>
      <c r="B116" s="23" t="s">
        <v>5</v>
      </c>
      <c r="C116" s="10" t="s">
        <v>36</v>
      </c>
      <c r="D116" s="10" t="s">
        <v>38</v>
      </c>
      <c r="E116" s="10" t="s">
        <v>403</v>
      </c>
      <c r="F116" s="10" t="s">
        <v>12</v>
      </c>
      <c r="G116" s="67">
        <v>0</v>
      </c>
      <c r="H116" s="67">
        <v>0</v>
      </c>
      <c r="I116" s="67">
        <v>0</v>
      </c>
    </row>
    <row r="117" spans="1:9" s="4" customFormat="1" ht="26.25" x14ac:dyDescent="0.25">
      <c r="A117" s="22" t="s">
        <v>27</v>
      </c>
      <c r="B117" s="23" t="s">
        <v>5</v>
      </c>
      <c r="C117" s="10" t="s">
        <v>36</v>
      </c>
      <c r="D117" s="10" t="s">
        <v>38</v>
      </c>
      <c r="E117" s="10" t="s">
        <v>28</v>
      </c>
      <c r="F117" s="10"/>
      <c r="G117" s="67">
        <f>G118+G123+G121</f>
        <v>652.16160000000002</v>
      </c>
      <c r="H117" s="67">
        <f>H118+H123+H121</f>
        <v>588.50509999999997</v>
      </c>
      <c r="I117" s="67">
        <f>I118+I123+I121</f>
        <v>589.91920000000005</v>
      </c>
    </row>
    <row r="118" spans="1:9" s="4" customFormat="1" ht="26.25" x14ac:dyDescent="0.25">
      <c r="A118" s="22" t="s">
        <v>10</v>
      </c>
      <c r="B118" s="23" t="s">
        <v>5</v>
      </c>
      <c r="C118" s="10" t="s">
        <v>36</v>
      </c>
      <c r="D118" s="10" t="s">
        <v>38</v>
      </c>
      <c r="E118" s="10" t="s">
        <v>29</v>
      </c>
      <c r="F118" s="10"/>
      <c r="G118" s="67">
        <f>G119+G120</f>
        <v>583</v>
      </c>
      <c r="H118" s="67">
        <f>H119+H120</f>
        <v>513</v>
      </c>
      <c r="I118" s="67">
        <f>I119+I120</f>
        <v>513</v>
      </c>
    </row>
    <row r="119" spans="1:9" s="4" customFormat="1" x14ac:dyDescent="0.25">
      <c r="A119" s="22" t="s">
        <v>11</v>
      </c>
      <c r="B119" s="23" t="s">
        <v>5</v>
      </c>
      <c r="C119" s="10" t="s">
        <v>36</v>
      </c>
      <c r="D119" s="10" t="s">
        <v>38</v>
      </c>
      <c r="E119" s="10" t="s">
        <v>29</v>
      </c>
      <c r="F119" s="10" t="s">
        <v>12</v>
      </c>
      <c r="G119" s="101">
        <v>558</v>
      </c>
      <c r="H119" s="67">
        <v>488</v>
      </c>
      <c r="I119" s="67">
        <v>488</v>
      </c>
    </row>
    <row r="120" spans="1:9" s="4" customFormat="1" x14ac:dyDescent="0.25">
      <c r="A120" s="22" t="s">
        <v>22</v>
      </c>
      <c r="B120" s="23" t="s">
        <v>5</v>
      </c>
      <c r="C120" s="10" t="s">
        <v>36</v>
      </c>
      <c r="D120" s="10" t="s">
        <v>38</v>
      </c>
      <c r="E120" s="10" t="s">
        <v>29</v>
      </c>
      <c r="F120" s="10" t="s">
        <v>23</v>
      </c>
      <c r="G120" s="67">
        <v>25</v>
      </c>
      <c r="H120" s="67">
        <v>25</v>
      </c>
      <c r="I120" s="67">
        <v>25</v>
      </c>
    </row>
    <row r="121" spans="1:9" s="4" customFormat="1" ht="128.25" hidden="1" x14ac:dyDescent="0.25">
      <c r="A121" s="22" t="s">
        <v>604</v>
      </c>
      <c r="B121" s="23" t="s">
        <v>5</v>
      </c>
      <c r="C121" s="10" t="s">
        <v>36</v>
      </c>
      <c r="D121" s="10" t="s">
        <v>38</v>
      </c>
      <c r="E121" s="10" t="s">
        <v>311</v>
      </c>
      <c r="F121" s="10"/>
      <c r="G121" s="67">
        <f>G122</f>
        <v>0</v>
      </c>
      <c r="H121" s="67">
        <f>H122</f>
        <v>0</v>
      </c>
      <c r="I121" s="67">
        <f>I122</f>
        <v>0</v>
      </c>
    </row>
    <row r="122" spans="1:9" s="4" customFormat="1" ht="25.5" hidden="1" customHeight="1" x14ac:dyDescent="0.25">
      <c r="A122" s="22" t="s">
        <v>11</v>
      </c>
      <c r="B122" s="23" t="s">
        <v>5</v>
      </c>
      <c r="C122" s="10" t="s">
        <v>36</v>
      </c>
      <c r="D122" s="10" t="s">
        <v>38</v>
      </c>
      <c r="E122" s="10" t="s">
        <v>311</v>
      </c>
      <c r="F122" s="10" t="s">
        <v>12</v>
      </c>
      <c r="G122" s="67">
        <v>0</v>
      </c>
      <c r="H122" s="67">
        <v>0</v>
      </c>
      <c r="I122" s="67">
        <v>0</v>
      </c>
    </row>
    <row r="123" spans="1:9" s="4" customFormat="1" ht="93" customHeight="1" x14ac:dyDescent="0.25">
      <c r="A123" s="22" t="s">
        <v>484</v>
      </c>
      <c r="B123" s="23" t="s">
        <v>5</v>
      </c>
      <c r="C123" s="10" t="s">
        <v>36</v>
      </c>
      <c r="D123" s="10" t="s">
        <v>38</v>
      </c>
      <c r="E123" s="10" t="s">
        <v>485</v>
      </c>
      <c r="F123" s="10"/>
      <c r="G123" s="67">
        <f>G124</f>
        <v>69.161600000000007</v>
      </c>
      <c r="H123" s="67">
        <f>H124</f>
        <v>75.505099999999999</v>
      </c>
      <c r="I123" s="67">
        <f>I124</f>
        <v>76.919200000000004</v>
      </c>
    </row>
    <row r="124" spans="1:9" s="4" customFormat="1" ht="19.5" customHeight="1" x14ac:dyDescent="0.25">
      <c r="A124" s="22" t="s">
        <v>11</v>
      </c>
      <c r="B124" s="23" t="s">
        <v>5</v>
      </c>
      <c r="C124" s="10" t="s">
        <v>36</v>
      </c>
      <c r="D124" s="10" t="s">
        <v>38</v>
      </c>
      <c r="E124" s="10" t="s">
        <v>486</v>
      </c>
      <c r="F124" s="10" t="s">
        <v>12</v>
      </c>
      <c r="G124" s="67">
        <v>69.161600000000007</v>
      </c>
      <c r="H124" s="67">
        <v>75.505099999999999</v>
      </c>
      <c r="I124" s="67">
        <v>76.919200000000004</v>
      </c>
    </row>
    <row r="125" spans="1:9" s="4" customFormat="1" ht="27" customHeight="1" x14ac:dyDescent="0.25">
      <c r="A125" s="21" t="s">
        <v>925</v>
      </c>
      <c r="B125" s="20" t="s">
        <v>5</v>
      </c>
      <c r="C125" s="12" t="s">
        <v>36</v>
      </c>
      <c r="D125" s="12" t="s">
        <v>38</v>
      </c>
      <c r="E125" s="12" t="s">
        <v>926</v>
      </c>
      <c r="F125" s="12"/>
      <c r="G125" s="66">
        <f>G126</f>
        <v>15000</v>
      </c>
      <c r="H125" s="66">
        <v>0</v>
      </c>
      <c r="I125" s="66">
        <v>0</v>
      </c>
    </row>
    <row r="126" spans="1:9" s="4" customFormat="1" ht="45" customHeight="1" x14ac:dyDescent="0.25">
      <c r="A126" s="22" t="s">
        <v>950</v>
      </c>
      <c r="B126" s="23" t="s">
        <v>5</v>
      </c>
      <c r="C126" s="10" t="s">
        <v>36</v>
      </c>
      <c r="D126" s="10" t="s">
        <v>38</v>
      </c>
      <c r="E126" s="10" t="s">
        <v>928</v>
      </c>
      <c r="F126" s="10"/>
      <c r="G126" s="67">
        <f>G127</f>
        <v>15000</v>
      </c>
      <c r="H126" s="67">
        <v>0</v>
      </c>
      <c r="I126" s="67">
        <v>0</v>
      </c>
    </row>
    <row r="127" spans="1:9" s="4" customFormat="1" x14ac:dyDescent="0.25">
      <c r="A127" s="22" t="s">
        <v>11</v>
      </c>
      <c r="B127" s="23" t="s">
        <v>5</v>
      </c>
      <c r="C127" s="10" t="s">
        <v>36</v>
      </c>
      <c r="D127" s="10" t="s">
        <v>38</v>
      </c>
      <c r="E127" s="10" t="s">
        <v>928</v>
      </c>
      <c r="F127" s="10" t="s">
        <v>12</v>
      </c>
      <c r="G127" s="67">
        <v>15000</v>
      </c>
      <c r="H127" s="67">
        <v>0</v>
      </c>
      <c r="I127" s="67">
        <v>0</v>
      </c>
    </row>
    <row r="128" spans="1:9" s="4" customFormat="1" ht="51.75" x14ac:dyDescent="0.25">
      <c r="A128" s="21" t="s">
        <v>199</v>
      </c>
      <c r="B128" s="20" t="s">
        <v>5</v>
      </c>
      <c r="C128" s="12" t="s">
        <v>36</v>
      </c>
      <c r="D128" s="12" t="s">
        <v>38</v>
      </c>
      <c r="E128" s="12" t="s">
        <v>577</v>
      </c>
      <c r="F128" s="12"/>
      <c r="G128" s="66">
        <f>G129+G131</f>
        <v>527</v>
      </c>
      <c r="H128" s="66">
        <f>H129+H131</f>
        <v>477</v>
      </c>
      <c r="I128" s="66">
        <f>I129+I131</f>
        <v>477</v>
      </c>
    </row>
    <row r="129" spans="1:9" s="4" customFormat="1" ht="26.25" x14ac:dyDescent="0.25">
      <c r="A129" s="22" t="s">
        <v>10</v>
      </c>
      <c r="B129" s="23" t="s">
        <v>5</v>
      </c>
      <c r="C129" s="10" t="s">
        <v>36</v>
      </c>
      <c r="D129" s="10" t="s">
        <v>38</v>
      </c>
      <c r="E129" s="10" t="s">
        <v>578</v>
      </c>
      <c r="F129" s="10"/>
      <c r="G129" s="67">
        <f>G130</f>
        <v>100</v>
      </c>
      <c r="H129" s="67">
        <f>H130</f>
        <v>50</v>
      </c>
      <c r="I129" s="67">
        <f>I130</f>
        <v>50</v>
      </c>
    </row>
    <row r="130" spans="1:9" s="4" customFormat="1" x14ac:dyDescent="0.25">
      <c r="A130" s="22" t="s">
        <v>11</v>
      </c>
      <c r="B130" s="23" t="s">
        <v>5</v>
      </c>
      <c r="C130" s="10" t="s">
        <v>36</v>
      </c>
      <c r="D130" s="10" t="s">
        <v>38</v>
      </c>
      <c r="E130" s="10" t="s">
        <v>578</v>
      </c>
      <c r="F130" s="10" t="s">
        <v>12</v>
      </c>
      <c r="G130" s="101">
        <v>100</v>
      </c>
      <c r="H130" s="67">
        <v>50</v>
      </c>
      <c r="I130" s="67">
        <v>50</v>
      </c>
    </row>
    <row r="131" spans="1:9" s="4" customFormat="1" ht="39" x14ac:dyDescent="0.25">
      <c r="A131" s="22" t="s">
        <v>522</v>
      </c>
      <c r="B131" s="23" t="s">
        <v>5</v>
      </c>
      <c r="C131" s="10" t="s">
        <v>36</v>
      </c>
      <c r="D131" s="10" t="s">
        <v>38</v>
      </c>
      <c r="E131" s="10" t="s">
        <v>613</v>
      </c>
      <c r="F131" s="10"/>
      <c r="G131" s="67">
        <f>G133+G132</f>
        <v>427</v>
      </c>
      <c r="H131" s="67">
        <f>H132</f>
        <v>427</v>
      </c>
      <c r="I131" s="67">
        <f>I132</f>
        <v>427</v>
      </c>
    </row>
    <row r="132" spans="1:9" s="4" customFormat="1" ht="26.25" x14ac:dyDescent="0.25">
      <c r="A132" s="22" t="s">
        <v>56</v>
      </c>
      <c r="B132" s="23" t="s">
        <v>5</v>
      </c>
      <c r="C132" s="10" t="s">
        <v>36</v>
      </c>
      <c r="D132" s="10" t="s">
        <v>38</v>
      </c>
      <c r="E132" s="10" t="s">
        <v>613</v>
      </c>
      <c r="F132" s="10" t="s">
        <v>57</v>
      </c>
      <c r="G132" s="67">
        <v>427</v>
      </c>
      <c r="H132" s="67">
        <v>427</v>
      </c>
      <c r="I132" s="67">
        <v>427</v>
      </c>
    </row>
    <row r="133" spans="1:9" s="4" customFormat="1" hidden="1" x14ac:dyDescent="0.25">
      <c r="A133" s="22" t="s">
        <v>11</v>
      </c>
      <c r="B133" s="23" t="s">
        <v>5</v>
      </c>
      <c r="C133" s="10" t="s">
        <v>36</v>
      </c>
      <c r="D133" s="10" t="s">
        <v>38</v>
      </c>
      <c r="E133" s="10" t="s">
        <v>613</v>
      </c>
      <c r="F133" s="10" t="s">
        <v>12</v>
      </c>
      <c r="G133" s="67"/>
      <c r="H133" s="67"/>
      <c r="I133" s="67"/>
    </row>
    <row r="134" spans="1:9" s="4" customFormat="1" ht="39" hidden="1" x14ac:dyDescent="0.25">
      <c r="A134" s="21" t="s">
        <v>820</v>
      </c>
      <c r="B134" s="20" t="s">
        <v>5</v>
      </c>
      <c r="C134" s="12" t="s">
        <v>36</v>
      </c>
      <c r="D134" s="12" t="s">
        <v>38</v>
      </c>
      <c r="E134" s="12" t="s">
        <v>233</v>
      </c>
      <c r="F134" s="12"/>
      <c r="G134" s="66">
        <f>G135</f>
        <v>0</v>
      </c>
      <c r="H134" s="66">
        <v>0</v>
      </c>
      <c r="I134" s="66">
        <v>0</v>
      </c>
    </row>
    <row r="135" spans="1:9" s="4" customFormat="1" ht="52.5" hidden="1" customHeight="1" x14ac:dyDescent="0.25">
      <c r="A135" s="22" t="s">
        <v>825</v>
      </c>
      <c r="B135" s="23" t="s">
        <v>5</v>
      </c>
      <c r="C135" s="10" t="s">
        <v>36</v>
      </c>
      <c r="D135" s="10" t="s">
        <v>38</v>
      </c>
      <c r="E135" s="10" t="s">
        <v>823</v>
      </c>
      <c r="F135" s="10"/>
      <c r="G135" s="67">
        <f>G136</f>
        <v>0</v>
      </c>
      <c r="H135" s="67">
        <v>0</v>
      </c>
      <c r="I135" s="67">
        <v>0</v>
      </c>
    </row>
    <row r="136" spans="1:9" s="4" customFormat="1" hidden="1" x14ac:dyDescent="0.25">
      <c r="A136" s="22" t="s">
        <v>11</v>
      </c>
      <c r="B136" s="23" t="s">
        <v>5</v>
      </c>
      <c r="C136" s="10" t="s">
        <v>36</v>
      </c>
      <c r="D136" s="10" t="s">
        <v>38</v>
      </c>
      <c r="E136" s="10" t="s">
        <v>823</v>
      </c>
      <c r="F136" s="10" t="s">
        <v>12</v>
      </c>
      <c r="G136" s="67">
        <v>0</v>
      </c>
      <c r="H136" s="67">
        <v>0</v>
      </c>
      <c r="I136" s="67">
        <v>0</v>
      </c>
    </row>
    <row r="137" spans="1:9" s="4" customFormat="1" ht="26.25" x14ac:dyDescent="0.25">
      <c r="A137" s="21" t="s">
        <v>240</v>
      </c>
      <c r="B137" s="20" t="s">
        <v>5</v>
      </c>
      <c r="C137" s="12" t="s">
        <v>36</v>
      </c>
      <c r="D137" s="12" t="s">
        <v>6</v>
      </c>
      <c r="E137" s="12"/>
      <c r="F137" s="12"/>
      <c r="G137" s="66">
        <f>G140</f>
        <v>13337.9</v>
      </c>
      <c r="H137" s="66">
        <f>H140</f>
        <v>13317.9</v>
      </c>
      <c r="I137" s="66">
        <f>I140</f>
        <v>13317.9</v>
      </c>
    </row>
    <row r="138" spans="1:9" s="4" customFormat="1" ht="39" x14ac:dyDescent="0.25">
      <c r="A138" s="21" t="s">
        <v>671</v>
      </c>
      <c r="B138" s="20" t="s">
        <v>5</v>
      </c>
      <c r="C138" s="12" t="s">
        <v>36</v>
      </c>
      <c r="D138" s="12" t="s">
        <v>6</v>
      </c>
      <c r="E138" s="12" t="s">
        <v>39</v>
      </c>
      <c r="F138" s="12"/>
      <c r="G138" s="66">
        <f t="shared" ref="G138:I139" si="3">G139</f>
        <v>13337.9</v>
      </c>
      <c r="H138" s="66">
        <f t="shared" si="3"/>
        <v>13317.9</v>
      </c>
      <c r="I138" s="66">
        <f t="shared" si="3"/>
        <v>13317.9</v>
      </c>
    </row>
    <row r="139" spans="1:9" s="4" customFormat="1" ht="26.25" x14ac:dyDescent="0.25">
      <c r="A139" s="21" t="s">
        <v>17</v>
      </c>
      <c r="B139" s="20" t="s">
        <v>5</v>
      </c>
      <c r="C139" s="12" t="s">
        <v>36</v>
      </c>
      <c r="D139" s="12" t="s">
        <v>6</v>
      </c>
      <c r="E139" s="12" t="s">
        <v>40</v>
      </c>
      <c r="F139" s="12"/>
      <c r="G139" s="66">
        <f>G140</f>
        <v>13337.9</v>
      </c>
      <c r="H139" s="66">
        <f t="shared" si="3"/>
        <v>13317.9</v>
      </c>
      <c r="I139" s="66">
        <f t="shared" si="3"/>
        <v>13317.9</v>
      </c>
    </row>
    <row r="140" spans="1:9" s="4" customFormat="1" ht="26.25" x14ac:dyDescent="0.25">
      <c r="A140" s="22" t="s">
        <v>250</v>
      </c>
      <c r="B140" s="23" t="s">
        <v>5</v>
      </c>
      <c r="C140" s="10" t="s">
        <v>36</v>
      </c>
      <c r="D140" s="10" t="s">
        <v>6</v>
      </c>
      <c r="E140" s="10" t="s">
        <v>555</v>
      </c>
      <c r="F140" s="10"/>
      <c r="G140" s="67">
        <f>G141+G142</f>
        <v>13337.9</v>
      </c>
      <c r="H140" s="67">
        <f>H141</f>
        <v>13317.9</v>
      </c>
      <c r="I140" s="67">
        <f>I141</f>
        <v>13317.9</v>
      </c>
    </row>
    <row r="141" spans="1:9" s="4" customFormat="1" x14ac:dyDescent="0.25">
      <c r="A141" s="22" t="s">
        <v>11</v>
      </c>
      <c r="B141" s="23" t="s">
        <v>5</v>
      </c>
      <c r="C141" s="10" t="s">
        <v>36</v>
      </c>
      <c r="D141" s="10" t="s">
        <v>6</v>
      </c>
      <c r="E141" s="10" t="s">
        <v>213</v>
      </c>
      <c r="F141" s="10" t="s">
        <v>12</v>
      </c>
      <c r="G141" s="67">
        <v>13337.9</v>
      </c>
      <c r="H141" s="67">
        <v>13317.9</v>
      </c>
      <c r="I141" s="67">
        <v>13317.9</v>
      </c>
    </row>
    <row r="142" spans="1:9" s="4" customFormat="1" ht="64.5" hidden="1" x14ac:dyDescent="0.25">
      <c r="A142" s="28" t="s">
        <v>333</v>
      </c>
      <c r="B142" s="23" t="s">
        <v>5</v>
      </c>
      <c r="C142" s="10" t="s">
        <v>36</v>
      </c>
      <c r="D142" s="10" t="s">
        <v>6</v>
      </c>
      <c r="E142" s="10" t="s">
        <v>488</v>
      </c>
      <c r="F142" s="10"/>
      <c r="G142" s="67">
        <f>G143</f>
        <v>0</v>
      </c>
      <c r="H142" s="67">
        <v>0</v>
      </c>
      <c r="I142" s="67">
        <v>0</v>
      </c>
    </row>
    <row r="143" spans="1:9" s="4" customFormat="1" hidden="1" x14ac:dyDescent="0.25">
      <c r="A143" s="22" t="s">
        <v>11</v>
      </c>
      <c r="B143" s="23" t="s">
        <v>5</v>
      </c>
      <c r="C143" s="10" t="s">
        <v>36</v>
      </c>
      <c r="D143" s="10" t="s">
        <v>6</v>
      </c>
      <c r="E143" s="10" t="s">
        <v>488</v>
      </c>
      <c r="F143" s="10" t="s">
        <v>12</v>
      </c>
      <c r="G143" s="67">
        <v>0</v>
      </c>
      <c r="H143" s="67">
        <v>0</v>
      </c>
      <c r="I143" s="67">
        <v>0</v>
      </c>
    </row>
    <row r="144" spans="1:9" s="4" customFormat="1" x14ac:dyDescent="0.25">
      <c r="A144" s="21" t="s">
        <v>251</v>
      </c>
      <c r="B144" s="20" t="s">
        <v>5</v>
      </c>
      <c r="C144" s="12" t="s">
        <v>53</v>
      </c>
      <c r="D144" s="12"/>
      <c r="E144" s="12"/>
      <c r="F144" s="12"/>
      <c r="G144" s="66">
        <f>G145+G180</f>
        <v>36289.699999999997</v>
      </c>
      <c r="H144" s="66">
        <f>H145+H180</f>
        <v>33959.199999999997</v>
      </c>
      <c r="I144" s="66">
        <f>I145+I180</f>
        <v>33959.199999999997</v>
      </c>
    </row>
    <row r="145" spans="1:9" s="4" customFormat="1" x14ac:dyDescent="0.25">
      <c r="A145" s="21" t="s">
        <v>252</v>
      </c>
      <c r="B145" s="20" t="s">
        <v>5</v>
      </c>
      <c r="C145" s="12" t="s">
        <v>53</v>
      </c>
      <c r="D145" s="12" t="s">
        <v>38</v>
      </c>
      <c r="E145" s="12"/>
      <c r="F145" s="12"/>
      <c r="G145" s="66">
        <f>G146+G177+G175</f>
        <v>27997.299999999996</v>
      </c>
      <c r="H145" s="66">
        <f>H146+H177</f>
        <v>25985.8</v>
      </c>
      <c r="I145" s="66">
        <f>I146+I177</f>
        <v>25985.8</v>
      </c>
    </row>
    <row r="146" spans="1:9" s="4" customFormat="1" ht="39" x14ac:dyDescent="0.25">
      <c r="A146" s="21" t="s">
        <v>671</v>
      </c>
      <c r="B146" s="20" t="s">
        <v>5</v>
      </c>
      <c r="C146" s="12" t="s">
        <v>53</v>
      </c>
      <c r="D146" s="12" t="s">
        <v>38</v>
      </c>
      <c r="E146" s="12" t="s">
        <v>54</v>
      </c>
      <c r="F146" s="12"/>
      <c r="G146" s="66">
        <f>G147</f>
        <v>27991.299999999996</v>
      </c>
      <c r="H146" s="66">
        <f>H147</f>
        <v>25979.8</v>
      </c>
      <c r="I146" s="66">
        <f>I147</f>
        <v>25979.8</v>
      </c>
    </row>
    <row r="147" spans="1:9" s="4" customFormat="1" ht="39" x14ac:dyDescent="0.25">
      <c r="A147" s="21" t="s">
        <v>243</v>
      </c>
      <c r="B147" s="20" t="s">
        <v>5</v>
      </c>
      <c r="C147" s="12" t="s">
        <v>53</v>
      </c>
      <c r="D147" s="12" t="s">
        <v>38</v>
      </c>
      <c r="E147" s="12" t="s">
        <v>55</v>
      </c>
      <c r="F147" s="12"/>
      <c r="G147" s="66">
        <f>G148+G168+G159</f>
        <v>27991.299999999996</v>
      </c>
      <c r="H147" s="66">
        <f>H148+H168+H159</f>
        <v>25979.8</v>
      </c>
      <c r="I147" s="66">
        <f>I148+I168+I159</f>
        <v>25979.8</v>
      </c>
    </row>
    <row r="148" spans="1:9" s="4" customFormat="1" ht="26.25" x14ac:dyDescent="0.25">
      <c r="A148" s="22" t="s">
        <v>58</v>
      </c>
      <c r="B148" s="23" t="s">
        <v>5</v>
      </c>
      <c r="C148" s="10" t="s">
        <v>53</v>
      </c>
      <c r="D148" s="10" t="s">
        <v>38</v>
      </c>
      <c r="E148" s="10" t="s">
        <v>59</v>
      </c>
      <c r="F148" s="10"/>
      <c r="G148" s="67">
        <f>G149+G151+G153+G155</f>
        <v>24916.199999999997</v>
      </c>
      <c r="H148" s="67">
        <f>H149+H153+H155</f>
        <v>23448.1</v>
      </c>
      <c r="I148" s="67">
        <f>I149+I153+I155</f>
        <v>23448.1</v>
      </c>
    </row>
    <row r="149" spans="1:9" s="4" customFormat="1" ht="26.25" x14ac:dyDescent="0.25">
      <c r="A149" s="22" t="s">
        <v>24</v>
      </c>
      <c r="B149" s="23" t="s">
        <v>5</v>
      </c>
      <c r="C149" s="10" t="s">
        <v>53</v>
      </c>
      <c r="D149" s="10" t="s">
        <v>38</v>
      </c>
      <c r="E149" s="10" t="s">
        <v>60</v>
      </c>
      <c r="F149" s="10"/>
      <c r="G149" s="67">
        <f>G150</f>
        <v>17575.7</v>
      </c>
      <c r="H149" s="67">
        <f>H150</f>
        <v>17575.7</v>
      </c>
      <c r="I149" s="67">
        <f>I150</f>
        <v>17575.7</v>
      </c>
    </row>
    <row r="150" spans="1:9" s="4" customFormat="1" x14ac:dyDescent="0.25">
      <c r="A150" s="22" t="s">
        <v>22</v>
      </c>
      <c r="B150" s="23" t="s">
        <v>5</v>
      </c>
      <c r="C150" s="10" t="s">
        <v>53</v>
      </c>
      <c r="D150" s="10" t="s">
        <v>38</v>
      </c>
      <c r="E150" s="10" t="s">
        <v>60</v>
      </c>
      <c r="F150" s="10" t="s">
        <v>23</v>
      </c>
      <c r="G150" s="67">
        <v>17575.7</v>
      </c>
      <c r="H150" s="67">
        <v>17575.7</v>
      </c>
      <c r="I150" s="67">
        <v>17575.7</v>
      </c>
    </row>
    <row r="151" spans="1:9" s="4" customFormat="1" ht="64.5" hidden="1" x14ac:dyDescent="0.25">
      <c r="A151" s="22" t="s">
        <v>333</v>
      </c>
      <c r="B151" s="23" t="s">
        <v>5</v>
      </c>
      <c r="C151" s="10" t="s">
        <v>53</v>
      </c>
      <c r="D151" s="10" t="s">
        <v>38</v>
      </c>
      <c r="E151" s="10" t="s">
        <v>489</v>
      </c>
      <c r="F151" s="10"/>
      <c r="G151" s="67">
        <f>G152</f>
        <v>0</v>
      </c>
      <c r="H151" s="67">
        <v>0</v>
      </c>
      <c r="I151" s="67">
        <v>0</v>
      </c>
    </row>
    <row r="152" spans="1:9" s="4" customFormat="1" hidden="1" x14ac:dyDescent="0.25">
      <c r="A152" s="22" t="s">
        <v>22</v>
      </c>
      <c r="B152" s="23" t="s">
        <v>5</v>
      </c>
      <c r="C152" s="10" t="s">
        <v>53</v>
      </c>
      <c r="D152" s="10" t="s">
        <v>38</v>
      </c>
      <c r="E152" s="10" t="s">
        <v>489</v>
      </c>
      <c r="F152" s="10" t="s">
        <v>23</v>
      </c>
      <c r="G152" s="67">
        <v>0</v>
      </c>
      <c r="H152" s="67">
        <v>0</v>
      </c>
      <c r="I152" s="67">
        <v>0</v>
      </c>
    </row>
    <row r="153" spans="1:9" s="4" customFormat="1" ht="77.25" x14ac:dyDescent="0.25">
      <c r="A153" s="22" t="s">
        <v>748</v>
      </c>
      <c r="B153" s="23" t="s">
        <v>5</v>
      </c>
      <c r="C153" s="10" t="s">
        <v>53</v>
      </c>
      <c r="D153" s="10" t="s">
        <v>38</v>
      </c>
      <c r="E153" s="10" t="s">
        <v>61</v>
      </c>
      <c r="F153" s="10"/>
      <c r="G153" s="67">
        <f>G154</f>
        <v>5872.4</v>
      </c>
      <c r="H153" s="67">
        <f>H154</f>
        <v>5872.4</v>
      </c>
      <c r="I153" s="67">
        <f>I154</f>
        <v>5872.4</v>
      </c>
    </row>
    <row r="154" spans="1:9" s="4" customFormat="1" x14ac:dyDescent="0.25">
      <c r="A154" s="22" t="s">
        <v>22</v>
      </c>
      <c r="B154" s="23" t="s">
        <v>5</v>
      </c>
      <c r="C154" s="10" t="s">
        <v>53</v>
      </c>
      <c r="D154" s="10" t="s">
        <v>38</v>
      </c>
      <c r="E154" s="10" t="s">
        <v>61</v>
      </c>
      <c r="F154" s="10" t="s">
        <v>23</v>
      </c>
      <c r="G154" s="67">
        <v>5872.4</v>
      </c>
      <c r="H154" s="67">
        <v>5872.4</v>
      </c>
      <c r="I154" s="67">
        <v>5872.4</v>
      </c>
    </row>
    <row r="155" spans="1:9" s="4" customFormat="1" ht="39" x14ac:dyDescent="0.25">
      <c r="A155" s="22" t="s">
        <v>21</v>
      </c>
      <c r="B155" s="23" t="s">
        <v>5</v>
      </c>
      <c r="C155" s="10" t="s">
        <v>53</v>
      </c>
      <c r="D155" s="10" t="s">
        <v>38</v>
      </c>
      <c r="E155" s="10" t="s">
        <v>184</v>
      </c>
      <c r="F155" s="10"/>
      <c r="G155" s="67">
        <f>G156</f>
        <v>1468.1</v>
      </c>
      <c r="H155" s="67">
        <f>H156</f>
        <v>0</v>
      </c>
      <c r="I155" s="67">
        <f>I156</f>
        <v>0</v>
      </c>
    </row>
    <row r="156" spans="1:9" s="4" customFormat="1" x14ac:dyDescent="0.25">
      <c r="A156" s="22" t="s">
        <v>22</v>
      </c>
      <c r="B156" s="23" t="s">
        <v>5</v>
      </c>
      <c r="C156" s="10" t="s">
        <v>53</v>
      </c>
      <c r="D156" s="10" t="s">
        <v>38</v>
      </c>
      <c r="E156" s="10" t="s">
        <v>184</v>
      </c>
      <c r="F156" s="10" t="s">
        <v>23</v>
      </c>
      <c r="G156" s="67">
        <v>1468.1</v>
      </c>
      <c r="H156" s="67">
        <v>0</v>
      </c>
      <c r="I156" s="67">
        <v>0</v>
      </c>
    </row>
    <row r="157" spans="1:9" s="4" customFormat="1" ht="51.75" hidden="1" customHeight="1" x14ac:dyDescent="0.25">
      <c r="A157" s="22" t="s">
        <v>397</v>
      </c>
      <c r="B157" s="23" t="s">
        <v>5</v>
      </c>
      <c r="C157" s="10" t="s">
        <v>53</v>
      </c>
      <c r="D157" s="10" t="s">
        <v>38</v>
      </c>
      <c r="E157" s="10" t="s">
        <v>404</v>
      </c>
      <c r="F157" s="10"/>
      <c r="G157" s="67">
        <f>G158</f>
        <v>0</v>
      </c>
      <c r="H157" s="67">
        <f>H158</f>
        <v>0</v>
      </c>
      <c r="I157" s="67">
        <f>I158</f>
        <v>0</v>
      </c>
    </row>
    <row r="158" spans="1:9" s="4" customFormat="1" hidden="1" x14ac:dyDescent="0.25">
      <c r="A158" s="22" t="s">
        <v>22</v>
      </c>
      <c r="B158" s="23" t="s">
        <v>5</v>
      </c>
      <c r="C158" s="10" t="s">
        <v>53</v>
      </c>
      <c r="D158" s="10" t="s">
        <v>38</v>
      </c>
      <c r="E158" s="10" t="s">
        <v>404</v>
      </c>
      <c r="F158" s="10" t="s">
        <v>23</v>
      </c>
      <c r="G158" s="67">
        <v>0</v>
      </c>
      <c r="H158" s="67">
        <v>0</v>
      </c>
      <c r="I158" s="67">
        <v>0</v>
      </c>
    </row>
    <row r="159" spans="1:9" s="4" customFormat="1" ht="26.25" x14ac:dyDescent="0.25">
      <c r="A159" s="22" t="s">
        <v>58</v>
      </c>
      <c r="B159" s="10" t="s">
        <v>5</v>
      </c>
      <c r="C159" s="10" t="s">
        <v>53</v>
      </c>
      <c r="D159" s="10" t="s">
        <v>38</v>
      </c>
      <c r="E159" s="10" t="s">
        <v>190</v>
      </c>
      <c r="F159" s="10"/>
      <c r="G159" s="67">
        <f>G160+G164+G166+G162</f>
        <v>2616.1</v>
      </c>
      <c r="H159" s="67">
        <f>H160+H164+H166</f>
        <v>2422.6999999999998</v>
      </c>
      <c r="I159" s="67">
        <f>I160+I164+I166</f>
        <v>2422.6999999999998</v>
      </c>
    </row>
    <row r="160" spans="1:9" s="4" customFormat="1" ht="26.25" x14ac:dyDescent="0.25">
      <c r="A160" s="26" t="s">
        <v>24</v>
      </c>
      <c r="B160" s="10" t="s">
        <v>5</v>
      </c>
      <c r="C160" s="10" t="s">
        <v>53</v>
      </c>
      <c r="D160" s="10" t="s">
        <v>38</v>
      </c>
      <c r="E160" s="10" t="s">
        <v>192</v>
      </c>
      <c r="F160" s="10"/>
      <c r="G160" s="67">
        <f>G161</f>
        <v>1854.3</v>
      </c>
      <c r="H160" s="67">
        <f>H161</f>
        <v>1854.3</v>
      </c>
      <c r="I160" s="67">
        <f>I161</f>
        <v>1854.3</v>
      </c>
    </row>
    <row r="161" spans="1:9" s="4" customFormat="1" x14ac:dyDescent="0.25">
      <c r="A161" s="22" t="s">
        <v>22</v>
      </c>
      <c r="B161" s="10" t="s">
        <v>5</v>
      </c>
      <c r="C161" s="10" t="s">
        <v>53</v>
      </c>
      <c r="D161" s="10" t="s">
        <v>38</v>
      </c>
      <c r="E161" s="10" t="s">
        <v>192</v>
      </c>
      <c r="F161" s="10" t="s">
        <v>23</v>
      </c>
      <c r="G161" s="67">
        <v>1854.3</v>
      </c>
      <c r="H161" s="67">
        <v>1854.3</v>
      </c>
      <c r="I161" s="67">
        <v>1854.3</v>
      </c>
    </row>
    <row r="162" spans="1:9" s="4" customFormat="1" ht="77.25" x14ac:dyDescent="0.25">
      <c r="A162" s="119" t="s">
        <v>747</v>
      </c>
      <c r="B162" s="58" t="s">
        <v>5</v>
      </c>
      <c r="C162" s="57" t="s">
        <v>53</v>
      </c>
      <c r="D162" s="57" t="s">
        <v>38</v>
      </c>
      <c r="E162" s="57" t="s">
        <v>465</v>
      </c>
      <c r="F162" s="10"/>
      <c r="G162" s="74">
        <f>G163</f>
        <v>51.3</v>
      </c>
      <c r="H162" s="67">
        <v>0</v>
      </c>
      <c r="I162" s="67">
        <v>0</v>
      </c>
    </row>
    <row r="163" spans="1:9" s="4" customFormat="1" x14ac:dyDescent="0.25">
      <c r="A163" s="22" t="s">
        <v>22</v>
      </c>
      <c r="B163" s="23" t="s">
        <v>5</v>
      </c>
      <c r="C163" s="10" t="s">
        <v>53</v>
      </c>
      <c r="D163" s="10" t="s">
        <v>38</v>
      </c>
      <c r="E163" s="10" t="s">
        <v>465</v>
      </c>
      <c r="F163" s="10" t="s">
        <v>23</v>
      </c>
      <c r="G163" s="74">
        <v>51.3</v>
      </c>
      <c r="H163" s="67">
        <v>0</v>
      </c>
      <c r="I163" s="67">
        <v>0</v>
      </c>
    </row>
    <row r="164" spans="1:9" s="4" customFormat="1" ht="77.25" x14ac:dyDescent="0.25">
      <c r="A164" s="22" t="s">
        <v>748</v>
      </c>
      <c r="B164" s="23" t="s">
        <v>5</v>
      </c>
      <c r="C164" s="10" t="s">
        <v>53</v>
      </c>
      <c r="D164" s="10" t="s">
        <v>38</v>
      </c>
      <c r="E164" s="10" t="s">
        <v>193</v>
      </c>
      <c r="F164" s="10"/>
      <c r="G164" s="67">
        <f>G165</f>
        <v>568.4</v>
      </c>
      <c r="H164" s="67">
        <f>H165</f>
        <v>568.4</v>
      </c>
      <c r="I164" s="67">
        <f>I165</f>
        <v>568.4</v>
      </c>
    </row>
    <row r="165" spans="1:9" s="4" customFormat="1" x14ac:dyDescent="0.25">
      <c r="A165" s="22" t="s">
        <v>22</v>
      </c>
      <c r="B165" s="23" t="s">
        <v>5</v>
      </c>
      <c r="C165" s="10" t="s">
        <v>53</v>
      </c>
      <c r="D165" s="10" t="s">
        <v>38</v>
      </c>
      <c r="E165" s="10" t="s">
        <v>193</v>
      </c>
      <c r="F165" s="10" t="s">
        <v>23</v>
      </c>
      <c r="G165" s="67">
        <v>568.4</v>
      </c>
      <c r="H165" s="67">
        <v>568.4</v>
      </c>
      <c r="I165" s="67">
        <v>568.4</v>
      </c>
    </row>
    <row r="166" spans="1:9" s="4" customFormat="1" ht="39" x14ac:dyDescent="0.25">
      <c r="A166" s="22" t="s">
        <v>782</v>
      </c>
      <c r="B166" s="23" t="s">
        <v>5</v>
      </c>
      <c r="C166" s="10" t="s">
        <v>53</v>
      </c>
      <c r="D166" s="10" t="s">
        <v>38</v>
      </c>
      <c r="E166" s="10" t="s">
        <v>191</v>
      </c>
      <c r="F166" s="10"/>
      <c r="G166" s="67">
        <f>G167</f>
        <v>142.1</v>
      </c>
      <c r="H166" s="67">
        <f>H167</f>
        <v>0</v>
      </c>
      <c r="I166" s="67">
        <f>I167</f>
        <v>0</v>
      </c>
    </row>
    <row r="167" spans="1:9" s="4" customFormat="1" x14ac:dyDescent="0.25">
      <c r="A167" s="25" t="s">
        <v>22</v>
      </c>
      <c r="B167" s="23" t="s">
        <v>5</v>
      </c>
      <c r="C167" s="10" t="s">
        <v>53</v>
      </c>
      <c r="D167" s="10" t="s">
        <v>38</v>
      </c>
      <c r="E167" s="10" t="s">
        <v>191</v>
      </c>
      <c r="F167" s="10" t="s">
        <v>23</v>
      </c>
      <c r="G167" s="67">
        <v>142.1</v>
      </c>
      <c r="H167" s="67">
        <v>0</v>
      </c>
      <c r="I167" s="67">
        <v>0</v>
      </c>
    </row>
    <row r="168" spans="1:9" s="4" customFormat="1" ht="26.25" x14ac:dyDescent="0.25">
      <c r="A168" s="22" t="s">
        <v>10</v>
      </c>
      <c r="B168" s="23" t="s">
        <v>5</v>
      </c>
      <c r="C168" s="10" t="s">
        <v>53</v>
      </c>
      <c r="D168" s="10" t="s">
        <v>38</v>
      </c>
      <c r="E168" s="10" t="s">
        <v>194</v>
      </c>
      <c r="F168" s="10"/>
      <c r="G168" s="67">
        <f>G170+G171+G172+G169</f>
        <v>459</v>
      </c>
      <c r="H168" s="67">
        <f>H170+H171+H172+H169</f>
        <v>109</v>
      </c>
      <c r="I168" s="67">
        <f>I170+I171+I172+I169</f>
        <v>109</v>
      </c>
    </row>
    <row r="169" spans="1:9" s="4" customFormat="1" ht="26.25" x14ac:dyDescent="0.25">
      <c r="A169" s="22" t="s">
        <v>781</v>
      </c>
      <c r="B169" s="23" t="s">
        <v>5</v>
      </c>
      <c r="C169" s="10" t="s">
        <v>53</v>
      </c>
      <c r="D169" s="10" t="s">
        <v>38</v>
      </c>
      <c r="E169" s="10" t="s">
        <v>194</v>
      </c>
      <c r="F169" s="10" t="s">
        <v>132</v>
      </c>
      <c r="G169" s="67">
        <v>14</v>
      </c>
      <c r="H169" s="67">
        <v>14</v>
      </c>
      <c r="I169" s="67">
        <v>14</v>
      </c>
    </row>
    <row r="170" spans="1:9" s="4" customFormat="1" ht="39" x14ac:dyDescent="0.25">
      <c r="A170" s="22" t="s">
        <v>802</v>
      </c>
      <c r="B170" s="23" t="s">
        <v>5</v>
      </c>
      <c r="C170" s="10" t="s">
        <v>53</v>
      </c>
      <c r="D170" s="10" t="s">
        <v>38</v>
      </c>
      <c r="E170" s="10" t="s">
        <v>194</v>
      </c>
      <c r="F170" s="10" t="s">
        <v>57</v>
      </c>
      <c r="G170" s="67">
        <v>15</v>
      </c>
      <c r="H170" s="67">
        <v>15</v>
      </c>
      <c r="I170" s="67">
        <v>15</v>
      </c>
    </row>
    <row r="171" spans="1:9" s="4" customFormat="1" x14ac:dyDescent="0.25">
      <c r="A171" s="22" t="s">
        <v>22</v>
      </c>
      <c r="B171" s="23" t="s">
        <v>5</v>
      </c>
      <c r="C171" s="10" t="s">
        <v>53</v>
      </c>
      <c r="D171" s="10" t="s">
        <v>38</v>
      </c>
      <c r="E171" s="10" t="s">
        <v>194</v>
      </c>
      <c r="F171" s="10" t="s">
        <v>23</v>
      </c>
      <c r="G171" s="67">
        <v>430</v>
      </c>
      <c r="H171" s="67">
        <v>80</v>
      </c>
      <c r="I171" s="67">
        <v>80</v>
      </c>
    </row>
    <row r="172" spans="1:9" s="4" customFormat="1" hidden="1" x14ac:dyDescent="0.25">
      <c r="A172" s="28" t="s">
        <v>135</v>
      </c>
      <c r="B172" s="10" t="s">
        <v>5</v>
      </c>
      <c r="C172" s="10" t="s">
        <v>53</v>
      </c>
      <c r="D172" s="10" t="s">
        <v>38</v>
      </c>
      <c r="E172" s="10" t="s">
        <v>194</v>
      </c>
      <c r="F172" s="10" t="s">
        <v>136</v>
      </c>
      <c r="G172" s="67">
        <v>0</v>
      </c>
      <c r="H172" s="67">
        <v>0</v>
      </c>
      <c r="I172" s="67">
        <v>0</v>
      </c>
    </row>
    <row r="173" spans="1:9" s="4" customFormat="1" ht="51.75" hidden="1" x14ac:dyDescent="0.25">
      <c r="A173" s="21" t="s">
        <v>603</v>
      </c>
      <c r="B173" s="20" t="s">
        <v>5</v>
      </c>
      <c r="C173" s="12" t="s">
        <v>53</v>
      </c>
      <c r="D173" s="12" t="s">
        <v>38</v>
      </c>
      <c r="E173" s="12" t="s">
        <v>370</v>
      </c>
      <c r="F173" s="12"/>
      <c r="G173" s="66">
        <f>G174</f>
        <v>0</v>
      </c>
      <c r="H173" s="66">
        <v>0</v>
      </c>
      <c r="I173" s="66">
        <v>0</v>
      </c>
    </row>
    <row r="174" spans="1:9" s="4" customFormat="1" ht="39" hidden="1" x14ac:dyDescent="0.25">
      <c r="A174" s="32" t="s">
        <v>616</v>
      </c>
      <c r="B174" s="20" t="s">
        <v>5</v>
      </c>
      <c r="C174" s="12" t="s">
        <v>53</v>
      </c>
      <c r="D174" s="12" t="s">
        <v>38</v>
      </c>
      <c r="E174" s="12" t="s">
        <v>617</v>
      </c>
      <c r="F174" s="12"/>
      <c r="G174" s="66">
        <f>G175</f>
        <v>0</v>
      </c>
      <c r="H174" s="66">
        <v>0</v>
      </c>
      <c r="I174" s="66">
        <v>0</v>
      </c>
    </row>
    <row r="175" spans="1:9" s="4" customFormat="1" ht="51.75" hidden="1" x14ac:dyDescent="0.25">
      <c r="A175" s="28" t="s">
        <v>618</v>
      </c>
      <c r="B175" s="23" t="s">
        <v>5</v>
      </c>
      <c r="C175" s="10" t="s">
        <v>53</v>
      </c>
      <c r="D175" s="10" t="s">
        <v>38</v>
      </c>
      <c r="E175" s="10" t="s">
        <v>619</v>
      </c>
      <c r="F175" s="10"/>
      <c r="G175" s="67">
        <f>G176</f>
        <v>0</v>
      </c>
      <c r="H175" s="67">
        <v>0</v>
      </c>
      <c r="I175" s="67">
        <v>0</v>
      </c>
    </row>
    <row r="176" spans="1:9" s="4" customFormat="1" hidden="1" x14ac:dyDescent="0.25">
      <c r="A176" s="22" t="s">
        <v>22</v>
      </c>
      <c r="B176" s="23" t="s">
        <v>5</v>
      </c>
      <c r="C176" s="10" t="s">
        <v>53</v>
      </c>
      <c r="D176" s="10" t="s">
        <v>38</v>
      </c>
      <c r="E176" s="10" t="s">
        <v>619</v>
      </c>
      <c r="F176" s="10" t="s">
        <v>23</v>
      </c>
      <c r="G176" s="67">
        <v>0</v>
      </c>
      <c r="H176" s="67">
        <v>0</v>
      </c>
      <c r="I176" s="67">
        <v>0</v>
      </c>
    </row>
    <row r="177" spans="1:9" s="4" customFormat="1" ht="51.75" x14ac:dyDescent="0.25">
      <c r="A177" s="21" t="s">
        <v>673</v>
      </c>
      <c r="B177" s="20" t="s">
        <v>5</v>
      </c>
      <c r="C177" s="12" t="s">
        <v>53</v>
      </c>
      <c r="D177" s="12" t="s">
        <v>38</v>
      </c>
      <c r="E177" s="12" t="s">
        <v>109</v>
      </c>
      <c r="F177" s="12"/>
      <c r="G177" s="66">
        <f t="shared" ref="G177:I178" si="4">G178</f>
        <v>6</v>
      </c>
      <c r="H177" s="66">
        <f t="shared" si="4"/>
        <v>6</v>
      </c>
      <c r="I177" s="66">
        <f t="shared" si="4"/>
        <v>6</v>
      </c>
    </row>
    <row r="178" spans="1:9" s="4" customFormat="1" ht="39" x14ac:dyDescent="0.25">
      <c r="A178" s="22" t="s">
        <v>63</v>
      </c>
      <c r="B178" s="23" t="s">
        <v>5</v>
      </c>
      <c r="C178" s="10" t="s">
        <v>53</v>
      </c>
      <c r="D178" s="10" t="s">
        <v>38</v>
      </c>
      <c r="E178" s="10" t="s">
        <v>427</v>
      </c>
      <c r="F178" s="10"/>
      <c r="G178" s="67">
        <f t="shared" si="4"/>
        <v>6</v>
      </c>
      <c r="H178" s="67">
        <f t="shared" si="4"/>
        <v>6</v>
      </c>
      <c r="I178" s="67">
        <f t="shared" si="4"/>
        <v>6</v>
      </c>
    </row>
    <row r="179" spans="1:9" s="4" customFormat="1" x14ac:dyDescent="0.25">
      <c r="A179" s="22" t="s">
        <v>22</v>
      </c>
      <c r="B179" s="23" t="s">
        <v>5</v>
      </c>
      <c r="C179" s="10" t="s">
        <v>53</v>
      </c>
      <c r="D179" s="10" t="s">
        <v>38</v>
      </c>
      <c r="E179" s="10" t="s">
        <v>427</v>
      </c>
      <c r="F179" s="10" t="s">
        <v>23</v>
      </c>
      <c r="G179" s="67">
        <v>6</v>
      </c>
      <c r="H179" s="67">
        <v>6</v>
      </c>
      <c r="I179" s="67">
        <v>6</v>
      </c>
    </row>
    <row r="180" spans="1:9" s="4" customFormat="1" x14ac:dyDescent="0.25">
      <c r="A180" s="21" t="s">
        <v>803</v>
      </c>
      <c r="B180" s="20" t="s">
        <v>5</v>
      </c>
      <c r="C180" s="12" t="s">
        <v>53</v>
      </c>
      <c r="D180" s="12" t="s">
        <v>104</v>
      </c>
      <c r="E180" s="12"/>
      <c r="F180" s="12"/>
      <c r="G180" s="66">
        <f t="shared" ref="G180:I181" si="5">G181</f>
        <v>8292.4</v>
      </c>
      <c r="H180" s="66">
        <f t="shared" si="5"/>
        <v>7973.4</v>
      </c>
      <c r="I180" s="66">
        <f t="shared" si="5"/>
        <v>7973.4</v>
      </c>
    </row>
    <row r="181" spans="1:9" s="4" customFormat="1" ht="39" x14ac:dyDescent="0.25">
      <c r="A181" s="21" t="s">
        <v>671</v>
      </c>
      <c r="B181" s="20" t="s">
        <v>5</v>
      </c>
      <c r="C181" s="12" t="s">
        <v>53</v>
      </c>
      <c r="D181" s="12" t="s">
        <v>104</v>
      </c>
      <c r="E181" s="12" t="s">
        <v>54</v>
      </c>
      <c r="F181" s="10"/>
      <c r="G181" s="67">
        <f t="shared" si="5"/>
        <v>8292.4</v>
      </c>
      <c r="H181" s="67">
        <f t="shared" si="5"/>
        <v>7973.4</v>
      </c>
      <c r="I181" s="67">
        <f t="shared" si="5"/>
        <v>7973.4</v>
      </c>
    </row>
    <row r="182" spans="1:9" s="4" customFormat="1" ht="39" x14ac:dyDescent="0.25">
      <c r="A182" s="21" t="s">
        <v>243</v>
      </c>
      <c r="B182" s="20" t="s">
        <v>5</v>
      </c>
      <c r="C182" s="12" t="s">
        <v>53</v>
      </c>
      <c r="D182" s="12" t="s">
        <v>104</v>
      </c>
      <c r="E182" s="12" t="s">
        <v>55</v>
      </c>
      <c r="F182" s="10"/>
      <c r="G182" s="67">
        <f>G183+G190+G192+G194</f>
        <v>8292.4</v>
      </c>
      <c r="H182" s="67">
        <f>H183+H190+H192+H194</f>
        <v>7973.4</v>
      </c>
      <c r="I182" s="67">
        <f>I183+I190+I192+I194</f>
        <v>7973.4</v>
      </c>
    </row>
    <row r="183" spans="1:9" s="4" customFormat="1" ht="26.25" x14ac:dyDescent="0.25">
      <c r="A183" s="22" t="s">
        <v>58</v>
      </c>
      <c r="B183" s="23" t="s">
        <v>5</v>
      </c>
      <c r="C183" s="10" t="s">
        <v>53</v>
      </c>
      <c r="D183" s="10" t="s">
        <v>104</v>
      </c>
      <c r="E183" s="10" t="s">
        <v>190</v>
      </c>
      <c r="F183" s="10"/>
      <c r="G183" s="67">
        <f>G184+G186+G188</f>
        <v>8024.9</v>
      </c>
      <c r="H183" s="67">
        <f>H184+H186+H188</f>
        <v>7705.9</v>
      </c>
      <c r="I183" s="67">
        <f>I184+I186+I188</f>
        <v>7705.9</v>
      </c>
    </row>
    <row r="184" spans="1:9" s="4" customFormat="1" ht="26.25" x14ac:dyDescent="0.25">
      <c r="A184" s="22" t="s">
        <v>24</v>
      </c>
      <c r="B184" s="23" t="s">
        <v>5</v>
      </c>
      <c r="C184" s="10" t="s">
        <v>53</v>
      </c>
      <c r="D184" s="10" t="s">
        <v>104</v>
      </c>
      <c r="E184" s="10" t="s">
        <v>192</v>
      </c>
      <c r="F184" s="10"/>
      <c r="G184" s="67">
        <f>G185</f>
        <v>6429.9</v>
      </c>
      <c r="H184" s="67">
        <f>H185</f>
        <v>6429.9</v>
      </c>
      <c r="I184" s="67">
        <f>I185</f>
        <v>6429.9</v>
      </c>
    </row>
    <row r="185" spans="1:9" s="4" customFormat="1" x14ac:dyDescent="0.25">
      <c r="A185" s="22" t="s">
        <v>22</v>
      </c>
      <c r="B185" s="23" t="s">
        <v>5</v>
      </c>
      <c r="C185" s="10" t="s">
        <v>53</v>
      </c>
      <c r="D185" s="10" t="s">
        <v>104</v>
      </c>
      <c r="E185" s="10" t="s">
        <v>192</v>
      </c>
      <c r="F185" s="10" t="s">
        <v>23</v>
      </c>
      <c r="G185" s="67">
        <v>6429.9</v>
      </c>
      <c r="H185" s="67">
        <v>6429.9</v>
      </c>
      <c r="I185" s="67">
        <v>6429.9</v>
      </c>
    </row>
    <row r="186" spans="1:9" s="4" customFormat="1" ht="77.25" x14ac:dyDescent="0.25">
      <c r="A186" s="22" t="s">
        <v>748</v>
      </c>
      <c r="B186" s="23" t="s">
        <v>5</v>
      </c>
      <c r="C186" s="10" t="s">
        <v>53</v>
      </c>
      <c r="D186" s="10" t="s">
        <v>104</v>
      </c>
      <c r="E186" s="10" t="s">
        <v>193</v>
      </c>
      <c r="F186" s="10"/>
      <c r="G186" s="67">
        <f>G187</f>
        <v>1276</v>
      </c>
      <c r="H186" s="67">
        <f>H187</f>
        <v>1276</v>
      </c>
      <c r="I186" s="67">
        <f>I187</f>
        <v>1276</v>
      </c>
    </row>
    <row r="187" spans="1:9" s="4" customFormat="1" x14ac:dyDescent="0.25">
      <c r="A187" s="22" t="s">
        <v>22</v>
      </c>
      <c r="B187" s="23" t="s">
        <v>5</v>
      </c>
      <c r="C187" s="10" t="s">
        <v>53</v>
      </c>
      <c r="D187" s="10" t="s">
        <v>104</v>
      </c>
      <c r="E187" s="10" t="s">
        <v>193</v>
      </c>
      <c r="F187" s="10" t="s">
        <v>23</v>
      </c>
      <c r="G187" s="67">
        <v>1276</v>
      </c>
      <c r="H187" s="67">
        <v>1276</v>
      </c>
      <c r="I187" s="67">
        <v>1276</v>
      </c>
    </row>
    <row r="188" spans="1:9" s="4" customFormat="1" ht="39" x14ac:dyDescent="0.25">
      <c r="A188" s="22" t="s">
        <v>782</v>
      </c>
      <c r="B188" s="23" t="s">
        <v>5</v>
      </c>
      <c r="C188" s="10" t="s">
        <v>53</v>
      </c>
      <c r="D188" s="10" t="s">
        <v>104</v>
      </c>
      <c r="E188" s="10" t="s">
        <v>191</v>
      </c>
      <c r="F188" s="10"/>
      <c r="G188" s="67">
        <f>G189</f>
        <v>319</v>
      </c>
      <c r="H188" s="67">
        <f>H189</f>
        <v>0</v>
      </c>
      <c r="I188" s="67">
        <f>I189</f>
        <v>0</v>
      </c>
    </row>
    <row r="189" spans="1:9" s="4" customFormat="1" x14ac:dyDescent="0.25">
      <c r="A189" s="22" t="s">
        <v>22</v>
      </c>
      <c r="B189" s="23" t="s">
        <v>5</v>
      </c>
      <c r="C189" s="10" t="s">
        <v>53</v>
      </c>
      <c r="D189" s="10" t="s">
        <v>104</v>
      </c>
      <c r="E189" s="10" t="s">
        <v>191</v>
      </c>
      <c r="F189" s="10" t="s">
        <v>23</v>
      </c>
      <c r="G189" s="67">
        <v>319</v>
      </c>
      <c r="H189" s="67">
        <v>0</v>
      </c>
      <c r="I189" s="67">
        <v>0</v>
      </c>
    </row>
    <row r="190" spans="1:9" s="4" customFormat="1" ht="26.25" x14ac:dyDescent="0.25">
      <c r="A190" s="22" t="s">
        <v>10</v>
      </c>
      <c r="B190" s="23" t="s">
        <v>5</v>
      </c>
      <c r="C190" s="10" t="s">
        <v>53</v>
      </c>
      <c r="D190" s="10" t="s">
        <v>104</v>
      </c>
      <c r="E190" s="10" t="s">
        <v>194</v>
      </c>
      <c r="F190" s="10"/>
      <c r="G190" s="67">
        <f>G191</f>
        <v>80</v>
      </c>
      <c r="H190" s="67">
        <f>H191</f>
        <v>80</v>
      </c>
      <c r="I190" s="67">
        <f>I191</f>
        <v>80</v>
      </c>
    </row>
    <row r="191" spans="1:9" s="4" customFormat="1" x14ac:dyDescent="0.25">
      <c r="A191" s="22" t="s">
        <v>22</v>
      </c>
      <c r="B191" s="23" t="s">
        <v>5</v>
      </c>
      <c r="C191" s="10" t="s">
        <v>53</v>
      </c>
      <c r="D191" s="10" t="s">
        <v>104</v>
      </c>
      <c r="E191" s="10" t="s">
        <v>194</v>
      </c>
      <c r="F191" s="10" t="s">
        <v>23</v>
      </c>
      <c r="G191" s="67">
        <v>80</v>
      </c>
      <c r="H191" s="67">
        <v>80</v>
      </c>
      <c r="I191" s="67">
        <v>80</v>
      </c>
    </row>
    <row r="192" spans="1:9" s="4" customFormat="1" ht="115.5" x14ac:dyDescent="0.25">
      <c r="A192" s="22" t="s">
        <v>756</v>
      </c>
      <c r="B192" s="23" t="s">
        <v>5</v>
      </c>
      <c r="C192" s="10" t="s">
        <v>53</v>
      </c>
      <c r="D192" s="10" t="s">
        <v>104</v>
      </c>
      <c r="E192" s="10" t="s">
        <v>903</v>
      </c>
      <c r="F192" s="10"/>
      <c r="G192" s="67">
        <f>G193</f>
        <v>150</v>
      </c>
      <c r="H192" s="67">
        <f>H193</f>
        <v>150</v>
      </c>
      <c r="I192" s="67">
        <f>I193</f>
        <v>150</v>
      </c>
    </row>
    <row r="193" spans="1:9" s="4" customFormat="1" x14ac:dyDescent="0.25">
      <c r="A193" s="22" t="s">
        <v>22</v>
      </c>
      <c r="B193" s="23" t="s">
        <v>5</v>
      </c>
      <c r="C193" s="10" t="s">
        <v>53</v>
      </c>
      <c r="D193" s="10" t="s">
        <v>104</v>
      </c>
      <c r="E193" s="10" t="s">
        <v>903</v>
      </c>
      <c r="F193" s="10" t="s">
        <v>23</v>
      </c>
      <c r="G193" s="67">
        <v>150</v>
      </c>
      <c r="H193" s="67">
        <v>150</v>
      </c>
      <c r="I193" s="67">
        <v>150</v>
      </c>
    </row>
    <row r="194" spans="1:9" s="4" customFormat="1" ht="26.25" x14ac:dyDescent="0.25">
      <c r="A194" s="22" t="s">
        <v>257</v>
      </c>
      <c r="B194" s="23" t="s">
        <v>5</v>
      </c>
      <c r="C194" s="10" t="s">
        <v>53</v>
      </c>
      <c r="D194" s="10" t="s">
        <v>104</v>
      </c>
      <c r="E194" s="10" t="s">
        <v>904</v>
      </c>
      <c r="F194" s="10"/>
      <c r="G194" s="67">
        <f>G195</f>
        <v>37.5</v>
      </c>
      <c r="H194" s="67">
        <f>H195</f>
        <v>37.5</v>
      </c>
      <c r="I194" s="67">
        <f>I195</f>
        <v>37.5</v>
      </c>
    </row>
    <row r="195" spans="1:9" s="4" customFormat="1" x14ac:dyDescent="0.25">
      <c r="A195" s="22" t="s">
        <v>22</v>
      </c>
      <c r="B195" s="23" t="s">
        <v>5</v>
      </c>
      <c r="C195" s="10" t="s">
        <v>53</v>
      </c>
      <c r="D195" s="10" t="s">
        <v>104</v>
      </c>
      <c r="E195" s="10" t="s">
        <v>904</v>
      </c>
      <c r="F195" s="10" t="s">
        <v>23</v>
      </c>
      <c r="G195" s="67">
        <v>37.5</v>
      </c>
      <c r="H195" s="67">
        <v>37.5</v>
      </c>
      <c r="I195" s="67">
        <v>37.5</v>
      </c>
    </row>
    <row r="196" spans="1:9" s="4" customFormat="1" ht="26.25" x14ac:dyDescent="0.25">
      <c r="A196" s="31" t="s">
        <v>253</v>
      </c>
      <c r="B196" s="20" t="s">
        <v>64</v>
      </c>
      <c r="C196" s="12"/>
      <c r="D196" s="12"/>
      <c r="E196" s="12"/>
      <c r="F196" s="12"/>
      <c r="G196" s="66">
        <f>G210+G488+G203+G197</f>
        <v>573506.63286999986</v>
      </c>
      <c r="H196" s="66">
        <f>H210+H488+H203+H197</f>
        <v>356836.66000000003</v>
      </c>
      <c r="I196" s="66">
        <f>I210+I488+I203+I197</f>
        <v>417565.21435000002</v>
      </c>
    </row>
    <row r="197" spans="1:9" s="4" customFormat="1" hidden="1" x14ac:dyDescent="0.25">
      <c r="A197" s="32" t="s">
        <v>128</v>
      </c>
      <c r="B197" s="12" t="s">
        <v>64</v>
      </c>
      <c r="C197" s="12" t="s">
        <v>38</v>
      </c>
      <c r="D197" s="12"/>
      <c r="E197" s="12"/>
      <c r="F197" s="12"/>
      <c r="G197" s="66">
        <f>G198</f>
        <v>0</v>
      </c>
      <c r="H197" s="66">
        <v>0</v>
      </c>
      <c r="I197" s="66">
        <v>0</v>
      </c>
    </row>
    <row r="198" spans="1:9" s="4" customFormat="1" ht="64.5" hidden="1" customHeight="1" x14ac:dyDescent="0.25">
      <c r="A198" s="21" t="s">
        <v>274</v>
      </c>
      <c r="B198" s="12" t="s">
        <v>64</v>
      </c>
      <c r="C198" s="12" t="s">
        <v>38</v>
      </c>
      <c r="D198" s="12" t="s">
        <v>6</v>
      </c>
      <c r="E198" s="10"/>
      <c r="F198" s="12"/>
      <c r="G198" s="66">
        <f>G199</f>
        <v>0</v>
      </c>
      <c r="H198" s="66">
        <v>0</v>
      </c>
      <c r="I198" s="66">
        <v>0</v>
      </c>
    </row>
    <row r="199" spans="1:9" s="4" customFormat="1" ht="39" hidden="1" x14ac:dyDescent="0.25">
      <c r="A199" s="21" t="s">
        <v>268</v>
      </c>
      <c r="B199" s="12" t="s">
        <v>64</v>
      </c>
      <c r="C199" s="12" t="s">
        <v>38</v>
      </c>
      <c r="D199" s="12" t="s">
        <v>6</v>
      </c>
      <c r="E199" s="12" t="s">
        <v>109</v>
      </c>
      <c r="F199" s="12"/>
      <c r="G199" s="66">
        <f>G200</f>
        <v>0</v>
      </c>
      <c r="H199" s="66">
        <v>0</v>
      </c>
      <c r="I199" s="66">
        <v>0</v>
      </c>
    </row>
    <row r="200" spans="1:9" s="4" customFormat="1" ht="51.75" hidden="1" x14ac:dyDescent="0.25">
      <c r="A200" s="21" t="s">
        <v>269</v>
      </c>
      <c r="B200" s="12" t="s">
        <v>64</v>
      </c>
      <c r="C200" s="12" t="s">
        <v>38</v>
      </c>
      <c r="D200" s="12" t="s">
        <v>6</v>
      </c>
      <c r="E200" s="12" t="s">
        <v>110</v>
      </c>
      <c r="F200" s="12"/>
      <c r="G200" s="66">
        <f>G201</f>
        <v>0</v>
      </c>
      <c r="H200" s="66">
        <v>0</v>
      </c>
      <c r="I200" s="66">
        <v>0</v>
      </c>
    </row>
    <row r="201" spans="1:9" s="4" customFormat="1" ht="39" hidden="1" x14ac:dyDescent="0.25">
      <c r="A201" s="22" t="s">
        <v>111</v>
      </c>
      <c r="B201" s="10" t="s">
        <v>64</v>
      </c>
      <c r="C201" s="10" t="s">
        <v>38</v>
      </c>
      <c r="D201" s="10" t="s">
        <v>6</v>
      </c>
      <c r="E201" s="10" t="s">
        <v>112</v>
      </c>
      <c r="F201" s="10"/>
      <c r="G201" s="67">
        <f>G202</f>
        <v>0</v>
      </c>
      <c r="H201" s="67">
        <v>0</v>
      </c>
      <c r="I201" s="67">
        <v>0</v>
      </c>
    </row>
    <row r="202" spans="1:9" s="4" customFormat="1" ht="26.25" hidden="1" x14ac:dyDescent="0.25">
      <c r="A202" s="22" t="s">
        <v>56</v>
      </c>
      <c r="B202" s="10" t="s">
        <v>64</v>
      </c>
      <c r="C202" s="10" t="s">
        <v>38</v>
      </c>
      <c r="D202" s="10" t="s">
        <v>6</v>
      </c>
      <c r="E202" s="10" t="s">
        <v>112</v>
      </c>
      <c r="F202" s="10" t="s">
        <v>57</v>
      </c>
      <c r="G202" s="67"/>
      <c r="H202" s="67">
        <v>0</v>
      </c>
      <c r="I202" s="67">
        <v>0</v>
      </c>
    </row>
    <row r="203" spans="1:9" s="4" customFormat="1" hidden="1" x14ac:dyDescent="0.25">
      <c r="A203" s="21" t="s">
        <v>347</v>
      </c>
      <c r="B203" s="20" t="s">
        <v>64</v>
      </c>
      <c r="C203" s="12" t="s">
        <v>138</v>
      </c>
      <c r="D203" s="12"/>
      <c r="E203" s="12"/>
      <c r="F203" s="12"/>
      <c r="G203" s="66">
        <f>G204</f>
        <v>0</v>
      </c>
      <c r="H203" s="66">
        <v>0</v>
      </c>
      <c r="I203" s="66">
        <v>0</v>
      </c>
    </row>
    <row r="204" spans="1:9" s="4" customFormat="1" hidden="1" x14ac:dyDescent="0.25">
      <c r="A204" s="21" t="s">
        <v>173</v>
      </c>
      <c r="B204" s="20" t="s">
        <v>64</v>
      </c>
      <c r="C204" s="12" t="s">
        <v>138</v>
      </c>
      <c r="D204" s="12" t="s">
        <v>16</v>
      </c>
      <c r="E204" s="12"/>
      <c r="F204" s="12"/>
      <c r="G204" s="66">
        <f>G205</f>
        <v>0</v>
      </c>
      <c r="H204" s="66">
        <v>0</v>
      </c>
      <c r="I204" s="66">
        <v>0</v>
      </c>
    </row>
    <row r="205" spans="1:9" s="4" customFormat="1" hidden="1" x14ac:dyDescent="0.25">
      <c r="A205" s="21" t="s">
        <v>348</v>
      </c>
      <c r="B205" s="20" t="s">
        <v>64</v>
      </c>
      <c r="C205" s="12" t="s">
        <v>138</v>
      </c>
      <c r="D205" s="12" t="s">
        <v>16</v>
      </c>
      <c r="E205" s="12" t="s">
        <v>197</v>
      </c>
      <c r="F205" s="12"/>
      <c r="G205" s="66">
        <v>0</v>
      </c>
      <c r="H205" s="66">
        <v>0</v>
      </c>
      <c r="I205" s="66">
        <v>0</v>
      </c>
    </row>
    <row r="206" spans="1:9" s="4" customFormat="1" ht="39" hidden="1" x14ac:dyDescent="0.25">
      <c r="A206" s="28" t="s">
        <v>299</v>
      </c>
      <c r="B206" s="10" t="s">
        <v>64</v>
      </c>
      <c r="C206" s="10" t="s">
        <v>138</v>
      </c>
      <c r="D206" s="10" t="s">
        <v>16</v>
      </c>
      <c r="E206" s="10" t="s">
        <v>300</v>
      </c>
      <c r="F206" s="10"/>
      <c r="G206" s="67">
        <f>G207</f>
        <v>0</v>
      </c>
      <c r="H206" s="67">
        <v>0</v>
      </c>
      <c r="I206" s="67">
        <v>0</v>
      </c>
    </row>
    <row r="207" spans="1:9" s="4" customFormat="1" hidden="1" x14ac:dyDescent="0.25">
      <c r="A207" s="22" t="s">
        <v>22</v>
      </c>
      <c r="B207" s="10" t="s">
        <v>64</v>
      </c>
      <c r="C207" s="10" t="s">
        <v>138</v>
      </c>
      <c r="D207" s="10" t="s">
        <v>16</v>
      </c>
      <c r="E207" s="10" t="s">
        <v>300</v>
      </c>
      <c r="F207" s="10" t="s">
        <v>23</v>
      </c>
      <c r="G207" s="67"/>
      <c r="H207" s="67">
        <v>0</v>
      </c>
      <c r="I207" s="67">
        <v>0</v>
      </c>
    </row>
    <row r="208" spans="1:9" s="4" customFormat="1" ht="39" hidden="1" x14ac:dyDescent="0.25">
      <c r="A208" s="22" t="s">
        <v>367</v>
      </c>
      <c r="B208" s="23" t="s">
        <v>64</v>
      </c>
      <c r="C208" s="10" t="s">
        <v>138</v>
      </c>
      <c r="D208" s="10" t="s">
        <v>16</v>
      </c>
      <c r="E208" s="10" t="s">
        <v>320</v>
      </c>
      <c r="F208" s="12"/>
      <c r="G208" s="67">
        <f>G209</f>
        <v>0</v>
      </c>
      <c r="H208" s="66">
        <v>0</v>
      </c>
      <c r="I208" s="66"/>
    </row>
    <row r="209" spans="1:9" s="4" customFormat="1" hidden="1" x14ac:dyDescent="0.25">
      <c r="A209" s="22" t="s">
        <v>22</v>
      </c>
      <c r="B209" s="23" t="s">
        <v>64</v>
      </c>
      <c r="C209" s="10" t="s">
        <v>138</v>
      </c>
      <c r="D209" s="10" t="s">
        <v>16</v>
      </c>
      <c r="E209" s="10" t="s">
        <v>320</v>
      </c>
      <c r="F209" s="10" t="s">
        <v>23</v>
      </c>
      <c r="G209" s="67"/>
      <c r="H209" s="67">
        <v>0</v>
      </c>
      <c r="I209" s="67">
        <v>0</v>
      </c>
    </row>
    <row r="210" spans="1:9" s="4" customFormat="1" x14ac:dyDescent="0.25">
      <c r="A210" s="21" t="s">
        <v>13</v>
      </c>
      <c r="B210" s="20" t="s">
        <v>64</v>
      </c>
      <c r="C210" s="12" t="s">
        <v>14</v>
      </c>
      <c r="D210" s="12"/>
      <c r="E210" s="12"/>
      <c r="F210" s="12"/>
      <c r="G210" s="66">
        <f>G211+G273+G412+G432+G448</f>
        <v>560105.62791999988</v>
      </c>
      <c r="H210" s="66">
        <f>H211+H273+H412+H432+H448</f>
        <v>344310.96</v>
      </c>
      <c r="I210" s="66">
        <f>I211+I273+I412+I432+I448</f>
        <v>405039.51435000001</v>
      </c>
    </row>
    <row r="211" spans="1:9" s="4" customFormat="1" x14ac:dyDescent="0.25">
      <c r="A211" s="21" t="s">
        <v>67</v>
      </c>
      <c r="B211" s="20" t="s">
        <v>64</v>
      </c>
      <c r="C211" s="12" t="s">
        <v>14</v>
      </c>
      <c r="D211" s="12" t="s">
        <v>38</v>
      </c>
      <c r="E211" s="12"/>
      <c r="F211" s="12"/>
      <c r="G211" s="66">
        <f>G212+G264</f>
        <v>217705.90000000002</v>
      </c>
      <c r="H211" s="66">
        <f>H212+H264</f>
        <v>106249.01999999999</v>
      </c>
      <c r="I211" s="66">
        <f t="shared" ref="H211:I212" si="6">I212</f>
        <v>170290.27435000002</v>
      </c>
    </row>
    <row r="212" spans="1:9" s="4" customFormat="1" ht="39" x14ac:dyDescent="0.25">
      <c r="A212" s="21" t="s">
        <v>674</v>
      </c>
      <c r="B212" s="20" t="s">
        <v>64</v>
      </c>
      <c r="C212" s="12" t="s">
        <v>14</v>
      </c>
      <c r="D212" s="12" t="s">
        <v>38</v>
      </c>
      <c r="E212" s="12" t="s">
        <v>30</v>
      </c>
      <c r="F212" s="12"/>
      <c r="G212" s="66">
        <f>G213</f>
        <v>108241.16</v>
      </c>
      <c r="H212" s="66">
        <f t="shared" si="6"/>
        <v>106249.01999999999</v>
      </c>
      <c r="I212" s="66">
        <f t="shared" si="6"/>
        <v>170290.27435000002</v>
      </c>
    </row>
    <row r="213" spans="1:9" s="4" customFormat="1" ht="31.5" customHeight="1" x14ac:dyDescent="0.25">
      <c r="A213" s="21" t="s">
        <v>254</v>
      </c>
      <c r="B213" s="20" t="s">
        <v>64</v>
      </c>
      <c r="C213" s="12" t="s">
        <v>14</v>
      </c>
      <c r="D213" s="12" t="s">
        <v>38</v>
      </c>
      <c r="E213" s="12" t="s">
        <v>68</v>
      </c>
      <c r="F213" s="12"/>
      <c r="G213" s="66">
        <f>G217+G225+G235+G257+G220+G222</f>
        <v>108241.16</v>
      </c>
      <c r="H213" s="66">
        <f>H225+H235+H257+H214+H222</f>
        <v>106249.01999999999</v>
      </c>
      <c r="I213" s="66">
        <f>I225+I235+I257+I214+I261+I222</f>
        <v>170290.27435000002</v>
      </c>
    </row>
    <row r="214" spans="1:9" s="4" customFormat="1" ht="39" hidden="1" x14ac:dyDescent="0.25">
      <c r="A214" s="21" t="s">
        <v>309</v>
      </c>
      <c r="B214" s="20" t="s">
        <v>64</v>
      </c>
      <c r="C214" s="12" t="s">
        <v>14</v>
      </c>
      <c r="D214" s="12" t="s">
        <v>38</v>
      </c>
      <c r="E214" s="12" t="s">
        <v>310</v>
      </c>
      <c r="F214" s="12"/>
      <c r="G214" s="66">
        <f>G215+G217</f>
        <v>0</v>
      </c>
      <c r="H214" s="66">
        <f>H215+H217</f>
        <v>0</v>
      </c>
      <c r="I214" s="66">
        <f>I215+I217</f>
        <v>0</v>
      </c>
    </row>
    <row r="215" spans="1:9" s="4" customFormat="1" ht="90" hidden="1" x14ac:dyDescent="0.25">
      <c r="A215" s="22" t="s">
        <v>308</v>
      </c>
      <c r="B215" s="23" t="s">
        <v>64</v>
      </c>
      <c r="C215" s="10" t="s">
        <v>14</v>
      </c>
      <c r="D215" s="10" t="s">
        <v>38</v>
      </c>
      <c r="E215" s="10" t="s">
        <v>365</v>
      </c>
      <c r="F215" s="10"/>
      <c r="G215" s="67">
        <f>G216</f>
        <v>0</v>
      </c>
      <c r="H215" s="67">
        <f>H216</f>
        <v>0</v>
      </c>
      <c r="I215" s="67">
        <f>I216</f>
        <v>0</v>
      </c>
    </row>
    <row r="216" spans="1:9" s="4" customFormat="1" ht="115.5" hidden="1" x14ac:dyDescent="0.25">
      <c r="A216" s="22" t="s">
        <v>234</v>
      </c>
      <c r="B216" s="23" t="s">
        <v>64</v>
      </c>
      <c r="C216" s="10" t="s">
        <v>14</v>
      </c>
      <c r="D216" s="10" t="s">
        <v>38</v>
      </c>
      <c r="E216" s="10" t="s">
        <v>365</v>
      </c>
      <c r="F216" s="10" t="s">
        <v>235</v>
      </c>
      <c r="G216" s="67">
        <v>0</v>
      </c>
      <c r="H216" s="67">
        <v>0</v>
      </c>
      <c r="I216" s="67">
        <v>0</v>
      </c>
    </row>
    <row r="217" spans="1:9" s="4" customFormat="1" ht="51.75" hidden="1" x14ac:dyDescent="0.25">
      <c r="A217" s="22" t="s">
        <v>557</v>
      </c>
      <c r="B217" s="23" t="s">
        <v>64</v>
      </c>
      <c r="C217" s="10" t="s">
        <v>14</v>
      </c>
      <c r="D217" s="10" t="s">
        <v>38</v>
      </c>
      <c r="E217" s="10" t="s">
        <v>556</v>
      </c>
      <c r="F217" s="10"/>
      <c r="G217" s="67">
        <f>G218+G219</f>
        <v>0</v>
      </c>
      <c r="H217" s="67">
        <f>H218</f>
        <v>0</v>
      </c>
      <c r="I217" s="67">
        <f>I218</f>
        <v>0</v>
      </c>
    </row>
    <row r="218" spans="1:9" s="4" customFormat="1" hidden="1" x14ac:dyDescent="0.25">
      <c r="A218" s="22" t="s">
        <v>11</v>
      </c>
      <c r="B218" s="23" t="s">
        <v>64</v>
      </c>
      <c r="C218" s="10" t="s">
        <v>14</v>
      </c>
      <c r="D218" s="10" t="s">
        <v>38</v>
      </c>
      <c r="E218" s="10" t="s">
        <v>556</v>
      </c>
      <c r="F218" s="10" t="s">
        <v>12</v>
      </c>
      <c r="G218" s="67"/>
      <c r="H218" s="67">
        <v>0</v>
      </c>
      <c r="I218" s="67">
        <v>0</v>
      </c>
    </row>
    <row r="219" spans="1:9" s="4" customFormat="1" hidden="1" x14ac:dyDescent="0.25">
      <c r="A219" s="22" t="s">
        <v>22</v>
      </c>
      <c r="B219" s="23" t="s">
        <v>64</v>
      </c>
      <c r="C219" s="10" t="s">
        <v>14</v>
      </c>
      <c r="D219" s="10" t="s">
        <v>38</v>
      </c>
      <c r="E219" s="10" t="s">
        <v>556</v>
      </c>
      <c r="F219" s="10" t="s">
        <v>23</v>
      </c>
      <c r="G219" s="67"/>
      <c r="H219" s="67">
        <v>0</v>
      </c>
      <c r="I219" s="67">
        <v>0</v>
      </c>
    </row>
    <row r="220" spans="1:9" s="4" customFormat="1" ht="179.25" hidden="1" customHeight="1" x14ac:dyDescent="0.25">
      <c r="A220" s="22" t="s">
        <v>567</v>
      </c>
      <c r="B220" s="23" t="s">
        <v>64</v>
      </c>
      <c r="C220" s="10" t="s">
        <v>14</v>
      </c>
      <c r="D220" s="10" t="s">
        <v>38</v>
      </c>
      <c r="E220" s="10" t="s">
        <v>569</v>
      </c>
      <c r="F220" s="10"/>
      <c r="G220" s="67">
        <f>G221</f>
        <v>0</v>
      </c>
      <c r="H220" s="67">
        <v>0</v>
      </c>
      <c r="I220" s="67">
        <v>0</v>
      </c>
    </row>
    <row r="221" spans="1:9" s="4" customFormat="1" hidden="1" x14ac:dyDescent="0.25">
      <c r="A221" s="22" t="s">
        <v>22</v>
      </c>
      <c r="B221" s="23" t="s">
        <v>64</v>
      </c>
      <c r="C221" s="10" t="s">
        <v>14</v>
      </c>
      <c r="D221" s="10" t="s">
        <v>38</v>
      </c>
      <c r="E221" s="10" t="s">
        <v>569</v>
      </c>
      <c r="F221" s="10" t="s">
        <v>23</v>
      </c>
      <c r="G221" s="67"/>
      <c r="H221" s="67">
        <v>0</v>
      </c>
      <c r="I221" s="67">
        <v>0</v>
      </c>
    </row>
    <row r="222" spans="1:9" s="4" customFormat="1" ht="51.75" x14ac:dyDescent="0.25">
      <c r="A222" s="22" t="s">
        <v>940</v>
      </c>
      <c r="B222" s="23" t="s">
        <v>64</v>
      </c>
      <c r="C222" s="10" t="s">
        <v>14</v>
      </c>
      <c r="D222" s="10" t="s">
        <v>38</v>
      </c>
      <c r="E222" s="10" t="s">
        <v>941</v>
      </c>
      <c r="F222" s="10"/>
      <c r="G222" s="67">
        <f>G223+G224</f>
        <v>4.5999999999999996</v>
      </c>
      <c r="H222" s="67">
        <f>H224</f>
        <v>4.5999999999999996</v>
      </c>
      <c r="I222" s="67">
        <f>I224</f>
        <v>4.5999999999999996</v>
      </c>
    </row>
    <row r="223" spans="1:9" s="4" customFormat="1" ht="18.75" hidden="1" customHeight="1" x14ac:dyDescent="0.25">
      <c r="A223" s="22" t="s">
        <v>11</v>
      </c>
      <c r="B223" s="23" t="s">
        <v>64</v>
      </c>
      <c r="C223" s="10" t="s">
        <v>14</v>
      </c>
      <c r="D223" s="10" t="s">
        <v>38</v>
      </c>
      <c r="E223" s="10" t="s">
        <v>941</v>
      </c>
      <c r="F223" s="10" t="s">
        <v>12</v>
      </c>
      <c r="G223" s="67">
        <v>0</v>
      </c>
      <c r="H223" s="67">
        <v>0</v>
      </c>
      <c r="I223" s="67">
        <v>0</v>
      </c>
    </row>
    <row r="224" spans="1:9" s="4" customFormat="1" ht="18" customHeight="1" x14ac:dyDescent="0.25">
      <c r="A224" s="22" t="s">
        <v>22</v>
      </c>
      <c r="B224" s="23" t="s">
        <v>64</v>
      </c>
      <c r="C224" s="10" t="s">
        <v>14</v>
      </c>
      <c r="D224" s="10" t="s">
        <v>38</v>
      </c>
      <c r="E224" s="10" t="s">
        <v>941</v>
      </c>
      <c r="F224" s="10" t="s">
        <v>23</v>
      </c>
      <c r="G224" s="67">
        <v>4.5999999999999996</v>
      </c>
      <c r="H224" s="67">
        <v>4.5999999999999996</v>
      </c>
      <c r="I224" s="67">
        <v>4.5999999999999996</v>
      </c>
    </row>
    <row r="225" spans="1:9" s="4" customFormat="1" ht="51.75" x14ac:dyDescent="0.25">
      <c r="A225" s="21" t="s">
        <v>69</v>
      </c>
      <c r="B225" s="20" t="s">
        <v>64</v>
      </c>
      <c r="C225" s="12" t="s">
        <v>14</v>
      </c>
      <c r="D225" s="12" t="s">
        <v>38</v>
      </c>
      <c r="E225" s="12" t="s">
        <v>70</v>
      </c>
      <c r="F225" s="12"/>
      <c r="G225" s="66">
        <f>G226+G229+G232</f>
        <v>89317.16</v>
      </c>
      <c r="H225" s="66">
        <f>H226+H229</f>
        <v>90932.859999999986</v>
      </c>
      <c r="I225" s="66">
        <f>I226+I229</f>
        <v>90932.260000000009</v>
      </c>
    </row>
    <row r="226" spans="1:9" s="4" customFormat="1" ht="26.25" x14ac:dyDescent="0.25">
      <c r="A226" s="22" t="s">
        <v>24</v>
      </c>
      <c r="B226" s="23" t="s">
        <v>64</v>
      </c>
      <c r="C226" s="10" t="s">
        <v>14</v>
      </c>
      <c r="D226" s="10" t="s">
        <v>38</v>
      </c>
      <c r="E226" s="10" t="s">
        <v>71</v>
      </c>
      <c r="F226" s="10"/>
      <c r="G226" s="67">
        <f>G227+G228</f>
        <v>34531.259999999995</v>
      </c>
      <c r="H226" s="67">
        <f>H227+H228</f>
        <v>34531.259999999995</v>
      </c>
      <c r="I226" s="67">
        <f>I227+I228</f>
        <v>34530.660000000003</v>
      </c>
    </row>
    <row r="227" spans="1:9" s="4" customFormat="1" x14ac:dyDescent="0.25">
      <c r="A227" s="22" t="s">
        <v>11</v>
      </c>
      <c r="B227" s="23" t="s">
        <v>64</v>
      </c>
      <c r="C227" s="10" t="s">
        <v>14</v>
      </c>
      <c r="D227" s="10" t="s">
        <v>38</v>
      </c>
      <c r="E227" s="10" t="s">
        <v>71</v>
      </c>
      <c r="F227" s="10" t="s">
        <v>12</v>
      </c>
      <c r="G227" s="67">
        <v>3581.5</v>
      </c>
      <c r="H227" s="67">
        <v>3581.5</v>
      </c>
      <c r="I227" s="67">
        <v>3581.5</v>
      </c>
    </row>
    <row r="228" spans="1:9" s="4" customFormat="1" x14ac:dyDescent="0.25">
      <c r="A228" s="22" t="s">
        <v>22</v>
      </c>
      <c r="B228" s="23" t="s">
        <v>64</v>
      </c>
      <c r="C228" s="10" t="s">
        <v>14</v>
      </c>
      <c r="D228" s="10" t="s">
        <v>38</v>
      </c>
      <c r="E228" s="10" t="s">
        <v>71</v>
      </c>
      <c r="F228" s="10" t="s">
        <v>23</v>
      </c>
      <c r="G228" s="67">
        <v>30949.759999999998</v>
      </c>
      <c r="H228" s="67">
        <v>30949.759999999998</v>
      </c>
      <c r="I228" s="67">
        <v>30949.16</v>
      </c>
    </row>
    <row r="229" spans="1:9" s="4" customFormat="1" ht="306" customHeight="1" x14ac:dyDescent="0.25">
      <c r="A229" s="22" t="s">
        <v>787</v>
      </c>
      <c r="B229" s="23" t="s">
        <v>64</v>
      </c>
      <c r="C229" s="10" t="s">
        <v>14</v>
      </c>
      <c r="D229" s="10" t="s">
        <v>38</v>
      </c>
      <c r="E229" s="10" t="s">
        <v>72</v>
      </c>
      <c r="F229" s="10"/>
      <c r="G229" s="67">
        <f>G230+G231</f>
        <v>54785.9</v>
      </c>
      <c r="H229" s="67">
        <f>H230+H231</f>
        <v>56401.599999999999</v>
      </c>
      <c r="I229" s="67">
        <f>I230+I231</f>
        <v>56401.599999999999</v>
      </c>
    </row>
    <row r="230" spans="1:9" s="4" customFormat="1" x14ac:dyDescent="0.25">
      <c r="A230" s="22" t="s">
        <v>11</v>
      </c>
      <c r="B230" s="23" t="s">
        <v>64</v>
      </c>
      <c r="C230" s="10" t="s">
        <v>14</v>
      </c>
      <c r="D230" s="10" t="s">
        <v>38</v>
      </c>
      <c r="E230" s="10" t="s">
        <v>72</v>
      </c>
      <c r="F230" s="10" t="s">
        <v>12</v>
      </c>
      <c r="G230" s="67">
        <v>6059.8</v>
      </c>
      <c r="H230" s="67">
        <v>6921.9</v>
      </c>
      <c r="I230" s="67">
        <v>6921.9</v>
      </c>
    </row>
    <row r="231" spans="1:9" s="4" customFormat="1" x14ac:dyDescent="0.25">
      <c r="A231" s="22" t="s">
        <v>22</v>
      </c>
      <c r="B231" s="23" t="s">
        <v>64</v>
      </c>
      <c r="C231" s="10" t="s">
        <v>14</v>
      </c>
      <c r="D231" s="10" t="s">
        <v>38</v>
      </c>
      <c r="E231" s="10" t="s">
        <v>72</v>
      </c>
      <c r="F231" s="10" t="s">
        <v>23</v>
      </c>
      <c r="G231" s="67">
        <v>48726.1</v>
      </c>
      <c r="H231" s="67">
        <v>49479.7</v>
      </c>
      <c r="I231" s="67">
        <v>49479.7</v>
      </c>
    </row>
    <row r="232" spans="1:9" s="4" customFormat="1" ht="64.5" hidden="1" x14ac:dyDescent="0.25">
      <c r="A232" s="22" t="s">
        <v>333</v>
      </c>
      <c r="B232" s="23" t="s">
        <v>64</v>
      </c>
      <c r="C232" s="10" t="s">
        <v>14</v>
      </c>
      <c r="D232" s="10" t="s">
        <v>38</v>
      </c>
      <c r="E232" s="10" t="s">
        <v>494</v>
      </c>
      <c r="F232" s="10"/>
      <c r="G232" s="67">
        <f>G233+G234</f>
        <v>0</v>
      </c>
      <c r="H232" s="67">
        <v>0</v>
      </c>
      <c r="I232" s="67">
        <v>0</v>
      </c>
    </row>
    <row r="233" spans="1:9" s="4" customFormat="1" hidden="1" x14ac:dyDescent="0.25">
      <c r="A233" s="22" t="s">
        <v>11</v>
      </c>
      <c r="B233" s="23" t="s">
        <v>64</v>
      </c>
      <c r="C233" s="10" t="s">
        <v>14</v>
      </c>
      <c r="D233" s="10" t="s">
        <v>38</v>
      </c>
      <c r="E233" s="10" t="s">
        <v>494</v>
      </c>
      <c r="F233" s="10" t="s">
        <v>12</v>
      </c>
      <c r="G233" s="67"/>
      <c r="H233" s="67">
        <v>0</v>
      </c>
      <c r="I233" s="67">
        <v>0</v>
      </c>
    </row>
    <row r="234" spans="1:9" s="4" customFormat="1" hidden="1" x14ac:dyDescent="0.25">
      <c r="A234" s="22" t="s">
        <v>22</v>
      </c>
      <c r="B234" s="23" t="s">
        <v>64</v>
      </c>
      <c r="C234" s="10" t="s">
        <v>14</v>
      </c>
      <c r="D234" s="10" t="s">
        <v>38</v>
      </c>
      <c r="E234" s="10" t="s">
        <v>494</v>
      </c>
      <c r="F234" s="10" t="s">
        <v>23</v>
      </c>
      <c r="G234" s="67"/>
      <c r="H234" s="67">
        <v>0</v>
      </c>
      <c r="I234" s="67">
        <v>0</v>
      </c>
    </row>
    <row r="235" spans="1:9" s="4" customFormat="1" ht="39" x14ac:dyDescent="0.25">
      <c r="A235" s="21" t="s">
        <v>73</v>
      </c>
      <c r="B235" s="20" t="s">
        <v>64</v>
      </c>
      <c r="C235" s="12" t="s">
        <v>14</v>
      </c>
      <c r="D235" s="12" t="s">
        <v>38</v>
      </c>
      <c r="E235" s="12" t="s">
        <v>74</v>
      </c>
      <c r="F235" s="12"/>
      <c r="G235" s="66">
        <f>G236+G239+G242+G244+G246+G249+G254+G252</f>
        <v>7675.7000000000007</v>
      </c>
      <c r="H235" s="66">
        <f>H236+H239+H242+H244+H246+H249+H252+H254</f>
        <v>6847.76</v>
      </c>
      <c r="I235" s="66">
        <f>I236+I239+I242+I244+I246+I249+I252+I254</f>
        <v>6847.76</v>
      </c>
    </row>
    <row r="236" spans="1:9" s="4" customFormat="1" ht="26.25" x14ac:dyDescent="0.25">
      <c r="A236" s="22" t="s">
        <v>75</v>
      </c>
      <c r="B236" s="23" t="s">
        <v>64</v>
      </c>
      <c r="C236" s="10" t="s">
        <v>14</v>
      </c>
      <c r="D236" s="10" t="s">
        <v>38</v>
      </c>
      <c r="E236" s="10" t="s">
        <v>76</v>
      </c>
      <c r="F236" s="10"/>
      <c r="G236" s="67">
        <f>G237+G238</f>
        <v>1921.7</v>
      </c>
      <c r="H236" s="67">
        <f>H237+H238</f>
        <v>1921.7</v>
      </c>
      <c r="I236" s="67">
        <f>I237+I238</f>
        <v>1921.7</v>
      </c>
    </row>
    <row r="237" spans="1:9" s="4" customFormat="1" x14ac:dyDescent="0.25">
      <c r="A237" s="22" t="s">
        <v>11</v>
      </c>
      <c r="B237" s="23" t="s">
        <v>64</v>
      </c>
      <c r="C237" s="10" t="s">
        <v>14</v>
      </c>
      <c r="D237" s="10" t="s">
        <v>38</v>
      </c>
      <c r="E237" s="10" t="s">
        <v>76</v>
      </c>
      <c r="F237" s="10" t="s">
        <v>12</v>
      </c>
      <c r="G237" s="67">
        <v>228.2</v>
      </c>
      <c r="H237" s="67">
        <v>228.2</v>
      </c>
      <c r="I237" s="67">
        <v>228.2</v>
      </c>
    </row>
    <row r="238" spans="1:9" s="4" customFormat="1" x14ac:dyDescent="0.25">
      <c r="A238" s="22" t="s">
        <v>22</v>
      </c>
      <c r="B238" s="23" t="s">
        <v>64</v>
      </c>
      <c r="C238" s="10" t="s">
        <v>14</v>
      </c>
      <c r="D238" s="10" t="s">
        <v>38</v>
      </c>
      <c r="E238" s="10" t="s">
        <v>76</v>
      </c>
      <c r="F238" s="10" t="s">
        <v>23</v>
      </c>
      <c r="G238" s="67">
        <v>1693.5</v>
      </c>
      <c r="H238" s="67">
        <v>1693.5</v>
      </c>
      <c r="I238" s="67">
        <v>1693.5</v>
      </c>
    </row>
    <row r="239" spans="1:9" s="4" customFormat="1" ht="64.5" x14ac:dyDescent="0.25">
      <c r="A239" s="22" t="s">
        <v>752</v>
      </c>
      <c r="B239" s="23" t="s">
        <v>64</v>
      </c>
      <c r="C239" s="10" t="s">
        <v>14</v>
      </c>
      <c r="D239" s="10" t="s">
        <v>38</v>
      </c>
      <c r="E239" s="10" t="s">
        <v>79</v>
      </c>
      <c r="F239" s="10"/>
      <c r="G239" s="67">
        <f>G240+G241</f>
        <v>1239.3</v>
      </c>
      <c r="H239" s="67">
        <f>H240+H241</f>
        <v>1239.3</v>
      </c>
      <c r="I239" s="67">
        <f>I240+I241</f>
        <v>1239.3</v>
      </c>
    </row>
    <row r="240" spans="1:9" s="4" customFormat="1" x14ac:dyDescent="0.25">
      <c r="A240" s="22" t="s">
        <v>11</v>
      </c>
      <c r="B240" s="23" t="s">
        <v>64</v>
      </c>
      <c r="C240" s="10" t="s">
        <v>14</v>
      </c>
      <c r="D240" s="10" t="s">
        <v>38</v>
      </c>
      <c r="E240" s="10" t="s">
        <v>79</v>
      </c>
      <c r="F240" s="10" t="s">
        <v>12</v>
      </c>
      <c r="G240" s="67">
        <v>97.2</v>
      </c>
      <c r="H240" s="67">
        <v>97.2</v>
      </c>
      <c r="I240" s="67">
        <v>97.2</v>
      </c>
    </row>
    <row r="241" spans="1:9" s="4" customFormat="1" x14ac:dyDescent="0.25">
      <c r="A241" s="22" t="s">
        <v>22</v>
      </c>
      <c r="B241" s="23" t="s">
        <v>64</v>
      </c>
      <c r="C241" s="10" t="s">
        <v>14</v>
      </c>
      <c r="D241" s="10" t="s">
        <v>38</v>
      </c>
      <c r="E241" s="10" t="s">
        <v>79</v>
      </c>
      <c r="F241" s="10" t="s">
        <v>23</v>
      </c>
      <c r="G241" s="67">
        <v>1142.0999999999999</v>
      </c>
      <c r="H241" s="67">
        <v>1142.0999999999999</v>
      </c>
      <c r="I241" s="67">
        <v>1142.0999999999999</v>
      </c>
    </row>
    <row r="242" spans="1:9" s="4" customFormat="1" ht="64.5" hidden="1" x14ac:dyDescent="0.25">
      <c r="A242" s="33" t="s">
        <v>368</v>
      </c>
      <c r="B242" s="10" t="s">
        <v>64</v>
      </c>
      <c r="C242" s="10" t="s">
        <v>14</v>
      </c>
      <c r="D242" s="10" t="s">
        <v>38</v>
      </c>
      <c r="E242" s="14" t="s">
        <v>369</v>
      </c>
      <c r="F242" s="10"/>
      <c r="G242" s="67">
        <f>G243</f>
        <v>0</v>
      </c>
      <c r="H242" s="67">
        <f>H243</f>
        <v>0</v>
      </c>
      <c r="I242" s="67">
        <f>I243</f>
        <v>0</v>
      </c>
    </row>
    <row r="243" spans="1:9" s="4" customFormat="1" hidden="1" x14ac:dyDescent="0.25">
      <c r="A243" s="22" t="s">
        <v>22</v>
      </c>
      <c r="B243" s="10" t="s">
        <v>64</v>
      </c>
      <c r="C243" s="10" t="s">
        <v>14</v>
      </c>
      <c r="D243" s="10" t="s">
        <v>38</v>
      </c>
      <c r="E243" s="14" t="s">
        <v>369</v>
      </c>
      <c r="F243" s="10" t="s">
        <v>23</v>
      </c>
      <c r="G243" s="67"/>
      <c r="H243" s="67">
        <v>0</v>
      </c>
      <c r="I243" s="67">
        <v>0</v>
      </c>
    </row>
    <row r="244" spans="1:9" s="4" customFormat="1" ht="64.5" hidden="1" x14ac:dyDescent="0.25">
      <c r="A244" s="34" t="s">
        <v>227</v>
      </c>
      <c r="B244" s="10" t="s">
        <v>64</v>
      </c>
      <c r="C244" s="10" t="s">
        <v>14</v>
      </c>
      <c r="D244" s="10" t="s">
        <v>38</v>
      </c>
      <c r="E244" s="10" t="s">
        <v>229</v>
      </c>
      <c r="F244" s="10"/>
      <c r="G244" s="67">
        <f>G245</f>
        <v>0</v>
      </c>
      <c r="H244" s="67">
        <f>H245</f>
        <v>0</v>
      </c>
      <c r="I244" s="67">
        <f>I245</f>
        <v>0</v>
      </c>
    </row>
    <row r="245" spans="1:9" s="4" customFormat="1" hidden="1" x14ac:dyDescent="0.25">
      <c r="A245" s="22" t="s">
        <v>22</v>
      </c>
      <c r="B245" s="10" t="s">
        <v>64</v>
      </c>
      <c r="C245" s="10" t="s">
        <v>14</v>
      </c>
      <c r="D245" s="10" t="s">
        <v>38</v>
      </c>
      <c r="E245" s="10" t="s">
        <v>229</v>
      </c>
      <c r="F245" s="10" t="s">
        <v>23</v>
      </c>
      <c r="G245" s="67">
        <v>0</v>
      </c>
      <c r="H245" s="67">
        <v>0</v>
      </c>
      <c r="I245" s="67">
        <v>0</v>
      </c>
    </row>
    <row r="246" spans="1:9" s="4" customFormat="1" ht="120" customHeight="1" x14ac:dyDescent="0.25">
      <c r="A246" s="22" t="s">
        <v>756</v>
      </c>
      <c r="B246" s="23" t="s">
        <v>64</v>
      </c>
      <c r="C246" s="10" t="s">
        <v>14</v>
      </c>
      <c r="D246" s="10" t="s">
        <v>38</v>
      </c>
      <c r="E246" s="10" t="s">
        <v>887</v>
      </c>
      <c r="F246" s="10"/>
      <c r="G246" s="67">
        <f>G247+G248</f>
        <v>300</v>
      </c>
      <c r="H246" s="67">
        <f>H248</f>
        <v>300</v>
      </c>
      <c r="I246" s="67">
        <f>I248</f>
        <v>300</v>
      </c>
    </row>
    <row r="247" spans="1:9" s="4" customFormat="1" ht="19.5" hidden="1" customHeight="1" x14ac:dyDescent="0.25">
      <c r="A247" s="22" t="s">
        <v>11</v>
      </c>
      <c r="B247" s="23" t="s">
        <v>64</v>
      </c>
      <c r="C247" s="10" t="s">
        <v>14</v>
      </c>
      <c r="D247" s="10" t="s">
        <v>38</v>
      </c>
      <c r="E247" s="10" t="s">
        <v>887</v>
      </c>
      <c r="F247" s="10" t="s">
        <v>12</v>
      </c>
      <c r="G247" s="67"/>
      <c r="H247" s="67">
        <v>0</v>
      </c>
      <c r="I247" s="67">
        <v>0</v>
      </c>
    </row>
    <row r="248" spans="1:9" s="4" customFormat="1" ht="21" customHeight="1" x14ac:dyDescent="0.25">
      <c r="A248" s="22" t="s">
        <v>22</v>
      </c>
      <c r="B248" s="23" t="s">
        <v>64</v>
      </c>
      <c r="C248" s="10" t="s">
        <v>14</v>
      </c>
      <c r="D248" s="10" t="s">
        <v>38</v>
      </c>
      <c r="E248" s="10" t="s">
        <v>887</v>
      </c>
      <c r="F248" s="10" t="s">
        <v>23</v>
      </c>
      <c r="G248" s="67">
        <v>300</v>
      </c>
      <c r="H248" s="67">
        <v>300</v>
      </c>
      <c r="I248" s="67">
        <v>300</v>
      </c>
    </row>
    <row r="249" spans="1:9" s="4" customFormat="1" ht="80.25" customHeight="1" x14ac:dyDescent="0.25">
      <c r="A249" s="22" t="s">
        <v>748</v>
      </c>
      <c r="B249" s="23" t="s">
        <v>64</v>
      </c>
      <c r="C249" s="10" t="s">
        <v>14</v>
      </c>
      <c r="D249" s="10" t="s">
        <v>38</v>
      </c>
      <c r="E249" s="10" t="s">
        <v>885</v>
      </c>
      <c r="F249" s="10"/>
      <c r="G249" s="67">
        <f>G250+G251</f>
        <v>3311.76</v>
      </c>
      <c r="H249" s="67">
        <f>H251</f>
        <v>3311.76</v>
      </c>
      <c r="I249" s="67">
        <f>I251</f>
        <v>3311.76</v>
      </c>
    </row>
    <row r="250" spans="1:9" s="4" customFormat="1" ht="17.25" hidden="1" customHeight="1" x14ac:dyDescent="0.25">
      <c r="A250" s="22" t="s">
        <v>11</v>
      </c>
      <c r="B250" s="23" t="s">
        <v>64</v>
      </c>
      <c r="C250" s="10" t="s">
        <v>14</v>
      </c>
      <c r="D250" s="10" t="s">
        <v>38</v>
      </c>
      <c r="E250" s="10" t="s">
        <v>885</v>
      </c>
      <c r="F250" s="10" t="s">
        <v>12</v>
      </c>
      <c r="G250" s="67"/>
      <c r="H250" s="67">
        <v>0</v>
      </c>
      <c r="I250" s="67">
        <v>0</v>
      </c>
    </row>
    <row r="251" spans="1:9" s="4" customFormat="1" ht="21" customHeight="1" x14ac:dyDescent="0.25">
      <c r="A251" s="22" t="s">
        <v>22</v>
      </c>
      <c r="B251" s="23" t="s">
        <v>64</v>
      </c>
      <c r="C251" s="10" t="s">
        <v>14</v>
      </c>
      <c r="D251" s="10" t="s">
        <v>38</v>
      </c>
      <c r="E251" s="10" t="s">
        <v>885</v>
      </c>
      <c r="F251" s="10" t="s">
        <v>23</v>
      </c>
      <c r="G251" s="67">
        <v>3311.76</v>
      </c>
      <c r="H251" s="67">
        <v>3311.76</v>
      </c>
      <c r="I251" s="67">
        <v>3311.76</v>
      </c>
    </row>
    <row r="252" spans="1:9" s="4" customFormat="1" ht="30.75" customHeight="1" x14ac:dyDescent="0.25">
      <c r="A252" s="22" t="s">
        <v>257</v>
      </c>
      <c r="B252" s="23" t="s">
        <v>64</v>
      </c>
      <c r="C252" s="10" t="s">
        <v>14</v>
      </c>
      <c r="D252" s="10" t="s">
        <v>38</v>
      </c>
      <c r="E252" s="10" t="s">
        <v>888</v>
      </c>
      <c r="F252" s="10"/>
      <c r="G252" s="67">
        <f>G253</f>
        <v>75</v>
      </c>
      <c r="H252" s="67">
        <f>I252</f>
        <v>75</v>
      </c>
      <c r="I252" s="67">
        <f>I253</f>
        <v>75</v>
      </c>
    </row>
    <row r="253" spans="1:9" s="4" customFormat="1" ht="18" customHeight="1" x14ac:dyDescent="0.25">
      <c r="A253" s="22" t="s">
        <v>22</v>
      </c>
      <c r="B253" s="23" t="s">
        <v>64</v>
      </c>
      <c r="C253" s="10" t="s">
        <v>14</v>
      </c>
      <c r="D253" s="10" t="s">
        <v>38</v>
      </c>
      <c r="E253" s="10" t="s">
        <v>888</v>
      </c>
      <c r="F253" s="10" t="s">
        <v>23</v>
      </c>
      <c r="G253" s="67">
        <v>75</v>
      </c>
      <c r="H253" s="67">
        <v>75</v>
      </c>
      <c r="I253" s="67">
        <v>75</v>
      </c>
    </row>
    <row r="254" spans="1:9" s="4" customFormat="1" ht="44.25" customHeight="1" x14ac:dyDescent="0.25">
      <c r="A254" s="22" t="s">
        <v>782</v>
      </c>
      <c r="B254" s="23" t="s">
        <v>64</v>
      </c>
      <c r="C254" s="10" t="s">
        <v>14</v>
      </c>
      <c r="D254" s="10" t="s">
        <v>38</v>
      </c>
      <c r="E254" s="10" t="s">
        <v>886</v>
      </c>
      <c r="F254" s="10"/>
      <c r="G254" s="67">
        <f>G255+G256</f>
        <v>827.94</v>
      </c>
      <c r="H254" s="67">
        <v>0</v>
      </c>
      <c r="I254" s="67">
        <v>0</v>
      </c>
    </row>
    <row r="255" spans="1:9" s="4" customFormat="1" ht="18" hidden="1" customHeight="1" x14ac:dyDescent="0.25">
      <c r="A255" s="22" t="s">
        <v>11</v>
      </c>
      <c r="B255" s="23" t="s">
        <v>64</v>
      </c>
      <c r="C255" s="10" t="s">
        <v>14</v>
      </c>
      <c r="D255" s="10" t="s">
        <v>38</v>
      </c>
      <c r="E255" s="10" t="s">
        <v>886</v>
      </c>
      <c r="F255" s="10" t="s">
        <v>12</v>
      </c>
      <c r="G255" s="67"/>
      <c r="H255" s="67">
        <v>0</v>
      </c>
      <c r="I255" s="67">
        <v>0</v>
      </c>
    </row>
    <row r="256" spans="1:9" s="4" customFormat="1" ht="18.75" customHeight="1" x14ac:dyDescent="0.25">
      <c r="A256" s="22" t="s">
        <v>22</v>
      </c>
      <c r="B256" s="23" t="s">
        <v>64</v>
      </c>
      <c r="C256" s="10" t="s">
        <v>14</v>
      </c>
      <c r="D256" s="10" t="s">
        <v>38</v>
      </c>
      <c r="E256" s="10" t="s">
        <v>886</v>
      </c>
      <c r="F256" s="10" t="s">
        <v>23</v>
      </c>
      <c r="G256" s="67">
        <v>827.94</v>
      </c>
      <c r="H256" s="67">
        <v>0</v>
      </c>
      <c r="I256" s="67">
        <v>0</v>
      </c>
    </row>
    <row r="257" spans="1:9" s="4" customFormat="1" ht="77.25" x14ac:dyDescent="0.25">
      <c r="A257" s="21" t="s">
        <v>349</v>
      </c>
      <c r="B257" s="20" t="s">
        <v>175</v>
      </c>
      <c r="C257" s="12" t="s">
        <v>14</v>
      </c>
      <c r="D257" s="12" t="s">
        <v>38</v>
      </c>
      <c r="E257" s="12" t="s">
        <v>176</v>
      </c>
      <c r="F257" s="12"/>
      <c r="G257" s="66">
        <f>G258</f>
        <v>11243.699999999999</v>
      </c>
      <c r="H257" s="66">
        <f>H258</f>
        <v>8463.7999999999993</v>
      </c>
      <c r="I257" s="66">
        <f>I258</f>
        <v>8463.7999999999993</v>
      </c>
    </row>
    <row r="258" spans="1:9" s="4" customFormat="1" ht="309" customHeight="1" x14ac:dyDescent="0.25">
      <c r="A258" s="22" t="s">
        <v>787</v>
      </c>
      <c r="B258" s="23" t="s">
        <v>64</v>
      </c>
      <c r="C258" s="10" t="s">
        <v>14</v>
      </c>
      <c r="D258" s="10" t="s">
        <v>38</v>
      </c>
      <c r="E258" s="10" t="s">
        <v>177</v>
      </c>
      <c r="F258" s="10"/>
      <c r="G258" s="67">
        <f>G259+G260</f>
        <v>11243.699999999999</v>
      </c>
      <c r="H258" s="67">
        <f>H259+H260</f>
        <v>8463.7999999999993</v>
      </c>
      <c r="I258" s="67">
        <f>I259+I260</f>
        <v>8463.7999999999993</v>
      </c>
    </row>
    <row r="259" spans="1:9" s="4" customFormat="1" x14ac:dyDescent="0.25">
      <c r="A259" s="22" t="s">
        <v>11</v>
      </c>
      <c r="B259" s="23" t="s">
        <v>64</v>
      </c>
      <c r="C259" s="10" t="s">
        <v>14</v>
      </c>
      <c r="D259" s="10" t="s">
        <v>38</v>
      </c>
      <c r="E259" s="10" t="s">
        <v>177</v>
      </c>
      <c r="F259" s="10" t="s">
        <v>12</v>
      </c>
      <c r="G259" s="74">
        <v>160.17500000000001</v>
      </c>
      <c r="H259" s="67">
        <v>1078.5</v>
      </c>
      <c r="I259" s="67">
        <v>1078.5</v>
      </c>
    </row>
    <row r="260" spans="1:9" s="4" customFormat="1" x14ac:dyDescent="0.25">
      <c r="A260" s="22" t="s">
        <v>22</v>
      </c>
      <c r="B260" s="23" t="s">
        <v>64</v>
      </c>
      <c r="C260" s="10" t="s">
        <v>14</v>
      </c>
      <c r="D260" s="10" t="s">
        <v>38</v>
      </c>
      <c r="E260" s="10" t="s">
        <v>177</v>
      </c>
      <c r="F260" s="10" t="s">
        <v>23</v>
      </c>
      <c r="G260" s="74">
        <v>11083.525</v>
      </c>
      <c r="H260" s="67">
        <v>7385.3</v>
      </c>
      <c r="I260" s="67">
        <v>7385.3</v>
      </c>
    </row>
    <row r="261" spans="1:9" s="4" customFormat="1" x14ac:dyDescent="0.25">
      <c r="A261" s="21" t="s">
        <v>933</v>
      </c>
      <c r="B261" s="20" t="s">
        <v>64</v>
      </c>
      <c r="C261" s="12" t="s">
        <v>14</v>
      </c>
      <c r="D261" s="12" t="s">
        <v>38</v>
      </c>
      <c r="E261" s="12" t="s">
        <v>934</v>
      </c>
      <c r="F261" s="12"/>
      <c r="G261" s="66">
        <f>G262</f>
        <v>0</v>
      </c>
      <c r="H261" s="66">
        <f>H262</f>
        <v>0</v>
      </c>
      <c r="I261" s="66">
        <f>I262</f>
        <v>64041.854350000001</v>
      </c>
    </row>
    <row r="262" spans="1:9" s="4" customFormat="1" ht="90" x14ac:dyDescent="0.25">
      <c r="A262" s="22" t="s">
        <v>935</v>
      </c>
      <c r="B262" s="23" t="s">
        <v>64</v>
      </c>
      <c r="C262" s="10" t="s">
        <v>14</v>
      </c>
      <c r="D262" s="10" t="s">
        <v>38</v>
      </c>
      <c r="E262" s="10" t="s">
        <v>936</v>
      </c>
      <c r="F262" s="10"/>
      <c r="G262" s="67">
        <v>0</v>
      </c>
      <c r="H262" s="67">
        <v>0</v>
      </c>
      <c r="I262" s="67">
        <f>I263</f>
        <v>64041.854350000001</v>
      </c>
    </row>
    <row r="263" spans="1:9" s="4" customFormat="1" x14ac:dyDescent="0.25">
      <c r="A263" s="22" t="s">
        <v>22</v>
      </c>
      <c r="B263" s="23" t="s">
        <v>64</v>
      </c>
      <c r="C263" s="10" t="s">
        <v>14</v>
      </c>
      <c r="D263" s="10" t="s">
        <v>38</v>
      </c>
      <c r="E263" s="10" t="s">
        <v>936</v>
      </c>
      <c r="F263" s="10" t="s">
        <v>23</v>
      </c>
      <c r="G263" s="67">
        <v>0</v>
      </c>
      <c r="H263" s="67">
        <v>0</v>
      </c>
      <c r="I263" s="67">
        <v>64041.854350000001</v>
      </c>
    </row>
    <row r="264" spans="1:9" s="4" customFormat="1" ht="39" x14ac:dyDescent="0.25">
      <c r="A264" s="21" t="s">
        <v>911</v>
      </c>
      <c r="B264" s="20" t="s">
        <v>64</v>
      </c>
      <c r="C264" s="12" t="s">
        <v>14</v>
      </c>
      <c r="D264" s="12" t="s">
        <v>38</v>
      </c>
      <c r="E264" s="12" t="s">
        <v>233</v>
      </c>
      <c r="F264" s="12"/>
      <c r="G264" s="66">
        <f>G267+G269+G265</f>
        <v>109464.74</v>
      </c>
      <c r="H264" s="66">
        <f>H267+H269+H271</f>
        <v>0</v>
      </c>
      <c r="I264" s="66">
        <f>I267+I269</f>
        <v>0</v>
      </c>
    </row>
    <row r="265" spans="1:9" s="4" customFormat="1" ht="51.75" x14ac:dyDescent="0.25">
      <c r="A265" s="22" t="s">
        <v>840</v>
      </c>
      <c r="B265" s="23" t="s">
        <v>64</v>
      </c>
      <c r="C265" s="10" t="s">
        <v>14</v>
      </c>
      <c r="D265" s="10" t="s">
        <v>38</v>
      </c>
      <c r="E265" s="10" t="s">
        <v>828</v>
      </c>
      <c r="F265" s="12"/>
      <c r="G265" s="66">
        <f>G266</f>
        <v>20000</v>
      </c>
      <c r="H265" s="66">
        <v>0</v>
      </c>
      <c r="I265" s="66">
        <v>0</v>
      </c>
    </row>
    <row r="266" spans="1:9" s="4" customFormat="1" ht="115.5" x14ac:dyDescent="0.25">
      <c r="A266" s="22" t="s">
        <v>234</v>
      </c>
      <c r="B266" s="23" t="s">
        <v>64</v>
      </c>
      <c r="C266" s="10" t="s">
        <v>14</v>
      </c>
      <c r="D266" s="10" t="s">
        <v>38</v>
      </c>
      <c r="E266" s="10" t="s">
        <v>828</v>
      </c>
      <c r="F266" s="10" t="s">
        <v>235</v>
      </c>
      <c r="G266" s="66">
        <v>20000</v>
      </c>
      <c r="H266" s="66">
        <v>0</v>
      </c>
      <c r="I266" s="66">
        <v>0</v>
      </c>
    </row>
    <row r="267" spans="1:9" s="4" customFormat="1" ht="77.25" x14ac:dyDescent="0.25">
      <c r="A267" s="22" t="s">
        <v>826</v>
      </c>
      <c r="B267" s="23" t="s">
        <v>64</v>
      </c>
      <c r="C267" s="10" t="s">
        <v>14</v>
      </c>
      <c r="D267" s="10" t="s">
        <v>38</v>
      </c>
      <c r="E267" s="10" t="s">
        <v>821</v>
      </c>
      <c r="F267" s="10"/>
      <c r="G267" s="67">
        <f>G268</f>
        <v>89464.74</v>
      </c>
      <c r="H267" s="67">
        <f>H268</f>
        <v>0</v>
      </c>
      <c r="I267" s="67">
        <f>I268</f>
        <v>0</v>
      </c>
    </row>
    <row r="268" spans="1:9" s="4" customFormat="1" ht="115.5" x14ac:dyDescent="0.25">
      <c r="A268" s="22" t="s">
        <v>234</v>
      </c>
      <c r="B268" s="23" t="s">
        <v>64</v>
      </c>
      <c r="C268" s="10" t="s">
        <v>14</v>
      </c>
      <c r="D268" s="10" t="s">
        <v>38</v>
      </c>
      <c r="E268" s="10" t="s">
        <v>821</v>
      </c>
      <c r="F268" s="10" t="s">
        <v>235</v>
      </c>
      <c r="G268" s="67">
        <v>89464.74</v>
      </c>
      <c r="H268" s="67">
        <v>0</v>
      </c>
      <c r="I268" s="67">
        <v>0</v>
      </c>
    </row>
    <row r="269" spans="1:9" s="4" customFormat="1" ht="65.25" hidden="1" customHeight="1" x14ac:dyDescent="0.25">
      <c r="A269" s="22" t="s">
        <v>827</v>
      </c>
      <c r="B269" s="23" t="s">
        <v>64</v>
      </c>
      <c r="C269" s="10" t="s">
        <v>14</v>
      </c>
      <c r="D269" s="10" t="s">
        <v>38</v>
      </c>
      <c r="E269" s="10" t="s">
        <v>822</v>
      </c>
      <c r="F269" s="10"/>
      <c r="G269" s="67">
        <f>G270</f>
        <v>0</v>
      </c>
      <c r="H269" s="67">
        <f>H270</f>
        <v>0</v>
      </c>
      <c r="I269" s="67">
        <f>I270</f>
        <v>0</v>
      </c>
    </row>
    <row r="270" spans="1:9" s="4" customFormat="1" ht="115.5" hidden="1" x14ac:dyDescent="0.25">
      <c r="A270" s="22" t="s">
        <v>234</v>
      </c>
      <c r="B270" s="23" t="s">
        <v>64</v>
      </c>
      <c r="C270" s="10" t="s">
        <v>14</v>
      </c>
      <c r="D270" s="10" t="s">
        <v>38</v>
      </c>
      <c r="E270" s="10" t="s">
        <v>822</v>
      </c>
      <c r="F270" s="10" t="s">
        <v>235</v>
      </c>
      <c r="G270" s="67">
        <v>0</v>
      </c>
      <c r="H270" s="67">
        <v>0</v>
      </c>
      <c r="I270" s="67">
        <v>0</v>
      </c>
    </row>
    <row r="271" spans="1:9" s="4" customFormat="1" ht="51.75" hidden="1" x14ac:dyDescent="0.25">
      <c r="A271" s="22" t="s">
        <v>840</v>
      </c>
      <c r="B271" s="23" t="s">
        <v>64</v>
      </c>
      <c r="C271" s="10" t="s">
        <v>14</v>
      </c>
      <c r="D271" s="10" t="s">
        <v>38</v>
      </c>
      <c r="E271" s="10" t="s">
        <v>828</v>
      </c>
      <c r="F271" s="10"/>
      <c r="G271" s="67">
        <f>G272</f>
        <v>0</v>
      </c>
      <c r="H271" s="67">
        <v>0</v>
      </c>
      <c r="I271" s="67">
        <f>I272</f>
        <v>0</v>
      </c>
    </row>
    <row r="272" spans="1:9" s="4" customFormat="1" ht="115.5" hidden="1" x14ac:dyDescent="0.25">
      <c r="A272" s="22" t="s">
        <v>234</v>
      </c>
      <c r="B272" s="23" t="s">
        <v>64</v>
      </c>
      <c r="C272" s="10" t="s">
        <v>14</v>
      </c>
      <c r="D272" s="10" t="s">
        <v>38</v>
      </c>
      <c r="E272" s="10" t="s">
        <v>828</v>
      </c>
      <c r="F272" s="10" t="s">
        <v>235</v>
      </c>
      <c r="G272" s="67">
        <v>0</v>
      </c>
      <c r="H272" s="67">
        <v>0</v>
      </c>
      <c r="I272" s="67">
        <v>0</v>
      </c>
    </row>
    <row r="273" spans="1:9" s="4" customFormat="1" x14ac:dyDescent="0.25">
      <c r="A273" s="21" t="s">
        <v>15</v>
      </c>
      <c r="B273" s="20" t="s">
        <v>64</v>
      </c>
      <c r="C273" s="12" t="s">
        <v>14</v>
      </c>
      <c r="D273" s="12" t="s">
        <v>16</v>
      </c>
      <c r="E273" s="12"/>
      <c r="F273" s="12"/>
      <c r="G273" s="66">
        <f>G274+G406</f>
        <v>320927.82065999991</v>
      </c>
      <c r="H273" s="66">
        <f t="shared" ref="G273:I274" si="7">H274</f>
        <v>217196.04</v>
      </c>
      <c r="I273" s="66">
        <f t="shared" si="7"/>
        <v>215966.53999999998</v>
      </c>
    </row>
    <row r="274" spans="1:9" s="4" customFormat="1" ht="39" x14ac:dyDescent="0.25">
      <c r="A274" s="21" t="s">
        <v>674</v>
      </c>
      <c r="B274" s="20" t="s">
        <v>64</v>
      </c>
      <c r="C274" s="12" t="s">
        <v>14</v>
      </c>
      <c r="D274" s="12" t="s">
        <v>16</v>
      </c>
      <c r="E274" s="12" t="s">
        <v>30</v>
      </c>
      <c r="F274" s="12"/>
      <c r="G274" s="66">
        <f t="shared" si="7"/>
        <v>318153.82065999991</v>
      </c>
      <c r="H274" s="66">
        <f t="shared" si="7"/>
        <v>217196.04</v>
      </c>
      <c r="I274" s="66">
        <f t="shared" si="7"/>
        <v>215966.53999999998</v>
      </c>
    </row>
    <row r="275" spans="1:9" s="4" customFormat="1" ht="17.25" customHeight="1" x14ac:dyDescent="0.25">
      <c r="A275" s="21" t="s">
        <v>255</v>
      </c>
      <c r="B275" s="20" t="s">
        <v>64</v>
      </c>
      <c r="C275" s="12" t="s">
        <v>14</v>
      </c>
      <c r="D275" s="12" t="s">
        <v>16</v>
      </c>
      <c r="E275" s="12" t="s">
        <v>80</v>
      </c>
      <c r="F275" s="12"/>
      <c r="G275" s="66">
        <f>G278+G298+G308+G369+G373+G378+G281+G284+G295+G287+G396+G290+G292</f>
        <v>318153.82065999991</v>
      </c>
      <c r="H275" s="66">
        <f>H278+H298+H308+H369+H373+H378+H281+H284+H295+H287+H396+H290+H292</f>
        <v>217196.04</v>
      </c>
      <c r="I275" s="66">
        <f>I278+I298+I308+I369+I373+I378+I281+I284+I295+I287+I396+I290+I292</f>
        <v>215966.53999999998</v>
      </c>
    </row>
    <row r="276" spans="1:9" s="4" customFormat="1" ht="51.75" hidden="1" x14ac:dyDescent="0.25">
      <c r="A276" s="28" t="s">
        <v>302</v>
      </c>
      <c r="B276" s="10" t="s">
        <v>64</v>
      </c>
      <c r="C276" s="10" t="s">
        <v>14</v>
      </c>
      <c r="D276" s="10" t="s">
        <v>16</v>
      </c>
      <c r="E276" s="10" t="s">
        <v>303</v>
      </c>
      <c r="F276" s="10"/>
      <c r="G276" s="67">
        <f>G277</f>
        <v>0</v>
      </c>
      <c r="H276" s="67">
        <v>0</v>
      </c>
      <c r="I276" s="67">
        <v>0</v>
      </c>
    </row>
    <row r="277" spans="1:9" s="4" customFormat="1" ht="26.25" hidden="1" x14ac:dyDescent="0.25">
      <c r="A277" s="22" t="s">
        <v>56</v>
      </c>
      <c r="B277" s="10" t="s">
        <v>64</v>
      </c>
      <c r="C277" s="10" t="s">
        <v>14</v>
      </c>
      <c r="D277" s="10" t="s">
        <v>16</v>
      </c>
      <c r="E277" s="10" t="s">
        <v>303</v>
      </c>
      <c r="F277" s="10" t="s">
        <v>57</v>
      </c>
      <c r="G277" s="67">
        <v>0</v>
      </c>
      <c r="H277" s="67">
        <v>0</v>
      </c>
      <c r="I277" s="67">
        <v>0</v>
      </c>
    </row>
    <row r="278" spans="1:9" s="4" customFormat="1" ht="39" hidden="1" customHeight="1" x14ac:dyDescent="0.25">
      <c r="A278" s="22" t="s">
        <v>305</v>
      </c>
      <c r="B278" s="23" t="s">
        <v>64</v>
      </c>
      <c r="C278" s="10" t="s">
        <v>14</v>
      </c>
      <c r="D278" s="10" t="s">
        <v>16</v>
      </c>
      <c r="E278" s="10" t="s">
        <v>304</v>
      </c>
      <c r="F278" s="10"/>
      <c r="G278" s="67">
        <f>G279+G280</f>
        <v>0</v>
      </c>
      <c r="H278" s="67">
        <f>H279+H280</f>
        <v>0</v>
      </c>
      <c r="I278" s="67">
        <f>I279+I280</f>
        <v>0</v>
      </c>
    </row>
    <row r="279" spans="1:9" s="4" customFormat="1" hidden="1" x14ac:dyDescent="0.25">
      <c r="A279" s="28" t="s">
        <v>11</v>
      </c>
      <c r="B279" s="10" t="s">
        <v>64</v>
      </c>
      <c r="C279" s="10" t="s">
        <v>14</v>
      </c>
      <c r="D279" s="10" t="s">
        <v>16</v>
      </c>
      <c r="E279" s="10" t="s">
        <v>304</v>
      </c>
      <c r="F279" s="10" t="s">
        <v>12</v>
      </c>
      <c r="G279" s="67"/>
      <c r="H279" s="67"/>
      <c r="I279" s="67"/>
    </row>
    <row r="280" spans="1:9" s="4" customFormat="1" hidden="1" x14ac:dyDescent="0.25">
      <c r="A280" s="22" t="s">
        <v>22</v>
      </c>
      <c r="B280" s="23" t="s">
        <v>64</v>
      </c>
      <c r="C280" s="10" t="s">
        <v>14</v>
      </c>
      <c r="D280" s="10" t="s">
        <v>16</v>
      </c>
      <c r="E280" s="10" t="s">
        <v>304</v>
      </c>
      <c r="F280" s="10" t="s">
        <v>23</v>
      </c>
      <c r="G280" s="67"/>
      <c r="H280" s="67"/>
      <c r="I280" s="67"/>
    </row>
    <row r="281" spans="1:9" s="4" customFormat="1" ht="26.25" hidden="1" customHeight="1" x14ac:dyDescent="0.25">
      <c r="A281" s="22" t="s">
        <v>535</v>
      </c>
      <c r="B281" s="23" t="s">
        <v>64</v>
      </c>
      <c r="C281" s="10" t="s">
        <v>14</v>
      </c>
      <c r="D281" s="10" t="s">
        <v>16</v>
      </c>
      <c r="E281" s="10" t="s">
        <v>536</v>
      </c>
      <c r="F281" s="10"/>
      <c r="G281" s="67">
        <f>G282+G283</f>
        <v>0</v>
      </c>
      <c r="H281" s="67">
        <v>0</v>
      </c>
      <c r="I281" s="67">
        <v>0</v>
      </c>
    </row>
    <row r="282" spans="1:9" s="4" customFormat="1" ht="21.75" hidden="1" customHeight="1" x14ac:dyDescent="0.25">
      <c r="A282" s="28" t="s">
        <v>11</v>
      </c>
      <c r="B282" s="23" t="s">
        <v>64</v>
      </c>
      <c r="C282" s="10" t="s">
        <v>14</v>
      </c>
      <c r="D282" s="10" t="s">
        <v>16</v>
      </c>
      <c r="E282" s="10" t="s">
        <v>536</v>
      </c>
      <c r="F282" s="10" t="s">
        <v>12</v>
      </c>
      <c r="G282" s="67">
        <v>0</v>
      </c>
      <c r="H282" s="67">
        <v>0</v>
      </c>
      <c r="I282" s="67">
        <v>0</v>
      </c>
    </row>
    <row r="283" spans="1:9" s="4" customFormat="1" ht="18" hidden="1" customHeight="1" x14ac:dyDescent="0.25">
      <c r="A283" s="22" t="s">
        <v>22</v>
      </c>
      <c r="B283" s="23" t="s">
        <v>64</v>
      </c>
      <c r="C283" s="10" t="s">
        <v>14</v>
      </c>
      <c r="D283" s="10" t="s">
        <v>16</v>
      </c>
      <c r="E283" s="10" t="s">
        <v>536</v>
      </c>
      <c r="F283" s="10" t="s">
        <v>23</v>
      </c>
      <c r="G283" s="67">
        <v>0</v>
      </c>
      <c r="H283" s="67">
        <v>0</v>
      </c>
      <c r="I283" s="67">
        <v>0</v>
      </c>
    </row>
    <row r="284" spans="1:9" s="4" customFormat="1" ht="54.75" hidden="1" customHeight="1" x14ac:dyDescent="0.25">
      <c r="A284" s="22" t="s">
        <v>502</v>
      </c>
      <c r="B284" s="23" t="s">
        <v>64</v>
      </c>
      <c r="C284" s="10" t="s">
        <v>14</v>
      </c>
      <c r="D284" s="10" t="s">
        <v>16</v>
      </c>
      <c r="E284" s="10" t="s">
        <v>503</v>
      </c>
      <c r="F284" s="10"/>
      <c r="G284" s="67">
        <f>G286+G285</f>
        <v>0</v>
      </c>
      <c r="H284" s="67">
        <f>H286</f>
        <v>0</v>
      </c>
      <c r="I284" s="67">
        <f>I286</f>
        <v>0</v>
      </c>
    </row>
    <row r="285" spans="1:9" s="4" customFormat="1" ht="15" hidden="1" customHeight="1" x14ac:dyDescent="0.25">
      <c r="A285" s="28" t="s">
        <v>11</v>
      </c>
      <c r="B285" s="23" t="s">
        <v>64</v>
      </c>
      <c r="C285" s="10" t="s">
        <v>14</v>
      </c>
      <c r="D285" s="10" t="s">
        <v>16</v>
      </c>
      <c r="E285" s="10" t="s">
        <v>503</v>
      </c>
      <c r="F285" s="10" t="s">
        <v>12</v>
      </c>
      <c r="G285" s="67">
        <v>0</v>
      </c>
      <c r="H285" s="67">
        <v>0</v>
      </c>
      <c r="I285" s="67">
        <v>0</v>
      </c>
    </row>
    <row r="286" spans="1:9" s="4" customFormat="1" ht="17.25" hidden="1" customHeight="1" x14ac:dyDescent="0.25">
      <c r="A286" s="22" t="s">
        <v>22</v>
      </c>
      <c r="B286" s="23" t="s">
        <v>64</v>
      </c>
      <c r="C286" s="10" t="s">
        <v>14</v>
      </c>
      <c r="D286" s="10" t="s">
        <v>16</v>
      </c>
      <c r="E286" s="10" t="s">
        <v>503</v>
      </c>
      <c r="F286" s="10" t="s">
        <v>23</v>
      </c>
      <c r="G286" s="67">
        <v>0</v>
      </c>
      <c r="H286" s="67">
        <v>0</v>
      </c>
      <c r="I286" s="67">
        <v>0</v>
      </c>
    </row>
    <row r="287" spans="1:9" s="4" customFormat="1" ht="39" x14ac:dyDescent="0.25">
      <c r="A287" s="22" t="s">
        <v>570</v>
      </c>
      <c r="B287" s="23" t="s">
        <v>64</v>
      </c>
      <c r="C287" s="10" t="s">
        <v>14</v>
      </c>
      <c r="D287" s="10" t="s">
        <v>16</v>
      </c>
      <c r="E287" s="10" t="s">
        <v>571</v>
      </c>
      <c r="F287" s="10"/>
      <c r="G287" s="67">
        <f>G288+G289</f>
        <v>1666.6</v>
      </c>
      <c r="H287" s="67">
        <f>H288+H289</f>
        <v>1003.6</v>
      </c>
      <c r="I287" s="67">
        <f>I288+I289</f>
        <v>250.6</v>
      </c>
    </row>
    <row r="288" spans="1:9" s="4" customFormat="1" x14ac:dyDescent="0.25">
      <c r="A288" s="28" t="s">
        <v>11</v>
      </c>
      <c r="B288" s="23" t="s">
        <v>64</v>
      </c>
      <c r="C288" s="10" t="s">
        <v>14</v>
      </c>
      <c r="D288" s="10" t="s">
        <v>16</v>
      </c>
      <c r="E288" s="10" t="s">
        <v>571</v>
      </c>
      <c r="F288" s="10" t="s">
        <v>12</v>
      </c>
      <c r="G288" s="101">
        <v>899.6</v>
      </c>
      <c r="H288" s="67">
        <v>536.6</v>
      </c>
      <c r="I288" s="67">
        <v>83.6</v>
      </c>
    </row>
    <row r="289" spans="1:9" s="4" customFormat="1" x14ac:dyDescent="0.25">
      <c r="A289" s="22" t="s">
        <v>22</v>
      </c>
      <c r="B289" s="23" t="s">
        <v>64</v>
      </c>
      <c r="C289" s="10" t="s">
        <v>14</v>
      </c>
      <c r="D289" s="10" t="s">
        <v>16</v>
      </c>
      <c r="E289" s="10" t="s">
        <v>571</v>
      </c>
      <c r="F289" s="10" t="s">
        <v>23</v>
      </c>
      <c r="G289" s="101">
        <v>767</v>
      </c>
      <c r="H289" s="67">
        <v>467</v>
      </c>
      <c r="I289" s="67">
        <v>167</v>
      </c>
    </row>
    <row r="290" spans="1:9" s="4" customFormat="1" ht="39" hidden="1" x14ac:dyDescent="0.25">
      <c r="A290" s="22" t="s">
        <v>664</v>
      </c>
      <c r="B290" s="23" t="s">
        <v>64</v>
      </c>
      <c r="C290" s="10" t="s">
        <v>14</v>
      </c>
      <c r="D290" s="10" t="s">
        <v>16</v>
      </c>
      <c r="E290" s="10" t="s">
        <v>665</v>
      </c>
      <c r="F290" s="10"/>
      <c r="G290" s="67">
        <f>G291</f>
        <v>0</v>
      </c>
      <c r="H290" s="67">
        <v>0</v>
      </c>
      <c r="I290" s="67">
        <v>0</v>
      </c>
    </row>
    <row r="291" spans="1:9" s="4" customFormat="1" hidden="1" x14ac:dyDescent="0.25">
      <c r="A291" s="22" t="s">
        <v>22</v>
      </c>
      <c r="B291" s="23" t="s">
        <v>64</v>
      </c>
      <c r="C291" s="10" t="s">
        <v>14</v>
      </c>
      <c r="D291" s="10" t="s">
        <v>16</v>
      </c>
      <c r="E291" s="10" t="s">
        <v>665</v>
      </c>
      <c r="F291" s="10" t="s">
        <v>23</v>
      </c>
      <c r="G291" s="67"/>
      <c r="H291" s="67"/>
      <c r="I291" s="67"/>
    </row>
    <row r="292" spans="1:9" s="4" customFormat="1" ht="51.75" x14ac:dyDescent="0.25">
      <c r="A292" s="22" t="s">
        <v>940</v>
      </c>
      <c r="B292" s="23" t="s">
        <v>64</v>
      </c>
      <c r="C292" s="10" t="s">
        <v>14</v>
      </c>
      <c r="D292" s="10" t="s">
        <v>16</v>
      </c>
      <c r="E292" s="10" t="s">
        <v>942</v>
      </c>
      <c r="F292" s="10"/>
      <c r="G292" s="67">
        <f>G293+G294</f>
        <v>48.3</v>
      </c>
      <c r="H292" s="67">
        <f>H293+H294</f>
        <v>48.3</v>
      </c>
      <c r="I292" s="67">
        <f>I293+I294</f>
        <v>48.3</v>
      </c>
    </row>
    <row r="293" spans="1:9" s="4" customFormat="1" ht="18.75" customHeight="1" x14ac:dyDescent="0.25">
      <c r="A293" s="28" t="s">
        <v>11</v>
      </c>
      <c r="B293" s="23" t="s">
        <v>64</v>
      </c>
      <c r="C293" s="10" t="s">
        <v>14</v>
      </c>
      <c r="D293" s="10" t="s">
        <v>16</v>
      </c>
      <c r="E293" s="10" t="s">
        <v>942</v>
      </c>
      <c r="F293" s="10" t="s">
        <v>12</v>
      </c>
      <c r="G293" s="67">
        <v>11.5</v>
      </c>
      <c r="H293" s="67">
        <v>11.5</v>
      </c>
      <c r="I293" s="67">
        <v>11.5</v>
      </c>
    </row>
    <row r="294" spans="1:9" s="4" customFormat="1" ht="15.75" customHeight="1" x14ac:dyDescent="0.25">
      <c r="A294" s="22" t="s">
        <v>22</v>
      </c>
      <c r="B294" s="23" t="s">
        <v>64</v>
      </c>
      <c r="C294" s="10" t="s">
        <v>14</v>
      </c>
      <c r="D294" s="10" t="s">
        <v>16</v>
      </c>
      <c r="E294" s="10" t="s">
        <v>942</v>
      </c>
      <c r="F294" s="10" t="s">
        <v>23</v>
      </c>
      <c r="G294" s="67">
        <v>36.799999999999997</v>
      </c>
      <c r="H294" s="67">
        <v>36.799999999999997</v>
      </c>
      <c r="I294" s="67">
        <v>36.799999999999997</v>
      </c>
    </row>
    <row r="295" spans="1:9" s="4" customFormat="1" ht="168" customHeight="1" x14ac:dyDescent="0.25">
      <c r="A295" s="22" t="s">
        <v>751</v>
      </c>
      <c r="B295" s="23" t="s">
        <v>64</v>
      </c>
      <c r="C295" s="10" t="s">
        <v>14</v>
      </c>
      <c r="D295" s="10" t="s">
        <v>16</v>
      </c>
      <c r="E295" s="10" t="s">
        <v>568</v>
      </c>
      <c r="F295" s="10"/>
      <c r="G295" s="67">
        <f>G297+G296</f>
        <v>512.1</v>
      </c>
      <c r="H295" s="67">
        <f>H296+H297</f>
        <v>512.1</v>
      </c>
      <c r="I295" s="67">
        <f>I296+I297</f>
        <v>512.1</v>
      </c>
    </row>
    <row r="296" spans="1:9" s="4" customFormat="1" x14ac:dyDescent="0.25">
      <c r="A296" s="28" t="s">
        <v>11</v>
      </c>
      <c r="B296" s="23" t="s">
        <v>64</v>
      </c>
      <c r="C296" s="10" t="s">
        <v>14</v>
      </c>
      <c r="D296" s="10" t="s">
        <v>16</v>
      </c>
      <c r="E296" s="10" t="s">
        <v>568</v>
      </c>
      <c r="F296" s="10" t="s">
        <v>12</v>
      </c>
      <c r="G296" s="67">
        <v>90.1</v>
      </c>
      <c r="H296" s="67">
        <v>90.1</v>
      </c>
      <c r="I296" s="67">
        <v>90.1</v>
      </c>
    </row>
    <row r="297" spans="1:9" s="4" customFormat="1" x14ac:dyDescent="0.25">
      <c r="A297" s="22" t="s">
        <v>22</v>
      </c>
      <c r="B297" s="23" t="s">
        <v>64</v>
      </c>
      <c r="C297" s="10" t="s">
        <v>14</v>
      </c>
      <c r="D297" s="10" t="s">
        <v>16</v>
      </c>
      <c r="E297" s="10" t="s">
        <v>568</v>
      </c>
      <c r="F297" s="10" t="s">
        <v>23</v>
      </c>
      <c r="G297" s="67">
        <v>422</v>
      </c>
      <c r="H297" s="67">
        <v>422</v>
      </c>
      <c r="I297" s="67">
        <v>422</v>
      </c>
    </row>
    <row r="298" spans="1:9" s="4" customFormat="1" ht="51.75" x14ac:dyDescent="0.25">
      <c r="A298" s="22" t="s">
        <v>256</v>
      </c>
      <c r="B298" s="23" t="s">
        <v>64</v>
      </c>
      <c r="C298" s="10" t="s">
        <v>14</v>
      </c>
      <c r="D298" s="10" t="s">
        <v>16</v>
      </c>
      <c r="E298" s="10" t="s">
        <v>81</v>
      </c>
      <c r="F298" s="10"/>
      <c r="G298" s="67">
        <f>G299+G302+G305</f>
        <v>121541.74</v>
      </c>
      <c r="H298" s="67">
        <f>H299+H302</f>
        <v>121541.74</v>
      </c>
      <c r="I298" s="67">
        <f>I299+I302</f>
        <v>121541.74</v>
      </c>
    </row>
    <row r="299" spans="1:9" s="4" customFormat="1" ht="26.25" x14ac:dyDescent="0.25">
      <c r="A299" s="22" t="s">
        <v>24</v>
      </c>
      <c r="B299" s="23" t="s">
        <v>64</v>
      </c>
      <c r="C299" s="10" t="s">
        <v>14</v>
      </c>
      <c r="D299" s="10" t="s">
        <v>16</v>
      </c>
      <c r="E299" s="10" t="s">
        <v>168</v>
      </c>
      <c r="F299" s="10"/>
      <c r="G299" s="67">
        <f>G300+G301</f>
        <v>25228.240000000002</v>
      </c>
      <c r="H299" s="67">
        <f>H300+H301</f>
        <v>25228.240000000002</v>
      </c>
      <c r="I299" s="67">
        <f>I300+I301</f>
        <v>25228.240000000002</v>
      </c>
    </row>
    <row r="300" spans="1:9" s="4" customFormat="1" x14ac:dyDescent="0.25">
      <c r="A300" s="22" t="s">
        <v>11</v>
      </c>
      <c r="B300" s="23" t="s">
        <v>64</v>
      </c>
      <c r="C300" s="10" t="s">
        <v>14</v>
      </c>
      <c r="D300" s="10" t="s">
        <v>16</v>
      </c>
      <c r="E300" s="10" t="s">
        <v>168</v>
      </c>
      <c r="F300" s="10" t="s">
        <v>12</v>
      </c>
      <c r="G300" s="67">
        <v>4435.84</v>
      </c>
      <c r="H300" s="67">
        <v>4435.84</v>
      </c>
      <c r="I300" s="67">
        <v>4435.84</v>
      </c>
    </row>
    <row r="301" spans="1:9" s="4" customFormat="1" x14ac:dyDescent="0.25">
      <c r="A301" s="22" t="s">
        <v>22</v>
      </c>
      <c r="B301" s="23" t="s">
        <v>64</v>
      </c>
      <c r="C301" s="10" t="s">
        <v>14</v>
      </c>
      <c r="D301" s="10" t="s">
        <v>16</v>
      </c>
      <c r="E301" s="10" t="s">
        <v>168</v>
      </c>
      <c r="F301" s="10" t="s">
        <v>23</v>
      </c>
      <c r="G301" s="67">
        <v>20792.400000000001</v>
      </c>
      <c r="H301" s="67">
        <v>20792.400000000001</v>
      </c>
      <c r="I301" s="67">
        <v>20792.400000000001</v>
      </c>
    </row>
    <row r="302" spans="1:9" s="4" customFormat="1" ht="307.5" customHeight="1" x14ac:dyDescent="0.25">
      <c r="A302" s="22" t="s">
        <v>787</v>
      </c>
      <c r="B302" s="23" t="s">
        <v>64</v>
      </c>
      <c r="C302" s="10" t="s">
        <v>14</v>
      </c>
      <c r="D302" s="10" t="s">
        <v>16</v>
      </c>
      <c r="E302" s="10" t="s">
        <v>169</v>
      </c>
      <c r="F302" s="10"/>
      <c r="G302" s="67">
        <f>G303+G304</f>
        <v>96313.5</v>
      </c>
      <c r="H302" s="67">
        <f>H303+H304</f>
        <v>96313.5</v>
      </c>
      <c r="I302" s="67">
        <f>I303+I304</f>
        <v>96313.5</v>
      </c>
    </row>
    <row r="303" spans="1:9" s="4" customFormat="1" x14ac:dyDescent="0.25">
      <c r="A303" s="22" t="s">
        <v>11</v>
      </c>
      <c r="B303" s="23" t="s">
        <v>64</v>
      </c>
      <c r="C303" s="10" t="s">
        <v>14</v>
      </c>
      <c r="D303" s="10" t="s">
        <v>16</v>
      </c>
      <c r="E303" s="10" t="s">
        <v>169</v>
      </c>
      <c r="F303" s="10" t="s">
        <v>12</v>
      </c>
      <c r="G303" s="67">
        <v>15785.2</v>
      </c>
      <c r="H303" s="67">
        <v>15785.2</v>
      </c>
      <c r="I303" s="67">
        <v>15785.2</v>
      </c>
    </row>
    <row r="304" spans="1:9" s="4" customFormat="1" x14ac:dyDescent="0.25">
      <c r="A304" s="22" t="s">
        <v>22</v>
      </c>
      <c r="B304" s="23" t="s">
        <v>64</v>
      </c>
      <c r="C304" s="10" t="s">
        <v>14</v>
      </c>
      <c r="D304" s="10" t="s">
        <v>16</v>
      </c>
      <c r="E304" s="10" t="s">
        <v>169</v>
      </c>
      <c r="F304" s="10" t="s">
        <v>23</v>
      </c>
      <c r="G304" s="67">
        <v>80528.3</v>
      </c>
      <c r="H304" s="67">
        <v>80528.3</v>
      </c>
      <c r="I304" s="67">
        <v>80528.3</v>
      </c>
    </row>
    <row r="305" spans="1:9" s="4" customFormat="1" ht="64.5" hidden="1" customHeight="1" x14ac:dyDescent="0.25">
      <c r="A305" s="28" t="s">
        <v>321</v>
      </c>
      <c r="B305" s="10" t="s">
        <v>64</v>
      </c>
      <c r="C305" s="10" t="s">
        <v>14</v>
      </c>
      <c r="D305" s="10" t="s">
        <v>16</v>
      </c>
      <c r="E305" s="10" t="s">
        <v>324</v>
      </c>
      <c r="F305" s="10"/>
      <c r="G305" s="67">
        <f>G306+G307</f>
        <v>0</v>
      </c>
      <c r="H305" s="67">
        <v>0</v>
      </c>
      <c r="I305" s="67">
        <v>0</v>
      </c>
    </row>
    <row r="306" spans="1:9" s="4" customFormat="1" hidden="1" x14ac:dyDescent="0.25">
      <c r="A306" s="22" t="s">
        <v>11</v>
      </c>
      <c r="B306" s="10" t="s">
        <v>64</v>
      </c>
      <c r="C306" s="10" t="s">
        <v>14</v>
      </c>
      <c r="D306" s="10" t="s">
        <v>16</v>
      </c>
      <c r="E306" s="10" t="s">
        <v>324</v>
      </c>
      <c r="F306" s="10" t="s">
        <v>12</v>
      </c>
      <c r="G306" s="67"/>
      <c r="H306" s="67">
        <v>0</v>
      </c>
      <c r="I306" s="67">
        <v>0</v>
      </c>
    </row>
    <row r="307" spans="1:9" s="4" customFormat="1" hidden="1" x14ac:dyDescent="0.25">
      <c r="A307" s="22" t="s">
        <v>22</v>
      </c>
      <c r="B307" s="10" t="s">
        <v>64</v>
      </c>
      <c r="C307" s="10" t="s">
        <v>14</v>
      </c>
      <c r="D307" s="10" t="s">
        <v>16</v>
      </c>
      <c r="E307" s="10" t="s">
        <v>324</v>
      </c>
      <c r="F307" s="10" t="s">
        <v>23</v>
      </c>
      <c r="G307" s="67"/>
      <c r="H307" s="67">
        <v>0</v>
      </c>
      <c r="I307" s="67">
        <v>0</v>
      </c>
    </row>
    <row r="308" spans="1:9" s="4" customFormat="1" ht="39" x14ac:dyDescent="0.25">
      <c r="A308" s="22" t="s">
        <v>82</v>
      </c>
      <c r="B308" s="23" t="s">
        <v>64</v>
      </c>
      <c r="C308" s="10" t="s">
        <v>14</v>
      </c>
      <c r="D308" s="10" t="s">
        <v>16</v>
      </c>
      <c r="E308" s="10" t="s">
        <v>83</v>
      </c>
      <c r="F308" s="10"/>
      <c r="G308" s="67">
        <f>G317+G320+G323+G326+G332+G334+G337+G340+G345+G351+G353+G356+G364</f>
        <v>67460.102999999988</v>
      </c>
      <c r="H308" s="67">
        <f>H317+H320+H323+H326+H332+H334+H337+H340+H345+H351+H353+H356+H364</f>
        <v>58713.640000000007</v>
      </c>
      <c r="I308" s="67">
        <f>I317+I320+I323+I326+I332+I334+I337+I340+I345+I351+I353+I356+I364</f>
        <v>58222.44</v>
      </c>
    </row>
    <row r="309" spans="1:9" s="4" customFormat="1" ht="26.25" hidden="1" x14ac:dyDescent="0.25">
      <c r="A309" s="22" t="s">
        <v>444</v>
      </c>
      <c r="B309" s="23" t="s">
        <v>64</v>
      </c>
      <c r="C309" s="10" t="s">
        <v>14</v>
      </c>
      <c r="D309" s="10" t="s">
        <v>16</v>
      </c>
      <c r="E309" s="10" t="s">
        <v>445</v>
      </c>
      <c r="F309" s="10"/>
      <c r="G309" s="67">
        <f>G310+G311</f>
        <v>0</v>
      </c>
      <c r="H309" s="67">
        <f>H310+H311</f>
        <v>0</v>
      </c>
      <c r="I309" s="67">
        <f>I310+I311</f>
        <v>0</v>
      </c>
    </row>
    <row r="310" spans="1:9" s="4" customFormat="1" hidden="1" x14ac:dyDescent="0.25">
      <c r="A310" s="22" t="s">
        <v>11</v>
      </c>
      <c r="B310" s="23" t="s">
        <v>64</v>
      </c>
      <c r="C310" s="10" t="s">
        <v>14</v>
      </c>
      <c r="D310" s="10" t="s">
        <v>16</v>
      </c>
      <c r="E310" s="10" t="s">
        <v>445</v>
      </c>
      <c r="F310" s="10" t="s">
        <v>12</v>
      </c>
      <c r="G310" s="67">
        <v>0</v>
      </c>
      <c r="H310" s="67">
        <v>0</v>
      </c>
      <c r="I310" s="67">
        <v>0</v>
      </c>
    </row>
    <row r="311" spans="1:9" s="4" customFormat="1" hidden="1" x14ac:dyDescent="0.25">
      <c r="A311" s="22" t="s">
        <v>22</v>
      </c>
      <c r="B311" s="23" t="s">
        <v>64</v>
      </c>
      <c r="C311" s="10" t="s">
        <v>14</v>
      </c>
      <c r="D311" s="10" t="s">
        <v>16</v>
      </c>
      <c r="E311" s="10" t="s">
        <v>445</v>
      </c>
      <c r="F311" s="10" t="s">
        <v>23</v>
      </c>
      <c r="G311" s="67">
        <v>0</v>
      </c>
      <c r="H311" s="67">
        <v>0</v>
      </c>
      <c r="I311" s="67">
        <v>0</v>
      </c>
    </row>
    <row r="312" spans="1:9" s="4" customFormat="1" ht="26.25" hidden="1" x14ac:dyDescent="0.25">
      <c r="A312" s="22" t="s">
        <v>453</v>
      </c>
      <c r="B312" s="23" t="s">
        <v>64</v>
      </c>
      <c r="C312" s="10" t="s">
        <v>14</v>
      </c>
      <c r="D312" s="10" t="s">
        <v>16</v>
      </c>
      <c r="E312" s="10" t="s">
        <v>452</v>
      </c>
      <c r="F312" s="10"/>
      <c r="G312" s="67">
        <v>0</v>
      </c>
      <c r="H312" s="67">
        <f>H313</f>
        <v>0</v>
      </c>
      <c r="I312" s="67">
        <v>0</v>
      </c>
    </row>
    <row r="313" spans="1:9" s="4" customFormat="1" hidden="1" x14ac:dyDescent="0.25">
      <c r="A313" s="22" t="s">
        <v>22</v>
      </c>
      <c r="B313" s="23" t="s">
        <v>64</v>
      </c>
      <c r="C313" s="10" t="s">
        <v>14</v>
      </c>
      <c r="D313" s="10" t="s">
        <v>16</v>
      </c>
      <c r="E313" s="10" t="s">
        <v>454</v>
      </c>
      <c r="F313" s="10" t="s">
        <v>23</v>
      </c>
      <c r="G313" s="67">
        <v>0</v>
      </c>
      <c r="H313" s="67">
        <v>0</v>
      </c>
      <c r="I313" s="67">
        <v>0</v>
      </c>
    </row>
    <row r="314" spans="1:9" s="4" customFormat="1" ht="90" hidden="1" x14ac:dyDescent="0.25">
      <c r="A314" s="22" t="s">
        <v>395</v>
      </c>
      <c r="B314" s="23" t="s">
        <v>64</v>
      </c>
      <c r="C314" s="10" t="s">
        <v>14</v>
      </c>
      <c r="D314" s="10" t="s">
        <v>16</v>
      </c>
      <c r="E314" s="10" t="s">
        <v>860</v>
      </c>
      <c r="F314" s="10"/>
      <c r="G314" s="67">
        <f>G315+G316</f>
        <v>0</v>
      </c>
      <c r="H314" s="67">
        <f>H315+H316</f>
        <v>0</v>
      </c>
      <c r="I314" s="67">
        <f>I315+I316</f>
        <v>0</v>
      </c>
    </row>
    <row r="315" spans="1:9" s="4" customFormat="1" hidden="1" x14ac:dyDescent="0.25">
      <c r="A315" s="22" t="s">
        <v>11</v>
      </c>
      <c r="B315" s="23" t="s">
        <v>64</v>
      </c>
      <c r="C315" s="10" t="s">
        <v>14</v>
      </c>
      <c r="D315" s="10" t="s">
        <v>16</v>
      </c>
      <c r="E315" s="10" t="s">
        <v>860</v>
      </c>
      <c r="F315" s="10" t="s">
        <v>12</v>
      </c>
      <c r="G315" s="67">
        <v>0</v>
      </c>
      <c r="H315" s="67">
        <v>0</v>
      </c>
      <c r="I315" s="67">
        <v>0</v>
      </c>
    </row>
    <row r="316" spans="1:9" s="4" customFormat="1" hidden="1" x14ac:dyDescent="0.25">
      <c r="A316" s="22" t="s">
        <v>22</v>
      </c>
      <c r="B316" s="23" t="s">
        <v>64</v>
      </c>
      <c r="C316" s="10" t="s">
        <v>14</v>
      </c>
      <c r="D316" s="10" t="s">
        <v>16</v>
      </c>
      <c r="E316" s="10" t="s">
        <v>860</v>
      </c>
      <c r="F316" s="10" t="s">
        <v>23</v>
      </c>
      <c r="G316" s="67">
        <v>0</v>
      </c>
      <c r="H316" s="67">
        <v>0</v>
      </c>
      <c r="I316" s="67">
        <v>0</v>
      </c>
    </row>
    <row r="317" spans="1:9" s="4" customFormat="1" ht="64.5" x14ac:dyDescent="0.25">
      <c r="A317" s="22" t="s">
        <v>752</v>
      </c>
      <c r="B317" s="23" t="s">
        <v>64</v>
      </c>
      <c r="C317" s="10" t="s">
        <v>14</v>
      </c>
      <c r="D317" s="10" t="s">
        <v>16</v>
      </c>
      <c r="E317" s="10" t="s">
        <v>84</v>
      </c>
      <c r="F317" s="10"/>
      <c r="G317" s="67">
        <f>G318+G319</f>
        <v>3211.5</v>
      </c>
      <c r="H317" s="67">
        <f>H318+H319</f>
        <v>3211.5</v>
      </c>
      <c r="I317" s="67">
        <f>I318+I319</f>
        <v>3211.5</v>
      </c>
    </row>
    <row r="318" spans="1:9" s="4" customFormat="1" x14ac:dyDescent="0.25">
      <c r="A318" s="22" t="s">
        <v>11</v>
      </c>
      <c r="B318" s="23" t="s">
        <v>64</v>
      </c>
      <c r="C318" s="10" t="s">
        <v>14</v>
      </c>
      <c r="D318" s="10" t="s">
        <v>16</v>
      </c>
      <c r="E318" s="10" t="s">
        <v>84</v>
      </c>
      <c r="F318" s="10" t="s">
        <v>12</v>
      </c>
      <c r="G318" s="67">
        <v>571</v>
      </c>
      <c r="H318" s="67">
        <v>571</v>
      </c>
      <c r="I318" s="67">
        <v>571</v>
      </c>
    </row>
    <row r="319" spans="1:9" s="4" customFormat="1" x14ac:dyDescent="0.25">
      <c r="A319" s="22" t="s">
        <v>22</v>
      </c>
      <c r="B319" s="23" t="s">
        <v>64</v>
      </c>
      <c r="C319" s="10" t="s">
        <v>14</v>
      </c>
      <c r="D319" s="10" t="s">
        <v>16</v>
      </c>
      <c r="E319" s="10" t="s">
        <v>84</v>
      </c>
      <c r="F319" s="10" t="s">
        <v>23</v>
      </c>
      <c r="G319" s="67">
        <v>2640.5</v>
      </c>
      <c r="H319" s="67">
        <v>2640.5</v>
      </c>
      <c r="I319" s="67">
        <v>2640.5</v>
      </c>
    </row>
    <row r="320" spans="1:9" s="4" customFormat="1" ht="77.25" x14ac:dyDescent="0.25">
      <c r="A320" s="22" t="s">
        <v>753</v>
      </c>
      <c r="B320" s="23" t="s">
        <v>64</v>
      </c>
      <c r="C320" s="10" t="s">
        <v>14</v>
      </c>
      <c r="D320" s="10" t="s">
        <v>16</v>
      </c>
      <c r="E320" s="10" t="s">
        <v>87</v>
      </c>
      <c r="F320" s="10"/>
      <c r="G320" s="67">
        <f>G321+G322</f>
        <v>2238.5</v>
      </c>
      <c r="H320" s="67">
        <f>H321+H322</f>
        <v>2543.8000000000002</v>
      </c>
      <c r="I320" s="67">
        <f>I321+I322</f>
        <v>2543.8000000000002</v>
      </c>
    </row>
    <row r="321" spans="1:9" s="4" customFormat="1" x14ac:dyDescent="0.25">
      <c r="A321" s="22" t="s">
        <v>11</v>
      </c>
      <c r="B321" s="23" t="s">
        <v>64</v>
      </c>
      <c r="C321" s="10" t="s">
        <v>14</v>
      </c>
      <c r="D321" s="10" t="s">
        <v>16</v>
      </c>
      <c r="E321" s="10" t="s">
        <v>87</v>
      </c>
      <c r="F321" s="10" t="s">
        <v>12</v>
      </c>
      <c r="G321" s="67">
        <v>268.39999999999998</v>
      </c>
      <c r="H321" s="67">
        <v>573.70000000000005</v>
      </c>
      <c r="I321" s="67">
        <v>573.70000000000005</v>
      </c>
    </row>
    <row r="322" spans="1:9" s="4" customFormat="1" x14ac:dyDescent="0.25">
      <c r="A322" s="22" t="s">
        <v>22</v>
      </c>
      <c r="B322" s="23" t="s">
        <v>64</v>
      </c>
      <c r="C322" s="10" t="s">
        <v>14</v>
      </c>
      <c r="D322" s="10" t="s">
        <v>16</v>
      </c>
      <c r="E322" s="10" t="s">
        <v>87</v>
      </c>
      <c r="F322" s="10" t="s">
        <v>23</v>
      </c>
      <c r="G322" s="67">
        <v>1970.1</v>
      </c>
      <c r="H322" s="67">
        <v>1970.1</v>
      </c>
      <c r="I322" s="67">
        <v>1970.1</v>
      </c>
    </row>
    <row r="323" spans="1:9" s="4" customFormat="1" ht="90" x14ac:dyDescent="0.25">
      <c r="A323" s="22" t="s">
        <v>788</v>
      </c>
      <c r="B323" s="23" t="s">
        <v>64</v>
      </c>
      <c r="C323" s="10" t="s">
        <v>14</v>
      </c>
      <c r="D323" s="10" t="s">
        <v>16</v>
      </c>
      <c r="E323" s="10" t="s">
        <v>210</v>
      </c>
      <c r="F323" s="10"/>
      <c r="G323" s="74">
        <f>G324+G325</f>
        <v>213</v>
      </c>
      <c r="H323" s="67">
        <f>H324+H325</f>
        <v>213</v>
      </c>
      <c r="I323" s="67">
        <f>I324+I325</f>
        <v>213</v>
      </c>
    </row>
    <row r="324" spans="1:9" s="4" customFormat="1" x14ac:dyDescent="0.25">
      <c r="A324" s="22" t="s">
        <v>11</v>
      </c>
      <c r="B324" s="23" t="s">
        <v>64</v>
      </c>
      <c r="C324" s="10" t="s">
        <v>14</v>
      </c>
      <c r="D324" s="10" t="s">
        <v>16</v>
      </c>
      <c r="E324" s="10" t="s">
        <v>210</v>
      </c>
      <c r="F324" s="10" t="s">
        <v>12</v>
      </c>
      <c r="G324" s="74">
        <v>0</v>
      </c>
      <c r="H324" s="67">
        <v>70.900000000000006</v>
      </c>
      <c r="I324" s="67">
        <v>70.900000000000006</v>
      </c>
    </row>
    <row r="325" spans="1:9" s="4" customFormat="1" x14ac:dyDescent="0.25">
      <c r="A325" s="22" t="s">
        <v>22</v>
      </c>
      <c r="B325" s="23" t="s">
        <v>64</v>
      </c>
      <c r="C325" s="10" t="s">
        <v>14</v>
      </c>
      <c r="D325" s="10" t="s">
        <v>16</v>
      </c>
      <c r="E325" s="10" t="s">
        <v>210</v>
      </c>
      <c r="F325" s="10" t="s">
        <v>23</v>
      </c>
      <c r="G325" s="74">
        <v>213</v>
      </c>
      <c r="H325" s="67">
        <v>142.1</v>
      </c>
      <c r="I325" s="67">
        <v>142.1</v>
      </c>
    </row>
    <row r="326" spans="1:9" s="4" customFormat="1" ht="77.25" x14ac:dyDescent="0.25">
      <c r="A326" s="22" t="s">
        <v>754</v>
      </c>
      <c r="B326" s="23" t="s">
        <v>64</v>
      </c>
      <c r="C326" s="10" t="s">
        <v>14</v>
      </c>
      <c r="D326" s="10" t="s">
        <v>16</v>
      </c>
      <c r="E326" s="10" t="s">
        <v>170</v>
      </c>
      <c r="F326" s="10"/>
      <c r="G326" s="67">
        <f>G327+G328</f>
        <v>1333.4</v>
      </c>
      <c r="H326" s="67">
        <f>H327+H328</f>
        <v>1333.4</v>
      </c>
      <c r="I326" s="67">
        <f>I327+I328</f>
        <v>1333.4</v>
      </c>
    </row>
    <row r="327" spans="1:9" s="4" customFormat="1" x14ac:dyDescent="0.25">
      <c r="A327" s="22" t="s">
        <v>11</v>
      </c>
      <c r="B327" s="23" t="s">
        <v>64</v>
      </c>
      <c r="C327" s="10" t="s">
        <v>14</v>
      </c>
      <c r="D327" s="10" t="s">
        <v>16</v>
      </c>
      <c r="E327" s="10" t="s">
        <v>170</v>
      </c>
      <c r="F327" s="10" t="s">
        <v>12</v>
      </c>
      <c r="G327" s="67">
        <v>221.9</v>
      </c>
      <c r="H327" s="67">
        <v>221.9</v>
      </c>
      <c r="I327" s="67">
        <v>221.9</v>
      </c>
    </row>
    <row r="328" spans="1:9" s="4" customFormat="1" x14ac:dyDescent="0.25">
      <c r="A328" s="22" t="s">
        <v>22</v>
      </c>
      <c r="B328" s="23" t="s">
        <v>64</v>
      </c>
      <c r="C328" s="10" t="s">
        <v>14</v>
      </c>
      <c r="D328" s="10" t="s">
        <v>16</v>
      </c>
      <c r="E328" s="10" t="s">
        <v>170</v>
      </c>
      <c r="F328" s="10" t="s">
        <v>23</v>
      </c>
      <c r="G328" s="67">
        <v>1111.5</v>
      </c>
      <c r="H328" s="67">
        <v>1111.5</v>
      </c>
      <c r="I328" s="67">
        <v>1111.5</v>
      </c>
    </row>
    <row r="329" spans="1:9" s="4" customFormat="1" ht="64.5" hidden="1" x14ac:dyDescent="0.25">
      <c r="A329" s="22" t="s">
        <v>333</v>
      </c>
      <c r="B329" s="23" t="s">
        <v>64</v>
      </c>
      <c r="C329" s="10" t="s">
        <v>14</v>
      </c>
      <c r="D329" s="10" t="s">
        <v>16</v>
      </c>
      <c r="E329" s="10" t="s">
        <v>495</v>
      </c>
      <c r="F329" s="10"/>
      <c r="G329" s="67">
        <f>G330+G331</f>
        <v>0</v>
      </c>
      <c r="H329" s="67">
        <v>0</v>
      </c>
      <c r="I329" s="67">
        <v>0</v>
      </c>
    </row>
    <row r="330" spans="1:9" s="4" customFormat="1" hidden="1" x14ac:dyDescent="0.25">
      <c r="A330" s="22" t="s">
        <v>11</v>
      </c>
      <c r="B330" s="23" t="s">
        <v>64</v>
      </c>
      <c r="C330" s="10" t="s">
        <v>14</v>
      </c>
      <c r="D330" s="10" t="s">
        <v>16</v>
      </c>
      <c r="E330" s="10" t="s">
        <v>495</v>
      </c>
      <c r="F330" s="10" t="s">
        <v>12</v>
      </c>
      <c r="G330" s="67"/>
      <c r="H330" s="67">
        <v>0</v>
      </c>
      <c r="I330" s="67">
        <v>0</v>
      </c>
    </row>
    <row r="331" spans="1:9" s="4" customFormat="1" hidden="1" x14ac:dyDescent="0.25">
      <c r="A331" s="22" t="s">
        <v>22</v>
      </c>
      <c r="B331" s="23" t="s">
        <v>64</v>
      </c>
      <c r="C331" s="10" t="s">
        <v>14</v>
      </c>
      <c r="D331" s="10" t="s">
        <v>16</v>
      </c>
      <c r="E331" s="10" t="s">
        <v>495</v>
      </c>
      <c r="F331" s="10" t="s">
        <v>23</v>
      </c>
      <c r="G331" s="67"/>
      <c r="H331" s="67">
        <v>0</v>
      </c>
      <c r="I331" s="67">
        <v>0</v>
      </c>
    </row>
    <row r="332" spans="1:9" s="4" customFormat="1" ht="64.5" x14ac:dyDescent="0.25">
      <c r="A332" s="22" t="s">
        <v>755</v>
      </c>
      <c r="B332" s="23" t="s">
        <v>64</v>
      </c>
      <c r="C332" s="10" t="s">
        <v>14</v>
      </c>
      <c r="D332" s="10" t="s">
        <v>16</v>
      </c>
      <c r="E332" s="10" t="s">
        <v>186</v>
      </c>
      <c r="F332" s="10"/>
      <c r="G332" s="67">
        <f>G333</f>
        <v>28.6</v>
      </c>
      <c r="H332" s="67">
        <f>H333</f>
        <v>28.6</v>
      </c>
      <c r="I332" s="67">
        <f>I333</f>
        <v>28.6</v>
      </c>
    </row>
    <row r="333" spans="1:9" s="4" customFormat="1" ht="39" x14ac:dyDescent="0.25">
      <c r="A333" s="22" t="s">
        <v>802</v>
      </c>
      <c r="B333" s="23" t="s">
        <v>64</v>
      </c>
      <c r="C333" s="10" t="s">
        <v>14</v>
      </c>
      <c r="D333" s="10" t="s">
        <v>16</v>
      </c>
      <c r="E333" s="10" t="s">
        <v>186</v>
      </c>
      <c r="F333" s="10" t="s">
        <v>57</v>
      </c>
      <c r="G333" s="67">
        <v>28.6</v>
      </c>
      <c r="H333" s="67">
        <v>28.6</v>
      </c>
      <c r="I333" s="67">
        <v>28.6</v>
      </c>
    </row>
    <row r="334" spans="1:9" s="4" customFormat="1" ht="115.5" x14ac:dyDescent="0.25">
      <c r="A334" s="22" t="s">
        <v>756</v>
      </c>
      <c r="B334" s="23" t="s">
        <v>64</v>
      </c>
      <c r="C334" s="10" t="s">
        <v>14</v>
      </c>
      <c r="D334" s="10" t="s">
        <v>16</v>
      </c>
      <c r="E334" s="10" t="s">
        <v>202</v>
      </c>
      <c r="F334" s="10"/>
      <c r="G334" s="67">
        <f>G335+G336</f>
        <v>3149.5</v>
      </c>
      <c r="H334" s="67">
        <f>H335+H336</f>
        <v>3149.5</v>
      </c>
      <c r="I334" s="67">
        <f>I335+I336</f>
        <v>3149.5</v>
      </c>
    </row>
    <row r="335" spans="1:9" s="4" customFormat="1" x14ac:dyDescent="0.25">
      <c r="A335" s="22" t="s">
        <v>11</v>
      </c>
      <c r="B335" s="23" t="s">
        <v>64</v>
      </c>
      <c r="C335" s="10" t="s">
        <v>14</v>
      </c>
      <c r="D335" s="10" t="s">
        <v>16</v>
      </c>
      <c r="E335" s="10" t="s">
        <v>202</v>
      </c>
      <c r="F335" s="10" t="s">
        <v>12</v>
      </c>
      <c r="G335" s="67">
        <v>750</v>
      </c>
      <c r="H335" s="67">
        <v>750</v>
      </c>
      <c r="I335" s="67">
        <v>750</v>
      </c>
    </row>
    <row r="336" spans="1:9" s="4" customFormat="1" x14ac:dyDescent="0.25">
      <c r="A336" s="22" t="s">
        <v>22</v>
      </c>
      <c r="B336" s="23" t="s">
        <v>64</v>
      </c>
      <c r="C336" s="10" t="s">
        <v>14</v>
      </c>
      <c r="D336" s="10" t="s">
        <v>16</v>
      </c>
      <c r="E336" s="10" t="s">
        <v>202</v>
      </c>
      <c r="F336" s="10" t="s">
        <v>23</v>
      </c>
      <c r="G336" s="67">
        <v>2399.5</v>
      </c>
      <c r="H336" s="67">
        <v>2399.5</v>
      </c>
      <c r="I336" s="67">
        <v>2399.5</v>
      </c>
    </row>
    <row r="337" spans="1:9" s="4" customFormat="1" ht="77.25" x14ac:dyDescent="0.25">
      <c r="A337" s="22" t="s">
        <v>748</v>
      </c>
      <c r="B337" s="23" t="s">
        <v>64</v>
      </c>
      <c r="C337" s="10" t="s">
        <v>14</v>
      </c>
      <c r="D337" s="10" t="s">
        <v>16</v>
      </c>
      <c r="E337" s="10" t="s">
        <v>171</v>
      </c>
      <c r="F337" s="10"/>
      <c r="G337" s="67">
        <f>G338+G339</f>
        <v>31998.739999999998</v>
      </c>
      <c r="H337" s="67">
        <f>H338+H339</f>
        <v>31998.739999999998</v>
      </c>
      <c r="I337" s="67">
        <f>I338+I339</f>
        <v>31998.739999999998</v>
      </c>
    </row>
    <row r="338" spans="1:9" s="4" customFormat="1" x14ac:dyDescent="0.25">
      <c r="A338" s="22" t="s">
        <v>11</v>
      </c>
      <c r="B338" s="23" t="s">
        <v>64</v>
      </c>
      <c r="C338" s="10" t="s">
        <v>14</v>
      </c>
      <c r="D338" s="10" t="s">
        <v>16</v>
      </c>
      <c r="E338" s="10" t="s">
        <v>171</v>
      </c>
      <c r="F338" s="10" t="s">
        <v>12</v>
      </c>
      <c r="G338" s="67">
        <v>4672.5680000000002</v>
      </c>
      <c r="H338" s="67">
        <v>4672.5680000000002</v>
      </c>
      <c r="I338" s="67">
        <v>4672.5680000000002</v>
      </c>
    </row>
    <row r="339" spans="1:9" s="4" customFormat="1" x14ac:dyDescent="0.25">
      <c r="A339" s="22" t="s">
        <v>22</v>
      </c>
      <c r="B339" s="23" t="s">
        <v>64</v>
      </c>
      <c r="C339" s="10" t="s">
        <v>14</v>
      </c>
      <c r="D339" s="10" t="s">
        <v>16</v>
      </c>
      <c r="E339" s="10" t="s">
        <v>171</v>
      </c>
      <c r="F339" s="10" t="s">
        <v>23</v>
      </c>
      <c r="G339" s="67">
        <v>27326.171999999999</v>
      </c>
      <c r="H339" s="67">
        <v>27326.171999999999</v>
      </c>
      <c r="I339" s="67">
        <v>27326.171999999999</v>
      </c>
    </row>
    <row r="340" spans="1:9" s="4" customFormat="1" ht="70.5" customHeight="1" x14ac:dyDescent="0.25">
      <c r="A340" s="28" t="s">
        <v>757</v>
      </c>
      <c r="B340" s="23" t="s">
        <v>64</v>
      </c>
      <c r="C340" s="10" t="s">
        <v>14</v>
      </c>
      <c r="D340" s="10" t="s">
        <v>16</v>
      </c>
      <c r="E340" s="10" t="s">
        <v>491</v>
      </c>
      <c r="F340" s="10"/>
      <c r="G340" s="67">
        <f>G341+G342</f>
        <v>3965</v>
      </c>
      <c r="H340" s="67">
        <f>H341+H342</f>
        <v>3965</v>
      </c>
      <c r="I340" s="67">
        <f>I341+I342</f>
        <v>3965</v>
      </c>
    </row>
    <row r="341" spans="1:9" s="4" customFormat="1" x14ac:dyDescent="0.25">
      <c r="A341" s="22" t="s">
        <v>11</v>
      </c>
      <c r="B341" s="23" t="s">
        <v>64</v>
      </c>
      <c r="C341" s="10" t="s">
        <v>14</v>
      </c>
      <c r="D341" s="10" t="s">
        <v>16</v>
      </c>
      <c r="E341" s="10" t="s">
        <v>491</v>
      </c>
      <c r="F341" s="10" t="s">
        <v>12</v>
      </c>
      <c r="G341" s="67">
        <v>1410.8</v>
      </c>
      <c r="H341" s="67">
        <v>1410.8</v>
      </c>
      <c r="I341" s="67">
        <v>1410.8</v>
      </c>
    </row>
    <row r="342" spans="1:9" s="4" customFormat="1" x14ac:dyDescent="0.25">
      <c r="A342" s="22" t="s">
        <v>22</v>
      </c>
      <c r="B342" s="23" t="s">
        <v>64</v>
      </c>
      <c r="C342" s="10" t="s">
        <v>14</v>
      </c>
      <c r="D342" s="10" t="s">
        <v>16</v>
      </c>
      <c r="E342" s="10" t="s">
        <v>491</v>
      </c>
      <c r="F342" s="10" t="s">
        <v>23</v>
      </c>
      <c r="G342" s="67">
        <v>2554.1999999999998</v>
      </c>
      <c r="H342" s="67">
        <v>2554.1999999999998</v>
      </c>
      <c r="I342" s="67">
        <v>2554.1999999999998</v>
      </c>
    </row>
    <row r="343" spans="1:9" s="4" customFormat="1" ht="68.25" hidden="1" customHeight="1" x14ac:dyDescent="0.25">
      <c r="A343" s="22" t="s">
        <v>760</v>
      </c>
      <c r="B343" s="10" t="s">
        <v>64</v>
      </c>
      <c r="C343" s="10" t="s">
        <v>14</v>
      </c>
      <c r="D343" s="10" t="s">
        <v>16</v>
      </c>
      <c r="E343" s="10" t="s">
        <v>586</v>
      </c>
      <c r="F343" s="10"/>
      <c r="G343" s="67">
        <f>G344</f>
        <v>0</v>
      </c>
      <c r="H343" s="67">
        <f>H344</f>
        <v>0</v>
      </c>
      <c r="I343" s="67">
        <f>I344</f>
        <v>0</v>
      </c>
    </row>
    <row r="344" spans="1:9" s="4" customFormat="1" ht="16.5" hidden="1" customHeight="1" x14ac:dyDescent="0.25">
      <c r="A344" s="22" t="s">
        <v>22</v>
      </c>
      <c r="B344" s="10" t="s">
        <v>64</v>
      </c>
      <c r="C344" s="10" t="s">
        <v>14</v>
      </c>
      <c r="D344" s="10" t="s">
        <v>16</v>
      </c>
      <c r="E344" s="10" t="s">
        <v>586</v>
      </c>
      <c r="F344" s="10" t="s">
        <v>23</v>
      </c>
      <c r="G344" s="67">
        <v>0</v>
      </c>
      <c r="H344" s="67">
        <v>0</v>
      </c>
      <c r="I344" s="67">
        <v>0</v>
      </c>
    </row>
    <row r="345" spans="1:9" s="4" customFormat="1" ht="77.25" x14ac:dyDescent="0.25">
      <c r="A345" s="22" t="s">
        <v>761</v>
      </c>
      <c r="B345" s="10" t="s">
        <v>64</v>
      </c>
      <c r="C345" s="10" t="s">
        <v>14</v>
      </c>
      <c r="D345" s="10" t="s">
        <v>16</v>
      </c>
      <c r="E345" s="10" t="s">
        <v>388</v>
      </c>
      <c r="F345" s="10"/>
      <c r="G345" s="67">
        <f>G346+G347</f>
        <v>12172.5</v>
      </c>
      <c r="H345" s="67">
        <f>H346+H347</f>
        <v>11133</v>
      </c>
      <c r="I345" s="67">
        <f>I346+I347</f>
        <v>10641.8</v>
      </c>
    </row>
    <row r="346" spans="1:9" s="4" customFormat="1" ht="16.5" customHeight="1" x14ac:dyDescent="0.25">
      <c r="A346" s="22" t="s">
        <v>11</v>
      </c>
      <c r="B346" s="10" t="s">
        <v>64</v>
      </c>
      <c r="C346" s="10" t="s">
        <v>14</v>
      </c>
      <c r="D346" s="10" t="s">
        <v>16</v>
      </c>
      <c r="E346" s="10" t="s">
        <v>388</v>
      </c>
      <c r="F346" s="10" t="s">
        <v>12</v>
      </c>
      <c r="G346" s="67">
        <v>2011.6690000000001</v>
      </c>
      <c r="H346" s="67">
        <v>2011.6690000000001</v>
      </c>
      <c r="I346" s="67">
        <v>2011.6690000000001</v>
      </c>
    </row>
    <row r="347" spans="1:9" s="4" customFormat="1" x14ac:dyDescent="0.25">
      <c r="A347" s="22" t="s">
        <v>22</v>
      </c>
      <c r="B347" s="10" t="s">
        <v>64</v>
      </c>
      <c r="C347" s="10" t="s">
        <v>14</v>
      </c>
      <c r="D347" s="10" t="s">
        <v>16</v>
      </c>
      <c r="E347" s="10" t="s">
        <v>388</v>
      </c>
      <c r="F347" s="10" t="s">
        <v>23</v>
      </c>
      <c r="G347" s="67">
        <v>10160.831</v>
      </c>
      <c r="H347" s="67">
        <v>9121.3310000000001</v>
      </c>
      <c r="I347" s="67">
        <v>8630.1309999999994</v>
      </c>
    </row>
    <row r="348" spans="1:9" s="4" customFormat="1" ht="115.5" hidden="1" x14ac:dyDescent="0.25">
      <c r="A348" s="22" t="s">
        <v>872</v>
      </c>
      <c r="B348" s="10" t="s">
        <v>64</v>
      </c>
      <c r="C348" s="10" t="s">
        <v>14</v>
      </c>
      <c r="D348" s="10" t="s">
        <v>16</v>
      </c>
      <c r="E348" s="10" t="s">
        <v>873</v>
      </c>
      <c r="F348" s="10"/>
      <c r="G348" s="67">
        <f>G349+G350</f>
        <v>0</v>
      </c>
      <c r="H348" s="67">
        <v>0</v>
      </c>
      <c r="I348" s="67">
        <v>0</v>
      </c>
    </row>
    <row r="349" spans="1:9" s="4" customFormat="1" hidden="1" x14ac:dyDescent="0.25">
      <c r="A349" s="22" t="s">
        <v>11</v>
      </c>
      <c r="B349" s="10" t="s">
        <v>64</v>
      </c>
      <c r="C349" s="10" t="s">
        <v>14</v>
      </c>
      <c r="D349" s="10" t="s">
        <v>16</v>
      </c>
      <c r="E349" s="10" t="s">
        <v>390</v>
      </c>
      <c r="F349" s="10" t="s">
        <v>12</v>
      </c>
      <c r="G349" s="67">
        <v>0</v>
      </c>
      <c r="H349" s="67">
        <v>0</v>
      </c>
      <c r="I349" s="67">
        <v>0</v>
      </c>
    </row>
    <row r="350" spans="1:9" s="4" customFormat="1" ht="24.75" hidden="1" customHeight="1" x14ac:dyDescent="0.25">
      <c r="A350" s="22" t="s">
        <v>22</v>
      </c>
      <c r="B350" s="10" t="s">
        <v>64</v>
      </c>
      <c r="C350" s="10" t="s">
        <v>14</v>
      </c>
      <c r="D350" s="10" t="s">
        <v>16</v>
      </c>
      <c r="E350" s="10" t="s">
        <v>873</v>
      </c>
      <c r="F350" s="10" t="s">
        <v>23</v>
      </c>
      <c r="G350" s="67">
        <v>0</v>
      </c>
      <c r="H350" s="67">
        <v>0</v>
      </c>
      <c r="I350" s="67">
        <v>0</v>
      </c>
    </row>
    <row r="351" spans="1:9" s="4" customFormat="1" ht="64.5" x14ac:dyDescent="0.25">
      <c r="A351" s="22" t="s">
        <v>211</v>
      </c>
      <c r="B351" s="23" t="s">
        <v>64</v>
      </c>
      <c r="C351" s="10" t="s">
        <v>14</v>
      </c>
      <c r="D351" s="10" t="s">
        <v>16</v>
      </c>
      <c r="E351" s="10" t="s">
        <v>212</v>
      </c>
      <c r="F351" s="10"/>
      <c r="G351" s="67">
        <f>G352</f>
        <v>63.902999999999999</v>
      </c>
      <c r="H351" s="67">
        <f>H352</f>
        <v>51.3</v>
      </c>
      <c r="I351" s="67">
        <f>I352</f>
        <v>51.3</v>
      </c>
    </row>
    <row r="352" spans="1:9" s="4" customFormat="1" ht="26.25" x14ac:dyDescent="0.25">
      <c r="A352" s="22" t="s">
        <v>56</v>
      </c>
      <c r="B352" s="23" t="s">
        <v>64</v>
      </c>
      <c r="C352" s="10" t="s">
        <v>14</v>
      </c>
      <c r="D352" s="10" t="s">
        <v>16</v>
      </c>
      <c r="E352" s="10" t="s">
        <v>212</v>
      </c>
      <c r="F352" s="10" t="s">
        <v>57</v>
      </c>
      <c r="G352" s="67">
        <v>63.902999999999999</v>
      </c>
      <c r="H352" s="67">
        <v>51.3</v>
      </c>
      <c r="I352" s="67">
        <v>51.3</v>
      </c>
    </row>
    <row r="353" spans="1:9" s="4" customFormat="1" ht="26.25" x14ac:dyDescent="0.25">
      <c r="A353" s="22" t="s">
        <v>257</v>
      </c>
      <c r="B353" s="23" t="s">
        <v>64</v>
      </c>
      <c r="C353" s="10" t="s">
        <v>14</v>
      </c>
      <c r="D353" s="10" t="s">
        <v>16</v>
      </c>
      <c r="E353" s="10" t="s">
        <v>187</v>
      </c>
      <c r="F353" s="10"/>
      <c r="G353" s="67">
        <f>G354+G355</f>
        <v>787.4</v>
      </c>
      <c r="H353" s="67">
        <f>H354+H355</f>
        <v>787.4</v>
      </c>
      <c r="I353" s="67">
        <f>I354+I355</f>
        <v>787.4</v>
      </c>
    </row>
    <row r="354" spans="1:9" s="4" customFormat="1" x14ac:dyDescent="0.25">
      <c r="A354" s="22" t="s">
        <v>11</v>
      </c>
      <c r="B354" s="23" t="s">
        <v>64</v>
      </c>
      <c r="C354" s="10" t="s">
        <v>14</v>
      </c>
      <c r="D354" s="10" t="s">
        <v>16</v>
      </c>
      <c r="E354" s="10" t="s">
        <v>187</v>
      </c>
      <c r="F354" s="10" t="s">
        <v>12</v>
      </c>
      <c r="G354" s="67">
        <v>187.4</v>
      </c>
      <c r="H354" s="67">
        <v>187.4</v>
      </c>
      <c r="I354" s="67">
        <v>187.4</v>
      </c>
    </row>
    <row r="355" spans="1:9" s="4" customFormat="1" x14ac:dyDescent="0.25">
      <c r="A355" s="22" t="s">
        <v>22</v>
      </c>
      <c r="B355" s="23" t="s">
        <v>64</v>
      </c>
      <c r="C355" s="10" t="s">
        <v>14</v>
      </c>
      <c r="D355" s="10" t="s">
        <v>16</v>
      </c>
      <c r="E355" s="10" t="s">
        <v>187</v>
      </c>
      <c r="F355" s="10" t="s">
        <v>23</v>
      </c>
      <c r="G355" s="67">
        <v>600</v>
      </c>
      <c r="H355" s="67">
        <v>600</v>
      </c>
      <c r="I355" s="67">
        <v>600</v>
      </c>
    </row>
    <row r="356" spans="1:9" s="4" customFormat="1" ht="39" x14ac:dyDescent="0.25">
      <c r="A356" s="22" t="s">
        <v>782</v>
      </c>
      <c r="B356" s="23" t="s">
        <v>64</v>
      </c>
      <c r="C356" s="10" t="s">
        <v>14</v>
      </c>
      <c r="D356" s="10" t="s">
        <v>16</v>
      </c>
      <c r="E356" s="10" t="s">
        <v>185</v>
      </c>
      <c r="F356" s="10"/>
      <c r="G356" s="67">
        <f>G357+G358</f>
        <v>7999.66</v>
      </c>
      <c r="H356" s="67">
        <f>H357+H358</f>
        <v>0</v>
      </c>
      <c r="I356" s="67">
        <f>I357+I358</f>
        <v>0</v>
      </c>
    </row>
    <row r="357" spans="1:9" s="4" customFormat="1" x14ac:dyDescent="0.25">
      <c r="A357" s="22" t="s">
        <v>11</v>
      </c>
      <c r="B357" s="23" t="s">
        <v>64</v>
      </c>
      <c r="C357" s="10" t="s">
        <v>14</v>
      </c>
      <c r="D357" s="10" t="s">
        <v>16</v>
      </c>
      <c r="E357" s="10" t="s">
        <v>185</v>
      </c>
      <c r="F357" s="10" t="s">
        <v>12</v>
      </c>
      <c r="G357" s="67">
        <v>1168.1420000000001</v>
      </c>
      <c r="H357" s="67">
        <v>0</v>
      </c>
      <c r="I357" s="67">
        <v>0</v>
      </c>
    </row>
    <row r="358" spans="1:9" s="4" customFormat="1" x14ac:dyDescent="0.25">
      <c r="A358" s="22" t="s">
        <v>22</v>
      </c>
      <c r="B358" s="23" t="s">
        <v>64</v>
      </c>
      <c r="C358" s="10" t="s">
        <v>14</v>
      </c>
      <c r="D358" s="10" t="s">
        <v>16</v>
      </c>
      <c r="E358" s="10" t="s">
        <v>185</v>
      </c>
      <c r="F358" s="10" t="s">
        <v>23</v>
      </c>
      <c r="G358" s="67">
        <v>6831.518</v>
      </c>
      <c r="H358" s="67">
        <v>0</v>
      </c>
      <c r="I358" s="67">
        <v>0</v>
      </c>
    </row>
    <row r="359" spans="1:9" s="4" customFormat="1" ht="51.75" hidden="1" customHeight="1" x14ac:dyDescent="0.25">
      <c r="A359" s="22" t="s">
        <v>397</v>
      </c>
      <c r="B359" s="23" t="s">
        <v>64</v>
      </c>
      <c r="C359" s="10" t="s">
        <v>14</v>
      </c>
      <c r="D359" s="10" t="s">
        <v>16</v>
      </c>
      <c r="E359" s="10" t="s">
        <v>425</v>
      </c>
      <c r="F359" s="10"/>
      <c r="G359" s="67">
        <f>G360</f>
        <v>0</v>
      </c>
      <c r="H359" s="67">
        <v>0</v>
      </c>
      <c r="I359" s="67">
        <v>0</v>
      </c>
    </row>
    <row r="360" spans="1:9" s="4" customFormat="1" hidden="1" x14ac:dyDescent="0.25">
      <c r="A360" s="22" t="s">
        <v>22</v>
      </c>
      <c r="B360" s="23" t="s">
        <v>64</v>
      </c>
      <c r="C360" s="10" t="s">
        <v>14</v>
      </c>
      <c r="D360" s="10" t="s">
        <v>16</v>
      </c>
      <c r="E360" s="10" t="s">
        <v>425</v>
      </c>
      <c r="F360" s="10" t="s">
        <v>23</v>
      </c>
      <c r="G360" s="67">
        <v>0</v>
      </c>
      <c r="H360" s="67">
        <v>0</v>
      </c>
      <c r="I360" s="67">
        <v>0</v>
      </c>
    </row>
    <row r="361" spans="1:9" s="4" customFormat="1" ht="77.25" hidden="1" customHeight="1" x14ac:dyDescent="0.25">
      <c r="A361" s="22" t="s">
        <v>391</v>
      </c>
      <c r="B361" s="10" t="s">
        <v>64</v>
      </c>
      <c r="C361" s="10" t="s">
        <v>14</v>
      </c>
      <c r="D361" s="10" t="s">
        <v>16</v>
      </c>
      <c r="E361" s="10" t="s">
        <v>392</v>
      </c>
      <c r="F361" s="10"/>
      <c r="G361" s="67">
        <v>0</v>
      </c>
      <c r="H361" s="67">
        <f>H362+H363</f>
        <v>0</v>
      </c>
      <c r="I361" s="67">
        <f>I362+I363</f>
        <v>0</v>
      </c>
    </row>
    <row r="362" spans="1:9" s="4" customFormat="1" hidden="1" x14ac:dyDescent="0.25">
      <c r="A362" s="22" t="s">
        <v>11</v>
      </c>
      <c r="B362" s="10" t="s">
        <v>64</v>
      </c>
      <c r="C362" s="10" t="s">
        <v>14</v>
      </c>
      <c r="D362" s="10" t="s">
        <v>16</v>
      </c>
      <c r="E362" s="10" t="s">
        <v>392</v>
      </c>
      <c r="F362" s="10" t="s">
        <v>12</v>
      </c>
      <c r="G362" s="67">
        <v>0</v>
      </c>
      <c r="H362" s="67"/>
      <c r="I362" s="67"/>
    </row>
    <row r="363" spans="1:9" s="4" customFormat="1" hidden="1" x14ac:dyDescent="0.25">
      <c r="A363" s="22" t="s">
        <v>22</v>
      </c>
      <c r="B363" s="10" t="s">
        <v>64</v>
      </c>
      <c r="C363" s="10" t="s">
        <v>14</v>
      </c>
      <c r="D363" s="10" t="s">
        <v>16</v>
      </c>
      <c r="E363" s="10" t="s">
        <v>392</v>
      </c>
      <c r="F363" s="10" t="s">
        <v>23</v>
      </c>
      <c r="G363" s="67">
        <v>0</v>
      </c>
      <c r="H363" s="67"/>
      <c r="I363" s="67"/>
    </row>
    <row r="364" spans="1:9" s="4" customFormat="1" ht="39" x14ac:dyDescent="0.25">
      <c r="A364" s="22" t="s">
        <v>499</v>
      </c>
      <c r="B364" s="23" t="s">
        <v>64</v>
      </c>
      <c r="C364" s="10" t="s">
        <v>14</v>
      </c>
      <c r="D364" s="10" t="s">
        <v>16</v>
      </c>
      <c r="E364" s="10" t="s">
        <v>500</v>
      </c>
      <c r="F364" s="10"/>
      <c r="G364" s="67">
        <f>G365+G366</f>
        <v>298.39999999999998</v>
      </c>
      <c r="H364" s="67">
        <f>H365+H366</f>
        <v>298.39999999999998</v>
      </c>
      <c r="I364" s="67">
        <f>I365+I366</f>
        <v>298.39999999999998</v>
      </c>
    </row>
    <row r="365" spans="1:9" s="4" customFormat="1" x14ac:dyDescent="0.25">
      <c r="A365" s="22" t="s">
        <v>11</v>
      </c>
      <c r="B365" s="23" t="s">
        <v>64</v>
      </c>
      <c r="C365" s="10" t="s">
        <v>14</v>
      </c>
      <c r="D365" s="10" t="s">
        <v>16</v>
      </c>
      <c r="E365" s="10" t="s">
        <v>500</v>
      </c>
      <c r="F365" s="10" t="s">
        <v>12</v>
      </c>
      <c r="G365" s="67">
        <v>106.2</v>
      </c>
      <c r="H365" s="67">
        <v>106.2</v>
      </c>
      <c r="I365" s="67">
        <v>106.2</v>
      </c>
    </row>
    <row r="366" spans="1:9" s="4" customFormat="1" x14ac:dyDescent="0.25">
      <c r="A366" s="22" t="s">
        <v>22</v>
      </c>
      <c r="B366" s="23" t="s">
        <v>64</v>
      </c>
      <c r="C366" s="10" t="s">
        <v>14</v>
      </c>
      <c r="D366" s="10" t="s">
        <v>16</v>
      </c>
      <c r="E366" s="10" t="s">
        <v>500</v>
      </c>
      <c r="F366" s="10" t="s">
        <v>23</v>
      </c>
      <c r="G366" s="67">
        <v>192.2</v>
      </c>
      <c r="H366" s="67">
        <v>192.2</v>
      </c>
      <c r="I366" s="67">
        <v>192.2</v>
      </c>
    </row>
    <row r="367" spans="1:9" s="4" customFormat="1" ht="18.75" hidden="1" customHeight="1" x14ac:dyDescent="0.25">
      <c r="A367" s="22" t="s">
        <v>590</v>
      </c>
      <c r="B367" s="23" t="s">
        <v>64</v>
      </c>
      <c r="C367" s="10" t="s">
        <v>14</v>
      </c>
      <c r="D367" s="10" t="s">
        <v>16</v>
      </c>
      <c r="E367" s="10" t="s">
        <v>589</v>
      </c>
      <c r="F367" s="10"/>
      <c r="G367" s="67">
        <f>G368</f>
        <v>0</v>
      </c>
      <c r="H367" s="67">
        <f>H368</f>
        <v>0</v>
      </c>
      <c r="I367" s="67">
        <f>I368</f>
        <v>0</v>
      </c>
    </row>
    <row r="368" spans="1:9" s="4" customFormat="1" ht="11.25" hidden="1" customHeight="1" x14ac:dyDescent="0.25">
      <c r="A368" s="22" t="s">
        <v>22</v>
      </c>
      <c r="B368" s="23" t="s">
        <v>64</v>
      </c>
      <c r="C368" s="10" t="s">
        <v>14</v>
      </c>
      <c r="D368" s="10" t="s">
        <v>16</v>
      </c>
      <c r="E368" s="10" t="s">
        <v>589</v>
      </c>
      <c r="F368" s="10" t="s">
        <v>23</v>
      </c>
      <c r="G368" s="67"/>
      <c r="H368" s="67">
        <v>0</v>
      </c>
      <c r="I368" s="67">
        <v>0</v>
      </c>
    </row>
    <row r="369" spans="1:10" s="4" customFormat="1" ht="77.25" x14ac:dyDescent="0.25">
      <c r="A369" s="21" t="s">
        <v>350</v>
      </c>
      <c r="B369" s="20" t="s">
        <v>64</v>
      </c>
      <c r="C369" s="12" t="s">
        <v>14</v>
      </c>
      <c r="D369" s="12" t="s">
        <v>16</v>
      </c>
      <c r="E369" s="12" t="s">
        <v>178</v>
      </c>
      <c r="F369" s="12"/>
      <c r="G369" s="66">
        <f>G370</f>
        <v>19749.5</v>
      </c>
      <c r="H369" s="66">
        <f>H370</f>
        <v>17611.900000000001</v>
      </c>
      <c r="I369" s="66">
        <f>I370</f>
        <v>17611.900000000001</v>
      </c>
    </row>
    <row r="370" spans="1:10" s="4" customFormat="1" ht="307.5" customHeight="1" x14ac:dyDescent="0.25">
      <c r="A370" s="22" t="s">
        <v>750</v>
      </c>
      <c r="B370" s="23" t="s">
        <v>64</v>
      </c>
      <c r="C370" s="10" t="s">
        <v>14</v>
      </c>
      <c r="D370" s="10" t="s">
        <v>16</v>
      </c>
      <c r="E370" s="10" t="s">
        <v>206</v>
      </c>
      <c r="F370" s="10"/>
      <c r="G370" s="67">
        <f>G371+G372</f>
        <v>19749.5</v>
      </c>
      <c r="H370" s="67">
        <f>H371+H372</f>
        <v>17611.900000000001</v>
      </c>
      <c r="I370" s="67">
        <f>I371+I372</f>
        <v>17611.900000000001</v>
      </c>
    </row>
    <row r="371" spans="1:10" s="4" customFormat="1" x14ac:dyDescent="0.25">
      <c r="A371" s="22" t="s">
        <v>11</v>
      </c>
      <c r="B371" s="23" t="s">
        <v>64</v>
      </c>
      <c r="C371" s="10" t="s">
        <v>14</v>
      </c>
      <c r="D371" s="10" t="s">
        <v>16</v>
      </c>
      <c r="E371" s="10" t="s">
        <v>206</v>
      </c>
      <c r="F371" s="10" t="s">
        <v>12</v>
      </c>
      <c r="G371" s="74">
        <v>3130.83</v>
      </c>
      <c r="H371" s="67">
        <v>3010.4</v>
      </c>
      <c r="I371" s="67">
        <v>3010.4</v>
      </c>
    </row>
    <row r="372" spans="1:10" s="4" customFormat="1" x14ac:dyDescent="0.25">
      <c r="A372" s="22" t="s">
        <v>22</v>
      </c>
      <c r="B372" s="23" t="s">
        <v>64</v>
      </c>
      <c r="C372" s="10" t="s">
        <v>14</v>
      </c>
      <c r="D372" s="10" t="s">
        <v>16</v>
      </c>
      <c r="E372" s="10" t="s">
        <v>206</v>
      </c>
      <c r="F372" s="10" t="s">
        <v>23</v>
      </c>
      <c r="G372" s="74">
        <v>16618.669999999998</v>
      </c>
      <c r="H372" s="67">
        <v>14601.5</v>
      </c>
      <c r="I372" s="67">
        <v>14601.5</v>
      </c>
    </row>
    <row r="373" spans="1:10" s="4" customFormat="1" ht="26.25" hidden="1" x14ac:dyDescent="0.25">
      <c r="A373" s="27" t="s">
        <v>376</v>
      </c>
      <c r="B373" s="20" t="s">
        <v>64</v>
      </c>
      <c r="C373" s="12" t="s">
        <v>14</v>
      </c>
      <c r="D373" s="12" t="s">
        <v>16</v>
      </c>
      <c r="E373" s="12" t="s">
        <v>377</v>
      </c>
      <c r="F373" s="12"/>
      <c r="G373" s="66">
        <f>G374+G376</f>
        <v>0</v>
      </c>
      <c r="H373" s="66">
        <v>0</v>
      </c>
      <c r="I373" s="66">
        <v>0</v>
      </c>
    </row>
    <row r="374" spans="1:10" s="4" customFormat="1" ht="77.25" hidden="1" x14ac:dyDescent="0.25">
      <c r="A374" s="22" t="s">
        <v>378</v>
      </c>
      <c r="B374" s="23" t="s">
        <v>64</v>
      </c>
      <c r="C374" s="10" t="s">
        <v>14</v>
      </c>
      <c r="D374" s="10" t="s">
        <v>16</v>
      </c>
      <c r="E374" s="10" t="s">
        <v>379</v>
      </c>
      <c r="F374" s="10"/>
      <c r="G374" s="67">
        <f>G375</f>
        <v>0</v>
      </c>
      <c r="H374" s="67">
        <v>0</v>
      </c>
      <c r="I374" s="67">
        <v>0</v>
      </c>
    </row>
    <row r="375" spans="1:10" s="4" customFormat="1" hidden="1" x14ac:dyDescent="0.25">
      <c r="A375" s="22" t="s">
        <v>22</v>
      </c>
      <c r="B375" s="23" t="s">
        <v>64</v>
      </c>
      <c r="C375" s="10" t="s">
        <v>14</v>
      </c>
      <c r="D375" s="10" t="s">
        <v>16</v>
      </c>
      <c r="E375" s="10" t="s">
        <v>379</v>
      </c>
      <c r="F375" s="10" t="s">
        <v>23</v>
      </c>
      <c r="G375" s="67"/>
      <c r="H375" s="67">
        <v>0</v>
      </c>
      <c r="I375" s="67">
        <v>0</v>
      </c>
    </row>
    <row r="376" spans="1:10" s="4" customFormat="1" ht="39" hidden="1" x14ac:dyDescent="0.25">
      <c r="A376" s="22" t="s">
        <v>380</v>
      </c>
      <c r="B376" s="23" t="s">
        <v>381</v>
      </c>
      <c r="C376" s="10" t="s">
        <v>14</v>
      </c>
      <c r="D376" s="10" t="s">
        <v>16</v>
      </c>
      <c r="E376" s="10" t="s">
        <v>382</v>
      </c>
      <c r="F376" s="10"/>
      <c r="G376" s="67">
        <f>G377</f>
        <v>0</v>
      </c>
      <c r="H376" s="67"/>
      <c r="I376" s="67"/>
    </row>
    <row r="377" spans="1:10" s="4" customFormat="1" hidden="1" x14ac:dyDescent="0.25">
      <c r="A377" s="22" t="s">
        <v>22</v>
      </c>
      <c r="B377" s="23" t="s">
        <v>381</v>
      </c>
      <c r="C377" s="10" t="s">
        <v>14</v>
      </c>
      <c r="D377" s="10" t="s">
        <v>16</v>
      </c>
      <c r="E377" s="10" t="s">
        <v>382</v>
      </c>
      <c r="F377" s="10" t="s">
        <v>23</v>
      </c>
      <c r="G377" s="67"/>
      <c r="H377" s="67">
        <v>0</v>
      </c>
      <c r="I377" s="67">
        <v>0</v>
      </c>
    </row>
    <row r="378" spans="1:10" s="4" customFormat="1" x14ac:dyDescent="0.25">
      <c r="A378" s="32" t="s">
        <v>946</v>
      </c>
      <c r="B378" s="20" t="s">
        <v>64</v>
      </c>
      <c r="C378" s="12" t="s">
        <v>14</v>
      </c>
      <c r="D378" s="12" t="s">
        <v>16</v>
      </c>
      <c r="E378" s="12" t="s">
        <v>890</v>
      </c>
      <c r="F378" s="10"/>
      <c r="G378" s="66">
        <f>G388+G390+G386+G392+G394</f>
        <v>89422.83765999999</v>
      </c>
      <c r="H378" s="66">
        <f>-H388+H390</f>
        <v>0</v>
      </c>
      <c r="I378" s="66">
        <f>I388+I390</f>
        <v>0</v>
      </c>
    </row>
    <row r="379" spans="1:10" s="4" customFormat="1" ht="23.25" hidden="1" customHeight="1" x14ac:dyDescent="0.25">
      <c r="A379" s="28" t="s">
        <v>345</v>
      </c>
      <c r="B379" s="10" t="s">
        <v>64</v>
      </c>
      <c r="C379" s="10" t="s">
        <v>14</v>
      </c>
      <c r="D379" s="10" t="s">
        <v>16</v>
      </c>
      <c r="E379" s="10" t="s">
        <v>298</v>
      </c>
      <c r="F379" s="10"/>
      <c r="G379" s="67">
        <f>G380+G381</f>
        <v>0</v>
      </c>
      <c r="H379" s="67">
        <f>H381</f>
        <v>0</v>
      </c>
      <c r="I379" s="67">
        <v>0</v>
      </c>
    </row>
    <row r="380" spans="1:10" s="4" customFormat="1" ht="23.25" hidden="1" customHeight="1" x14ac:dyDescent="0.25">
      <c r="A380" s="22" t="s">
        <v>11</v>
      </c>
      <c r="B380" s="10" t="s">
        <v>64</v>
      </c>
      <c r="C380" s="10" t="s">
        <v>14</v>
      </c>
      <c r="D380" s="10" t="s">
        <v>16</v>
      </c>
      <c r="E380" s="10" t="s">
        <v>298</v>
      </c>
      <c r="F380" s="10" t="s">
        <v>12</v>
      </c>
      <c r="G380" s="67">
        <v>0</v>
      </c>
      <c r="H380" s="67">
        <v>0</v>
      </c>
      <c r="I380" s="67">
        <v>0</v>
      </c>
      <c r="J380" s="4">
        <v>0</v>
      </c>
    </row>
    <row r="381" spans="1:10" s="4" customFormat="1" ht="23.25" hidden="1" customHeight="1" x14ac:dyDescent="0.25">
      <c r="A381" s="22" t="s">
        <v>22</v>
      </c>
      <c r="B381" s="10" t="s">
        <v>64</v>
      </c>
      <c r="C381" s="10" t="s">
        <v>14</v>
      </c>
      <c r="D381" s="10" t="s">
        <v>16</v>
      </c>
      <c r="E381" s="10" t="s">
        <v>298</v>
      </c>
      <c r="F381" s="10" t="s">
        <v>23</v>
      </c>
      <c r="G381" s="67">
        <v>0</v>
      </c>
      <c r="H381" s="67">
        <v>0</v>
      </c>
      <c r="I381" s="67">
        <v>0</v>
      </c>
    </row>
    <row r="382" spans="1:10" s="4" customFormat="1" ht="28.5" hidden="1" customHeight="1" x14ac:dyDescent="0.25">
      <c r="A382" s="22" t="s">
        <v>492</v>
      </c>
      <c r="B382" s="23" t="s">
        <v>64</v>
      </c>
      <c r="C382" s="10" t="s">
        <v>14</v>
      </c>
      <c r="D382" s="10" t="s">
        <v>16</v>
      </c>
      <c r="E382" s="10" t="s">
        <v>493</v>
      </c>
      <c r="F382" s="10"/>
      <c r="G382" s="67">
        <f>G383</f>
        <v>0</v>
      </c>
      <c r="H382" s="67">
        <f>H383</f>
        <v>0</v>
      </c>
      <c r="I382" s="67">
        <v>0</v>
      </c>
    </row>
    <row r="383" spans="1:10" s="4" customFormat="1" ht="23.25" hidden="1" customHeight="1" x14ac:dyDescent="0.25">
      <c r="A383" s="22" t="s">
        <v>234</v>
      </c>
      <c r="B383" s="23" t="s">
        <v>64</v>
      </c>
      <c r="C383" s="10" t="s">
        <v>14</v>
      </c>
      <c r="D383" s="10" t="s">
        <v>16</v>
      </c>
      <c r="E383" s="10" t="s">
        <v>493</v>
      </c>
      <c r="F383" s="10" t="s">
        <v>235</v>
      </c>
      <c r="G383" s="67">
        <v>0</v>
      </c>
      <c r="H383" s="67">
        <v>0</v>
      </c>
      <c r="I383" s="67">
        <v>0</v>
      </c>
    </row>
    <row r="384" spans="1:10" s="4" customFormat="1" ht="22.5" hidden="1" customHeight="1" x14ac:dyDescent="0.25">
      <c r="A384" s="22" t="s">
        <v>519</v>
      </c>
      <c r="B384" s="23" t="s">
        <v>64</v>
      </c>
      <c r="C384" s="10" t="s">
        <v>14</v>
      </c>
      <c r="D384" s="10" t="s">
        <v>16</v>
      </c>
      <c r="E384" s="10" t="s">
        <v>520</v>
      </c>
      <c r="F384" s="10"/>
      <c r="G384" s="67">
        <f>G385</f>
        <v>0</v>
      </c>
      <c r="H384" s="67">
        <v>0</v>
      </c>
      <c r="I384" s="67">
        <v>0</v>
      </c>
    </row>
    <row r="385" spans="1:9" s="4" customFormat="1" ht="32.25" hidden="1" customHeight="1" x14ac:dyDescent="0.25">
      <c r="A385" s="22" t="s">
        <v>234</v>
      </c>
      <c r="B385" s="23" t="s">
        <v>64</v>
      </c>
      <c r="C385" s="10" t="s">
        <v>14</v>
      </c>
      <c r="D385" s="10" t="s">
        <v>16</v>
      </c>
      <c r="E385" s="10" t="s">
        <v>520</v>
      </c>
      <c r="F385" s="10" t="s">
        <v>235</v>
      </c>
      <c r="G385" s="67">
        <v>0</v>
      </c>
      <c r="H385" s="67">
        <v>0</v>
      </c>
      <c r="I385" s="67">
        <v>0</v>
      </c>
    </row>
    <row r="386" spans="1:9" s="4" customFormat="1" ht="90" x14ac:dyDescent="0.25">
      <c r="A386" s="28" t="s">
        <v>945</v>
      </c>
      <c r="B386" s="23" t="s">
        <v>64</v>
      </c>
      <c r="C386" s="10" t="s">
        <v>14</v>
      </c>
      <c r="D386" s="10" t="s">
        <v>16</v>
      </c>
      <c r="E386" s="10" t="s">
        <v>944</v>
      </c>
      <c r="F386" s="10"/>
      <c r="G386" s="67">
        <f>G387</f>
        <v>86017.657659999997</v>
      </c>
      <c r="H386" s="67">
        <f>H387</f>
        <v>0</v>
      </c>
      <c r="I386" s="67">
        <f>I387</f>
        <v>0</v>
      </c>
    </row>
    <row r="387" spans="1:9" s="4" customFormat="1" x14ac:dyDescent="0.25">
      <c r="A387" s="22" t="s">
        <v>22</v>
      </c>
      <c r="B387" s="23" t="s">
        <v>64</v>
      </c>
      <c r="C387" s="10" t="s">
        <v>14</v>
      </c>
      <c r="D387" s="10" t="s">
        <v>16</v>
      </c>
      <c r="E387" s="10" t="s">
        <v>944</v>
      </c>
      <c r="F387" s="10" t="s">
        <v>23</v>
      </c>
      <c r="G387" s="67">
        <v>86017.657659999997</v>
      </c>
      <c r="H387" s="67">
        <v>0</v>
      </c>
      <c r="I387" s="67">
        <v>0</v>
      </c>
    </row>
    <row r="388" spans="1:9" s="4" customFormat="1" ht="131.25" customHeight="1" x14ac:dyDescent="0.25">
      <c r="A388" s="28" t="s">
        <v>758</v>
      </c>
      <c r="B388" s="10" t="s">
        <v>64</v>
      </c>
      <c r="C388" s="10" t="s">
        <v>14</v>
      </c>
      <c r="D388" s="10" t="s">
        <v>16</v>
      </c>
      <c r="E388" s="10" t="s">
        <v>891</v>
      </c>
      <c r="F388" s="10"/>
      <c r="G388" s="67">
        <f>G389</f>
        <v>998.58552999999995</v>
      </c>
      <c r="H388" s="67">
        <f>H389</f>
        <v>0</v>
      </c>
      <c r="I388" s="67">
        <f>I389</f>
        <v>0</v>
      </c>
    </row>
    <row r="389" spans="1:9" s="4" customFormat="1" x14ac:dyDescent="0.25">
      <c r="A389" s="22" t="s">
        <v>22</v>
      </c>
      <c r="B389" s="10" t="s">
        <v>64</v>
      </c>
      <c r="C389" s="10" t="s">
        <v>14</v>
      </c>
      <c r="D389" s="10" t="s">
        <v>16</v>
      </c>
      <c r="E389" s="10" t="s">
        <v>891</v>
      </c>
      <c r="F389" s="10" t="s">
        <v>23</v>
      </c>
      <c r="G389" s="67">
        <v>998.58552999999995</v>
      </c>
      <c r="H389" s="67">
        <v>0</v>
      </c>
      <c r="I389" s="67">
        <v>0</v>
      </c>
    </row>
    <row r="390" spans="1:9" s="4" customFormat="1" ht="77.25" x14ac:dyDescent="0.25">
      <c r="A390" s="22" t="s">
        <v>759</v>
      </c>
      <c r="B390" s="10" t="s">
        <v>64</v>
      </c>
      <c r="C390" s="10" t="s">
        <v>14</v>
      </c>
      <c r="D390" s="10" t="s">
        <v>16</v>
      </c>
      <c r="E390" s="10" t="s">
        <v>892</v>
      </c>
      <c r="F390" s="10"/>
      <c r="G390" s="67">
        <f>G391</f>
        <v>0</v>
      </c>
      <c r="H390" s="67">
        <f>H391</f>
        <v>0</v>
      </c>
      <c r="I390" s="67">
        <f>I391</f>
        <v>0</v>
      </c>
    </row>
    <row r="391" spans="1:9" s="4" customFormat="1" ht="18" customHeight="1" x14ac:dyDescent="0.25">
      <c r="A391" s="22" t="s">
        <v>22</v>
      </c>
      <c r="B391" s="10" t="s">
        <v>64</v>
      </c>
      <c r="C391" s="10" t="s">
        <v>14</v>
      </c>
      <c r="D391" s="10" t="s">
        <v>16</v>
      </c>
      <c r="E391" s="10" t="s">
        <v>892</v>
      </c>
      <c r="F391" s="10" t="s">
        <v>23</v>
      </c>
      <c r="G391" s="67">
        <v>0</v>
      </c>
      <c r="H391" s="67">
        <v>0</v>
      </c>
      <c r="I391" s="67">
        <v>0</v>
      </c>
    </row>
    <row r="392" spans="1:9" s="4" customFormat="1" ht="102.75" x14ac:dyDescent="0.25">
      <c r="A392" s="22" t="s">
        <v>614</v>
      </c>
      <c r="B392" s="23" t="s">
        <v>64</v>
      </c>
      <c r="C392" s="10" t="s">
        <v>14</v>
      </c>
      <c r="D392" s="10" t="s">
        <v>16</v>
      </c>
      <c r="E392" s="10" t="s">
        <v>923</v>
      </c>
      <c r="F392" s="10"/>
      <c r="G392" s="67">
        <f>G393</f>
        <v>2406.59447</v>
      </c>
      <c r="H392" s="67">
        <f>H393</f>
        <v>0</v>
      </c>
      <c r="I392" s="67">
        <f>I393</f>
        <v>0</v>
      </c>
    </row>
    <row r="393" spans="1:9" s="4" customFormat="1" x14ac:dyDescent="0.25">
      <c r="A393" s="22" t="s">
        <v>22</v>
      </c>
      <c r="B393" s="23" t="s">
        <v>64</v>
      </c>
      <c r="C393" s="10" t="s">
        <v>14</v>
      </c>
      <c r="D393" s="10" t="s">
        <v>16</v>
      </c>
      <c r="E393" s="10" t="s">
        <v>923</v>
      </c>
      <c r="F393" s="10" t="s">
        <v>23</v>
      </c>
      <c r="G393" s="67">
        <v>2406.59447</v>
      </c>
      <c r="H393" s="67">
        <v>0</v>
      </c>
      <c r="I393" s="67">
        <v>0</v>
      </c>
    </row>
    <row r="394" spans="1:9" s="4" customFormat="1" ht="51.75" x14ac:dyDescent="0.25">
      <c r="A394" s="22" t="s">
        <v>588</v>
      </c>
      <c r="B394" s="23" t="s">
        <v>64</v>
      </c>
      <c r="C394" s="10" t="s">
        <v>14</v>
      </c>
      <c r="D394" s="10" t="s">
        <v>16</v>
      </c>
      <c r="E394" s="10" t="s">
        <v>924</v>
      </c>
      <c r="F394" s="10"/>
      <c r="G394" s="67">
        <f>G395</f>
        <v>0</v>
      </c>
      <c r="H394" s="67">
        <f>H395</f>
        <v>0</v>
      </c>
      <c r="I394" s="67">
        <f>I395</f>
        <v>0</v>
      </c>
    </row>
    <row r="395" spans="1:9" s="4" customFormat="1" x14ac:dyDescent="0.25">
      <c r="A395" s="22" t="s">
        <v>22</v>
      </c>
      <c r="B395" s="23" t="s">
        <v>64</v>
      </c>
      <c r="C395" s="10" t="s">
        <v>14</v>
      </c>
      <c r="D395" s="10" t="s">
        <v>16</v>
      </c>
      <c r="E395" s="10" t="s">
        <v>924</v>
      </c>
      <c r="F395" s="10" t="s">
        <v>23</v>
      </c>
      <c r="G395" s="67">
        <v>0</v>
      </c>
      <c r="H395" s="67">
        <v>0</v>
      </c>
      <c r="I395" s="67">
        <v>0</v>
      </c>
    </row>
    <row r="396" spans="1:9" s="4" customFormat="1" ht="21" customHeight="1" x14ac:dyDescent="0.25">
      <c r="A396" s="21" t="s">
        <v>894</v>
      </c>
      <c r="B396" s="20" t="s">
        <v>64</v>
      </c>
      <c r="C396" s="12" t="s">
        <v>14</v>
      </c>
      <c r="D396" s="12" t="s">
        <v>16</v>
      </c>
      <c r="E396" s="12" t="s">
        <v>893</v>
      </c>
      <c r="F396" s="12"/>
      <c r="G396" s="66">
        <f>G404+G399+G401+G397</f>
        <v>17752.640000000003</v>
      </c>
      <c r="H396" s="66">
        <f>H404+H399+H401+H397</f>
        <v>17764.760000000002</v>
      </c>
      <c r="I396" s="66">
        <f>I404+I399+I401+I397</f>
        <v>17779.460000000003</v>
      </c>
    </row>
    <row r="397" spans="1:9" s="4" customFormat="1" ht="115.5" x14ac:dyDescent="0.25">
      <c r="A397" s="22" t="s">
        <v>872</v>
      </c>
      <c r="B397" s="23" t="s">
        <v>64</v>
      </c>
      <c r="C397" s="10" t="s">
        <v>14</v>
      </c>
      <c r="D397" s="10" t="s">
        <v>16</v>
      </c>
      <c r="E397" s="10" t="s">
        <v>939</v>
      </c>
      <c r="F397" s="12"/>
      <c r="G397" s="67">
        <f>G398</f>
        <v>234.36</v>
      </c>
      <c r="H397" s="67">
        <f>H398</f>
        <v>234.36</v>
      </c>
      <c r="I397" s="67">
        <f>I398</f>
        <v>234.36</v>
      </c>
    </row>
    <row r="398" spans="1:9" s="4" customFormat="1" ht="18" customHeight="1" x14ac:dyDescent="0.25">
      <c r="A398" s="22" t="s">
        <v>22</v>
      </c>
      <c r="B398" s="23" t="s">
        <v>64</v>
      </c>
      <c r="C398" s="10" t="s">
        <v>14</v>
      </c>
      <c r="D398" s="10" t="s">
        <v>16</v>
      </c>
      <c r="E398" s="10" t="s">
        <v>939</v>
      </c>
      <c r="F398" s="10" t="s">
        <v>23</v>
      </c>
      <c r="G398" s="67">
        <v>234.36</v>
      </c>
      <c r="H398" s="67">
        <v>234.36</v>
      </c>
      <c r="I398" s="67">
        <v>234.36</v>
      </c>
    </row>
    <row r="399" spans="1:9" s="4" customFormat="1" ht="115.5" x14ac:dyDescent="0.25">
      <c r="A399" s="22" t="s">
        <v>768</v>
      </c>
      <c r="B399" s="23" t="s">
        <v>64</v>
      </c>
      <c r="C399" s="10" t="s">
        <v>14</v>
      </c>
      <c r="D399" s="10" t="s">
        <v>16</v>
      </c>
      <c r="E399" s="10" t="s">
        <v>937</v>
      </c>
      <c r="F399" s="10"/>
      <c r="G399" s="67">
        <f>G400</f>
        <v>800.58</v>
      </c>
      <c r="H399" s="67">
        <f>H400</f>
        <v>812.7</v>
      </c>
      <c r="I399" s="67">
        <f>I400</f>
        <v>827.4</v>
      </c>
    </row>
    <row r="400" spans="1:9" s="4" customFormat="1" ht="18" customHeight="1" x14ac:dyDescent="0.25">
      <c r="A400" s="22" t="s">
        <v>22</v>
      </c>
      <c r="B400" s="23" t="s">
        <v>64</v>
      </c>
      <c r="C400" s="10" t="s">
        <v>14</v>
      </c>
      <c r="D400" s="10" t="s">
        <v>16</v>
      </c>
      <c r="E400" s="10" t="s">
        <v>937</v>
      </c>
      <c r="F400" s="10" t="s">
        <v>23</v>
      </c>
      <c r="G400" s="67">
        <v>800.58</v>
      </c>
      <c r="H400" s="67">
        <v>812.7</v>
      </c>
      <c r="I400" s="67">
        <v>827.4</v>
      </c>
    </row>
    <row r="401" spans="1:9" s="4" customFormat="1" ht="90" x14ac:dyDescent="0.25">
      <c r="A401" s="22" t="s">
        <v>395</v>
      </c>
      <c r="B401" s="23" t="s">
        <v>64</v>
      </c>
      <c r="C401" s="10" t="s">
        <v>14</v>
      </c>
      <c r="D401" s="10" t="s">
        <v>16</v>
      </c>
      <c r="E401" s="10" t="s">
        <v>938</v>
      </c>
      <c r="F401" s="10"/>
      <c r="G401" s="67">
        <f>G402+G403</f>
        <v>16717.7</v>
      </c>
      <c r="H401" s="67">
        <f>H402+H403</f>
        <v>16717.7</v>
      </c>
      <c r="I401" s="67">
        <f>I402+I403</f>
        <v>16717.7</v>
      </c>
    </row>
    <row r="402" spans="1:9" s="4" customFormat="1" x14ac:dyDescent="0.25">
      <c r="A402" s="22" t="s">
        <v>11</v>
      </c>
      <c r="B402" s="23" t="s">
        <v>64</v>
      </c>
      <c r="C402" s="10" t="s">
        <v>14</v>
      </c>
      <c r="D402" s="10" t="s">
        <v>16</v>
      </c>
      <c r="E402" s="10" t="s">
        <v>938</v>
      </c>
      <c r="F402" s="10" t="s">
        <v>12</v>
      </c>
      <c r="G402" s="67">
        <v>2812.32</v>
      </c>
      <c r="H402" s="67">
        <v>2812.32</v>
      </c>
      <c r="I402" s="67">
        <v>2812.32</v>
      </c>
    </row>
    <row r="403" spans="1:9" s="4" customFormat="1" ht="18" customHeight="1" x14ac:dyDescent="0.25">
      <c r="A403" s="22" t="s">
        <v>22</v>
      </c>
      <c r="B403" s="23" t="s">
        <v>64</v>
      </c>
      <c r="C403" s="10" t="s">
        <v>14</v>
      </c>
      <c r="D403" s="10" t="s">
        <v>16</v>
      </c>
      <c r="E403" s="10" t="s">
        <v>938</v>
      </c>
      <c r="F403" s="10" t="s">
        <v>23</v>
      </c>
      <c r="G403" s="67">
        <v>13905.38</v>
      </c>
      <c r="H403" s="67">
        <v>13905.38</v>
      </c>
      <c r="I403" s="67">
        <v>13905.38</v>
      </c>
    </row>
    <row r="404" spans="1:9" s="4" customFormat="1" ht="120" hidden="1" customHeight="1" x14ac:dyDescent="0.25">
      <c r="A404" s="22" t="s">
        <v>768</v>
      </c>
      <c r="B404" s="23" t="s">
        <v>64</v>
      </c>
      <c r="C404" s="10" t="s">
        <v>14</v>
      </c>
      <c r="D404" s="10" t="s">
        <v>16</v>
      </c>
      <c r="E404" s="10" t="s">
        <v>895</v>
      </c>
      <c r="F404" s="10"/>
      <c r="G404" s="67">
        <f t="shared" ref="G404:I404" si="8">G405</f>
        <v>0</v>
      </c>
      <c r="H404" s="67">
        <f t="shared" si="8"/>
        <v>0</v>
      </c>
      <c r="I404" s="67">
        <f t="shared" si="8"/>
        <v>0</v>
      </c>
    </row>
    <row r="405" spans="1:9" s="4" customFormat="1" ht="15" hidden="1" customHeight="1" x14ac:dyDescent="0.25">
      <c r="A405" s="22" t="s">
        <v>22</v>
      </c>
      <c r="B405" s="23" t="s">
        <v>64</v>
      </c>
      <c r="C405" s="10" t="s">
        <v>14</v>
      </c>
      <c r="D405" s="10" t="s">
        <v>16</v>
      </c>
      <c r="E405" s="10" t="s">
        <v>895</v>
      </c>
      <c r="F405" s="10" t="s">
        <v>23</v>
      </c>
      <c r="G405" s="67">
        <v>0</v>
      </c>
      <c r="H405" s="67">
        <v>0</v>
      </c>
      <c r="I405" s="67">
        <v>0</v>
      </c>
    </row>
    <row r="406" spans="1:9" s="4" customFormat="1" ht="51.75" x14ac:dyDescent="0.25">
      <c r="A406" s="21" t="s">
        <v>779</v>
      </c>
      <c r="B406" s="20" t="s">
        <v>64</v>
      </c>
      <c r="C406" s="12" t="s">
        <v>14</v>
      </c>
      <c r="D406" s="12" t="s">
        <v>16</v>
      </c>
      <c r="E406" s="12" t="s">
        <v>370</v>
      </c>
      <c r="F406" s="12"/>
      <c r="G406" s="66">
        <f>G407</f>
        <v>2774</v>
      </c>
      <c r="H406" s="66">
        <v>0</v>
      </c>
      <c r="I406" s="66">
        <v>0</v>
      </c>
    </row>
    <row r="407" spans="1:9" s="4" customFormat="1" ht="39" x14ac:dyDescent="0.25">
      <c r="A407" s="32" t="s">
        <v>616</v>
      </c>
      <c r="B407" s="20" t="s">
        <v>64</v>
      </c>
      <c r="C407" s="12" t="s">
        <v>14</v>
      </c>
      <c r="D407" s="12" t="s">
        <v>16</v>
      </c>
      <c r="E407" s="12" t="s">
        <v>617</v>
      </c>
      <c r="F407" s="12"/>
      <c r="G407" s="66">
        <f>G410+G408</f>
        <v>2774</v>
      </c>
      <c r="H407" s="66">
        <v>0</v>
      </c>
      <c r="I407" s="66">
        <v>0</v>
      </c>
    </row>
    <row r="408" spans="1:9" s="4" customFormat="1" ht="54.75" customHeight="1" x14ac:dyDescent="0.25">
      <c r="A408" s="28" t="s">
        <v>954</v>
      </c>
      <c r="B408" s="23" t="s">
        <v>64</v>
      </c>
      <c r="C408" s="10" t="s">
        <v>14</v>
      </c>
      <c r="D408" s="10" t="s">
        <v>16</v>
      </c>
      <c r="E408" s="10" t="s">
        <v>955</v>
      </c>
      <c r="F408" s="12"/>
      <c r="G408" s="67">
        <f>G409</f>
        <v>1500</v>
      </c>
      <c r="H408" s="67">
        <v>0</v>
      </c>
      <c r="I408" s="67">
        <v>0</v>
      </c>
    </row>
    <row r="409" spans="1:9" s="4" customFormat="1" x14ac:dyDescent="0.25">
      <c r="A409" s="22" t="s">
        <v>22</v>
      </c>
      <c r="B409" s="23" t="s">
        <v>64</v>
      </c>
      <c r="C409" s="10" t="s">
        <v>14</v>
      </c>
      <c r="D409" s="10" t="s">
        <v>16</v>
      </c>
      <c r="E409" s="10" t="s">
        <v>955</v>
      </c>
      <c r="F409" s="10" t="s">
        <v>23</v>
      </c>
      <c r="G409" s="67">
        <v>1500</v>
      </c>
      <c r="H409" s="67">
        <v>0</v>
      </c>
      <c r="I409" s="67">
        <v>0</v>
      </c>
    </row>
    <row r="410" spans="1:9" s="4" customFormat="1" ht="51.75" x14ac:dyDescent="0.25">
      <c r="A410" s="22" t="s">
        <v>978</v>
      </c>
      <c r="B410" s="23" t="s">
        <v>64</v>
      </c>
      <c r="C410" s="10" t="s">
        <v>14</v>
      </c>
      <c r="D410" s="10" t="s">
        <v>16</v>
      </c>
      <c r="E410" s="10" t="s">
        <v>953</v>
      </c>
      <c r="F410" s="10"/>
      <c r="G410" s="67">
        <f>G411</f>
        <v>1274</v>
      </c>
      <c r="H410" s="67">
        <v>0</v>
      </c>
      <c r="I410" s="67">
        <v>0</v>
      </c>
    </row>
    <row r="411" spans="1:9" s="4" customFormat="1" x14ac:dyDescent="0.25">
      <c r="A411" s="22" t="s">
        <v>22</v>
      </c>
      <c r="B411" s="23" t="s">
        <v>64</v>
      </c>
      <c r="C411" s="10" t="s">
        <v>14</v>
      </c>
      <c r="D411" s="10" t="s">
        <v>16</v>
      </c>
      <c r="E411" s="10" t="s">
        <v>953</v>
      </c>
      <c r="F411" s="10" t="s">
        <v>23</v>
      </c>
      <c r="G411" s="101">
        <v>1274</v>
      </c>
      <c r="H411" s="67">
        <v>0</v>
      </c>
      <c r="I411" s="67">
        <v>0</v>
      </c>
    </row>
    <row r="412" spans="1:9" s="4" customFormat="1" x14ac:dyDescent="0.25">
      <c r="A412" s="21" t="s">
        <v>172</v>
      </c>
      <c r="B412" s="20" t="s">
        <v>64</v>
      </c>
      <c r="C412" s="12" t="s">
        <v>14</v>
      </c>
      <c r="D412" s="12" t="s">
        <v>104</v>
      </c>
      <c r="E412" s="12"/>
      <c r="F412" s="12"/>
      <c r="G412" s="66">
        <f t="shared" ref="G412:I413" si="9">G413</f>
        <v>7713.9</v>
      </c>
      <c r="H412" s="66">
        <f t="shared" si="9"/>
        <v>7654</v>
      </c>
      <c r="I412" s="66">
        <f t="shared" si="9"/>
        <v>7654</v>
      </c>
    </row>
    <row r="413" spans="1:9" s="4" customFormat="1" ht="39" x14ac:dyDescent="0.25">
      <c r="A413" s="21" t="s">
        <v>674</v>
      </c>
      <c r="B413" s="20" t="s">
        <v>64</v>
      </c>
      <c r="C413" s="12" t="s">
        <v>14</v>
      </c>
      <c r="D413" s="12" t="s">
        <v>104</v>
      </c>
      <c r="E413" s="12" t="s">
        <v>30</v>
      </c>
      <c r="F413" s="12"/>
      <c r="G413" s="66">
        <f t="shared" si="9"/>
        <v>7713.9</v>
      </c>
      <c r="H413" s="66">
        <f t="shared" si="9"/>
        <v>7654</v>
      </c>
      <c r="I413" s="66">
        <f t="shared" si="9"/>
        <v>7654</v>
      </c>
    </row>
    <row r="414" spans="1:9" s="4" customFormat="1" ht="26.25" x14ac:dyDescent="0.25">
      <c r="A414" s="21" t="s">
        <v>258</v>
      </c>
      <c r="B414" s="20" t="s">
        <v>64</v>
      </c>
      <c r="C414" s="12" t="s">
        <v>14</v>
      </c>
      <c r="D414" s="12" t="s">
        <v>104</v>
      </c>
      <c r="E414" s="12" t="s">
        <v>88</v>
      </c>
      <c r="F414" s="12"/>
      <c r="G414" s="66">
        <f>G415</f>
        <v>7713.9</v>
      </c>
      <c r="H414" s="66">
        <f>H415</f>
        <v>7654</v>
      </c>
      <c r="I414" s="66">
        <f>I415</f>
        <v>7654</v>
      </c>
    </row>
    <row r="415" spans="1:9" s="4" customFormat="1" ht="51.75" x14ac:dyDescent="0.25">
      <c r="A415" s="22" t="s">
        <v>259</v>
      </c>
      <c r="B415" s="23" t="s">
        <v>64</v>
      </c>
      <c r="C415" s="10" t="s">
        <v>14</v>
      </c>
      <c r="D415" s="10" t="s">
        <v>104</v>
      </c>
      <c r="E415" s="10" t="s">
        <v>89</v>
      </c>
      <c r="F415" s="10"/>
      <c r="G415" s="67">
        <f>G416</f>
        <v>7713.9</v>
      </c>
      <c r="H415" s="67">
        <f>H416+H422</f>
        <v>7654</v>
      </c>
      <c r="I415" s="67">
        <f>I416+I422</f>
        <v>7654</v>
      </c>
    </row>
    <row r="416" spans="1:9" s="4" customFormat="1" ht="39" x14ac:dyDescent="0.25">
      <c r="A416" s="22" t="s">
        <v>260</v>
      </c>
      <c r="B416" s="23" t="s">
        <v>64</v>
      </c>
      <c r="C416" s="10" t="s">
        <v>14</v>
      </c>
      <c r="D416" s="10" t="s">
        <v>104</v>
      </c>
      <c r="E416" s="10" t="s">
        <v>90</v>
      </c>
      <c r="F416" s="10"/>
      <c r="G416" s="67">
        <f>G417+G420+G428+G430</f>
        <v>7713.9</v>
      </c>
      <c r="H416" s="67">
        <f>H417+H420+H430</f>
        <v>7654</v>
      </c>
      <c r="I416" s="67">
        <f>I417+I420+I430</f>
        <v>7654</v>
      </c>
    </row>
    <row r="417" spans="1:9" s="4" customFormat="1" ht="26.25" x14ac:dyDescent="0.25">
      <c r="A417" s="22" t="s">
        <v>24</v>
      </c>
      <c r="B417" s="23" t="s">
        <v>64</v>
      </c>
      <c r="C417" s="10" t="s">
        <v>14</v>
      </c>
      <c r="D417" s="10" t="s">
        <v>104</v>
      </c>
      <c r="E417" s="10" t="s">
        <v>91</v>
      </c>
      <c r="F417" s="10"/>
      <c r="G417" s="67">
        <f>G419+G418</f>
        <v>5141.8</v>
      </c>
      <c r="H417" s="67">
        <f>H419</f>
        <v>5141.8</v>
      </c>
      <c r="I417" s="67">
        <f>I419</f>
        <v>5141.8</v>
      </c>
    </row>
    <row r="418" spans="1:9" s="4" customFormat="1" hidden="1" x14ac:dyDescent="0.25">
      <c r="A418" s="22" t="s">
        <v>11</v>
      </c>
      <c r="B418" s="23" t="s">
        <v>64</v>
      </c>
      <c r="C418" s="10" t="s">
        <v>14</v>
      </c>
      <c r="D418" s="10" t="s">
        <v>104</v>
      </c>
      <c r="E418" s="10" t="s">
        <v>91</v>
      </c>
      <c r="F418" s="10" t="s">
        <v>12</v>
      </c>
      <c r="G418" s="67">
        <v>0</v>
      </c>
      <c r="H418" s="67">
        <v>0</v>
      </c>
      <c r="I418" s="67">
        <v>0</v>
      </c>
    </row>
    <row r="419" spans="1:9" s="4" customFormat="1" x14ac:dyDescent="0.25">
      <c r="A419" s="22" t="s">
        <v>22</v>
      </c>
      <c r="B419" s="23" t="s">
        <v>64</v>
      </c>
      <c r="C419" s="10" t="s">
        <v>14</v>
      </c>
      <c r="D419" s="10" t="s">
        <v>104</v>
      </c>
      <c r="E419" s="10" t="s">
        <v>91</v>
      </c>
      <c r="F419" s="10" t="s">
        <v>23</v>
      </c>
      <c r="G419" s="67">
        <v>5141.8</v>
      </c>
      <c r="H419" s="67">
        <v>5141.8</v>
      </c>
      <c r="I419" s="67">
        <v>5141.8</v>
      </c>
    </row>
    <row r="420" spans="1:9" s="4" customFormat="1" ht="77.25" x14ac:dyDescent="0.25">
      <c r="A420" s="22" t="s">
        <v>352</v>
      </c>
      <c r="B420" s="23" t="s">
        <v>64</v>
      </c>
      <c r="C420" s="10" t="s">
        <v>14</v>
      </c>
      <c r="D420" s="10" t="s">
        <v>104</v>
      </c>
      <c r="E420" s="10" t="s">
        <v>230</v>
      </c>
      <c r="F420" s="10"/>
      <c r="G420" s="67">
        <f>G421</f>
        <v>1689.7</v>
      </c>
      <c r="H420" s="67">
        <f>H421</f>
        <v>1689.7</v>
      </c>
      <c r="I420" s="67">
        <f>I421</f>
        <v>1689.7</v>
      </c>
    </row>
    <row r="421" spans="1:9" s="4" customFormat="1" x14ac:dyDescent="0.25">
      <c r="A421" s="22" t="s">
        <v>22</v>
      </c>
      <c r="B421" s="23" t="s">
        <v>64</v>
      </c>
      <c r="C421" s="10" t="s">
        <v>14</v>
      </c>
      <c r="D421" s="10" t="s">
        <v>104</v>
      </c>
      <c r="E421" s="10" t="s">
        <v>230</v>
      </c>
      <c r="F421" s="10" t="s">
        <v>23</v>
      </c>
      <c r="G421" s="67">
        <v>1689.7</v>
      </c>
      <c r="H421" s="67">
        <v>1689.7</v>
      </c>
      <c r="I421" s="67">
        <v>1689.7</v>
      </c>
    </row>
    <row r="422" spans="1:9" s="4" customFormat="1" ht="64.5" hidden="1" x14ac:dyDescent="0.25">
      <c r="A422" s="22" t="s">
        <v>333</v>
      </c>
      <c r="B422" s="23" t="s">
        <v>64</v>
      </c>
      <c r="C422" s="10" t="s">
        <v>14</v>
      </c>
      <c r="D422" s="10" t="s">
        <v>104</v>
      </c>
      <c r="E422" s="10" t="s">
        <v>334</v>
      </c>
      <c r="F422" s="10"/>
      <c r="G422" s="67">
        <f>G423</f>
        <v>0</v>
      </c>
      <c r="H422" s="67">
        <v>0</v>
      </c>
      <c r="I422" s="67">
        <v>0</v>
      </c>
    </row>
    <row r="423" spans="1:9" s="4" customFormat="1" hidden="1" x14ac:dyDescent="0.25">
      <c r="A423" s="22" t="s">
        <v>22</v>
      </c>
      <c r="B423" s="23" t="s">
        <v>64</v>
      </c>
      <c r="C423" s="10" t="s">
        <v>14</v>
      </c>
      <c r="D423" s="10" t="s">
        <v>104</v>
      </c>
      <c r="E423" s="10" t="s">
        <v>334</v>
      </c>
      <c r="F423" s="10" t="s">
        <v>23</v>
      </c>
      <c r="G423" s="67">
        <v>0</v>
      </c>
      <c r="H423" s="67">
        <v>0</v>
      </c>
      <c r="I423" s="67">
        <v>0</v>
      </c>
    </row>
    <row r="424" spans="1:9" s="4" customFormat="1" ht="90" hidden="1" x14ac:dyDescent="0.25">
      <c r="A424" s="28" t="s">
        <v>201</v>
      </c>
      <c r="B424" s="10" t="s">
        <v>64</v>
      </c>
      <c r="C424" s="10" t="s">
        <v>14</v>
      </c>
      <c r="D424" s="10" t="s">
        <v>104</v>
      </c>
      <c r="E424" s="10" t="s">
        <v>203</v>
      </c>
      <c r="F424" s="10"/>
      <c r="G424" s="67">
        <f>G425</f>
        <v>0</v>
      </c>
      <c r="H424" s="67">
        <f>H425</f>
        <v>0</v>
      </c>
      <c r="I424" s="67">
        <f>I425</f>
        <v>0</v>
      </c>
    </row>
    <row r="425" spans="1:9" s="4" customFormat="1" hidden="1" x14ac:dyDescent="0.25">
      <c r="A425" s="22" t="s">
        <v>22</v>
      </c>
      <c r="B425" s="10" t="s">
        <v>64</v>
      </c>
      <c r="C425" s="10" t="s">
        <v>14</v>
      </c>
      <c r="D425" s="10" t="s">
        <v>104</v>
      </c>
      <c r="E425" s="10" t="s">
        <v>203</v>
      </c>
      <c r="F425" s="10" t="s">
        <v>23</v>
      </c>
      <c r="G425" s="67">
        <v>0</v>
      </c>
      <c r="H425" s="67">
        <v>0</v>
      </c>
      <c r="I425" s="67">
        <v>0</v>
      </c>
    </row>
    <row r="426" spans="1:9" s="4" customFormat="1" ht="26.25" hidden="1" x14ac:dyDescent="0.25">
      <c r="A426" s="22" t="s">
        <v>204</v>
      </c>
      <c r="B426" s="10" t="s">
        <v>64</v>
      </c>
      <c r="C426" s="10" t="s">
        <v>14</v>
      </c>
      <c r="D426" s="10" t="s">
        <v>104</v>
      </c>
      <c r="E426" s="10" t="s">
        <v>205</v>
      </c>
      <c r="F426" s="10"/>
      <c r="G426" s="67">
        <f>G427</f>
        <v>0</v>
      </c>
      <c r="H426" s="67">
        <f>H427</f>
        <v>0</v>
      </c>
      <c r="I426" s="67">
        <f>I427</f>
        <v>0</v>
      </c>
    </row>
    <row r="427" spans="1:9" s="4" customFormat="1" ht="21.75" hidden="1" customHeight="1" x14ac:dyDescent="0.25">
      <c r="A427" s="22" t="s">
        <v>22</v>
      </c>
      <c r="B427" s="10" t="s">
        <v>64</v>
      </c>
      <c r="C427" s="10" t="s">
        <v>14</v>
      </c>
      <c r="D427" s="10" t="s">
        <v>104</v>
      </c>
      <c r="E427" s="10" t="s">
        <v>205</v>
      </c>
      <c r="F427" s="10" t="s">
        <v>23</v>
      </c>
      <c r="G427" s="67">
        <v>0</v>
      </c>
      <c r="H427" s="67">
        <v>0</v>
      </c>
      <c r="I427" s="67">
        <v>0</v>
      </c>
    </row>
    <row r="428" spans="1:9" s="3" customFormat="1" ht="77.25" x14ac:dyDescent="0.25">
      <c r="A428" s="119" t="s">
        <v>747</v>
      </c>
      <c r="B428" s="10" t="s">
        <v>64</v>
      </c>
      <c r="C428" s="57" t="s">
        <v>14</v>
      </c>
      <c r="D428" s="57" t="s">
        <v>104</v>
      </c>
      <c r="E428" s="57" t="s">
        <v>558</v>
      </c>
      <c r="F428" s="10"/>
      <c r="G428" s="74">
        <f>G429</f>
        <v>59.9</v>
      </c>
      <c r="H428" s="67">
        <v>0</v>
      </c>
      <c r="I428" s="67">
        <v>0</v>
      </c>
    </row>
    <row r="429" spans="1:9" s="4" customFormat="1" x14ac:dyDescent="0.25">
      <c r="A429" s="22" t="s">
        <v>22</v>
      </c>
      <c r="B429" s="10" t="s">
        <v>64</v>
      </c>
      <c r="C429" s="10" t="s">
        <v>14</v>
      </c>
      <c r="D429" s="10" t="s">
        <v>104</v>
      </c>
      <c r="E429" s="10" t="s">
        <v>558</v>
      </c>
      <c r="F429" s="10" t="s">
        <v>23</v>
      </c>
      <c r="G429" s="74">
        <v>59.9</v>
      </c>
      <c r="H429" s="67">
        <v>0</v>
      </c>
      <c r="I429" s="67">
        <v>0</v>
      </c>
    </row>
    <row r="430" spans="1:9" s="4" customFormat="1" ht="102.75" x14ac:dyDescent="0.25">
      <c r="A430" s="22" t="s">
        <v>769</v>
      </c>
      <c r="B430" s="23" t="s">
        <v>64</v>
      </c>
      <c r="C430" s="10" t="s">
        <v>14</v>
      </c>
      <c r="D430" s="10" t="s">
        <v>104</v>
      </c>
      <c r="E430" s="10" t="s">
        <v>896</v>
      </c>
      <c r="F430" s="10"/>
      <c r="G430" s="67">
        <f t="shared" ref="G430:I430" si="10">G431</f>
        <v>822.5</v>
      </c>
      <c r="H430" s="67">
        <f t="shared" si="10"/>
        <v>822.5</v>
      </c>
      <c r="I430" s="67">
        <f t="shared" si="10"/>
        <v>822.5</v>
      </c>
    </row>
    <row r="431" spans="1:9" s="4" customFormat="1" x14ac:dyDescent="0.25">
      <c r="A431" s="22" t="s">
        <v>22</v>
      </c>
      <c r="B431" s="23" t="s">
        <v>64</v>
      </c>
      <c r="C431" s="10" t="s">
        <v>14</v>
      </c>
      <c r="D431" s="10" t="s">
        <v>104</v>
      </c>
      <c r="E431" s="10" t="s">
        <v>896</v>
      </c>
      <c r="F431" s="10" t="s">
        <v>23</v>
      </c>
      <c r="G431" s="67">
        <v>822.5</v>
      </c>
      <c r="H431" s="67">
        <v>822.5</v>
      </c>
      <c r="I431" s="67">
        <v>822.5</v>
      </c>
    </row>
    <row r="432" spans="1:9" s="4" customFormat="1" x14ac:dyDescent="0.25">
      <c r="A432" s="21" t="s">
        <v>592</v>
      </c>
      <c r="B432" s="20" t="s">
        <v>64</v>
      </c>
      <c r="C432" s="12" t="s">
        <v>14</v>
      </c>
      <c r="D432" s="12" t="s">
        <v>14</v>
      </c>
      <c r="E432" s="12"/>
      <c r="F432" s="12"/>
      <c r="G432" s="66">
        <f>G433+G438+G445</f>
        <v>14</v>
      </c>
      <c r="H432" s="66">
        <f>H433+H438+H445</f>
        <v>14</v>
      </c>
      <c r="I432" s="66">
        <f>I433+I438+I445</f>
        <v>14</v>
      </c>
    </row>
    <row r="433" spans="1:9" s="4" customFormat="1" ht="39" hidden="1" x14ac:dyDescent="0.25">
      <c r="A433" s="21" t="s">
        <v>424</v>
      </c>
      <c r="B433" s="20" t="s">
        <v>64</v>
      </c>
      <c r="C433" s="12" t="s">
        <v>14</v>
      </c>
      <c r="D433" s="12" t="s">
        <v>14</v>
      </c>
      <c r="E433" s="12" t="s">
        <v>30</v>
      </c>
      <c r="F433" s="12"/>
      <c r="G433" s="66">
        <f>G434</f>
        <v>0</v>
      </c>
      <c r="H433" s="66">
        <f>H434</f>
        <v>0</v>
      </c>
      <c r="I433" s="66">
        <f>I434</f>
        <v>0</v>
      </c>
    </row>
    <row r="434" spans="1:9" s="4" customFormat="1" ht="51.75" hidden="1" x14ac:dyDescent="0.25">
      <c r="A434" s="22" t="s">
        <v>31</v>
      </c>
      <c r="B434" s="23" t="s">
        <v>64</v>
      </c>
      <c r="C434" s="10" t="s">
        <v>14</v>
      </c>
      <c r="D434" s="10" t="s">
        <v>14</v>
      </c>
      <c r="E434" s="10" t="s">
        <v>32</v>
      </c>
      <c r="F434" s="10"/>
      <c r="G434" s="67">
        <f>G435+G436+G437</f>
        <v>0</v>
      </c>
      <c r="H434" s="67">
        <f>H435</f>
        <v>0</v>
      </c>
      <c r="I434" s="67">
        <f>I435</f>
        <v>0</v>
      </c>
    </row>
    <row r="435" spans="1:9" s="4" customFormat="1" ht="26.25" hidden="1" x14ac:dyDescent="0.25">
      <c r="A435" s="22" t="s">
        <v>56</v>
      </c>
      <c r="B435" s="23" t="s">
        <v>64</v>
      </c>
      <c r="C435" s="10" t="s">
        <v>14</v>
      </c>
      <c r="D435" s="10" t="s">
        <v>14</v>
      </c>
      <c r="E435" s="10" t="s">
        <v>32</v>
      </c>
      <c r="F435" s="10" t="s">
        <v>57</v>
      </c>
      <c r="G435" s="67"/>
      <c r="H435" s="67"/>
      <c r="I435" s="67"/>
    </row>
    <row r="436" spans="1:9" s="4" customFormat="1" hidden="1" x14ac:dyDescent="0.25">
      <c r="A436" s="28" t="s">
        <v>11</v>
      </c>
      <c r="B436" s="10" t="s">
        <v>64</v>
      </c>
      <c r="C436" s="10" t="s">
        <v>14</v>
      </c>
      <c r="D436" s="10" t="s">
        <v>14</v>
      </c>
      <c r="E436" s="10" t="s">
        <v>32</v>
      </c>
      <c r="F436" s="10" t="s">
        <v>12</v>
      </c>
      <c r="G436" s="67"/>
      <c r="H436" s="67">
        <v>0</v>
      </c>
      <c r="I436" s="67">
        <v>0</v>
      </c>
    </row>
    <row r="437" spans="1:9" s="4" customFormat="1" hidden="1" x14ac:dyDescent="0.25">
      <c r="A437" s="22" t="s">
        <v>22</v>
      </c>
      <c r="B437" s="10" t="s">
        <v>64</v>
      </c>
      <c r="C437" s="10" t="s">
        <v>14</v>
      </c>
      <c r="D437" s="10" t="s">
        <v>14</v>
      </c>
      <c r="E437" s="10" t="s">
        <v>32</v>
      </c>
      <c r="F437" s="10" t="s">
        <v>23</v>
      </c>
      <c r="G437" s="67"/>
      <c r="H437" s="67">
        <v>0</v>
      </c>
      <c r="I437" s="67">
        <v>0</v>
      </c>
    </row>
    <row r="438" spans="1:9" s="4" customFormat="1" ht="64.5" x14ac:dyDescent="0.25">
      <c r="A438" s="21" t="s">
        <v>672</v>
      </c>
      <c r="B438" s="20" t="s">
        <v>64</v>
      </c>
      <c r="C438" s="12" t="s">
        <v>14</v>
      </c>
      <c r="D438" s="12" t="s">
        <v>14</v>
      </c>
      <c r="E438" s="12" t="s">
        <v>789</v>
      </c>
      <c r="F438" s="12"/>
      <c r="G438" s="66">
        <f>G439+G442</f>
        <v>9</v>
      </c>
      <c r="H438" s="66">
        <f>H439+H442</f>
        <v>9</v>
      </c>
      <c r="I438" s="66">
        <f>I439+I442</f>
        <v>9</v>
      </c>
    </row>
    <row r="439" spans="1:9" s="4" customFormat="1" ht="39" x14ac:dyDescent="0.25">
      <c r="A439" s="21" t="s">
        <v>247</v>
      </c>
      <c r="B439" s="20" t="s">
        <v>64</v>
      </c>
      <c r="C439" s="12" t="s">
        <v>14</v>
      </c>
      <c r="D439" s="12" t="s">
        <v>14</v>
      </c>
      <c r="E439" s="12" t="s">
        <v>790</v>
      </c>
      <c r="F439" s="12"/>
      <c r="G439" s="66">
        <f t="shared" ref="G439:I440" si="11">G440</f>
        <v>5</v>
      </c>
      <c r="H439" s="66">
        <f t="shared" si="11"/>
        <v>5</v>
      </c>
      <c r="I439" s="66">
        <f t="shared" si="11"/>
        <v>5</v>
      </c>
    </row>
    <row r="440" spans="1:9" s="4" customFormat="1" ht="51.75" customHeight="1" x14ac:dyDescent="0.25">
      <c r="A440" s="22" t="s">
        <v>33</v>
      </c>
      <c r="B440" s="23" t="s">
        <v>64</v>
      </c>
      <c r="C440" s="10" t="s">
        <v>14</v>
      </c>
      <c r="D440" s="10" t="s">
        <v>14</v>
      </c>
      <c r="E440" s="10" t="s">
        <v>791</v>
      </c>
      <c r="F440" s="10"/>
      <c r="G440" s="67">
        <f t="shared" si="11"/>
        <v>5</v>
      </c>
      <c r="H440" s="67">
        <f t="shared" si="11"/>
        <v>5</v>
      </c>
      <c r="I440" s="67">
        <f t="shared" si="11"/>
        <v>5</v>
      </c>
    </row>
    <row r="441" spans="1:9" s="4" customFormat="1" ht="39" x14ac:dyDescent="0.25">
      <c r="A441" s="22" t="s">
        <v>802</v>
      </c>
      <c r="B441" s="23" t="s">
        <v>64</v>
      </c>
      <c r="C441" s="10" t="s">
        <v>14</v>
      </c>
      <c r="D441" s="10" t="s">
        <v>14</v>
      </c>
      <c r="E441" s="10" t="s">
        <v>791</v>
      </c>
      <c r="F441" s="10" t="s">
        <v>57</v>
      </c>
      <c r="G441" s="67">
        <v>5</v>
      </c>
      <c r="H441" s="67">
        <v>5</v>
      </c>
      <c r="I441" s="67">
        <v>5</v>
      </c>
    </row>
    <row r="442" spans="1:9" s="4" customFormat="1" ht="51.75" x14ac:dyDescent="0.25">
      <c r="A442" s="21" t="s">
        <v>248</v>
      </c>
      <c r="B442" s="20" t="s">
        <v>64</v>
      </c>
      <c r="C442" s="12" t="s">
        <v>14</v>
      </c>
      <c r="D442" s="12" t="s">
        <v>14</v>
      </c>
      <c r="E442" s="12" t="s">
        <v>792</v>
      </c>
      <c r="F442" s="12"/>
      <c r="G442" s="66">
        <f t="shared" ref="G442:I443" si="12">G443</f>
        <v>4</v>
      </c>
      <c r="H442" s="66">
        <f t="shared" si="12"/>
        <v>4</v>
      </c>
      <c r="I442" s="66">
        <f t="shared" si="12"/>
        <v>4</v>
      </c>
    </row>
    <row r="443" spans="1:9" s="4" customFormat="1" ht="51.75" x14ac:dyDescent="0.25">
      <c r="A443" s="22" t="s">
        <v>249</v>
      </c>
      <c r="B443" s="23" t="s">
        <v>64</v>
      </c>
      <c r="C443" s="10" t="s">
        <v>14</v>
      </c>
      <c r="D443" s="10" t="s">
        <v>14</v>
      </c>
      <c r="E443" s="10" t="s">
        <v>793</v>
      </c>
      <c r="F443" s="10"/>
      <c r="G443" s="67">
        <f t="shared" si="12"/>
        <v>4</v>
      </c>
      <c r="H443" s="67">
        <f t="shared" si="12"/>
        <v>4</v>
      </c>
      <c r="I443" s="67">
        <f t="shared" si="12"/>
        <v>4</v>
      </c>
    </row>
    <row r="444" spans="1:9" s="4" customFormat="1" ht="26.25" x14ac:dyDescent="0.25">
      <c r="A444" s="22" t="s">
        <v>56</v>
      </c>
      <c r="B444" s="23" t="s">
        <v>64</v>
      </c>
      <c r="C444" s="10" t="s">
        <v>14</v>
      </c>
      <c r="D444" s="10" t="s">
        <v>14</v>
      </c>
      <c r="E444" s="10" t="s">
        <v>793</v>
      </c>
      <c r="F444" s="10" t="s">
        <v>57</v>
      </c>
      <c r="G444" s="67">
        <v>4</v>
      </c>
      <c r="H444" s="67">
        <v>4</v>
      </c>
      <c r="I444" s="67">
        <v>4</v>
      </c>
    </row>
    <row r="445" spans="1:9" s="4" customFormat="1" ht="51.75" x14ac:dyDescent="0.25">
      <c r="A445" s="21" t="s">
        <v>673</v>
      </c>
      <c r="B445" s="20" t="s">
        <v>64</v>
      </c>
      <c r="C445" s="12" t="s">
        <v>92</v>
      </c>
      <c r="D445" s="12" t="s">
        <v>14</v>
      </c>
      <c r="E445" s="12" t="s">
        <v>109</v>
      </c>
      <c r="F445" s="10"/>
      <c r="G445" s="66">
        <f t="shared" ref="G445:I446" si="13">G446</f>
        <v>5</v>
      </c>
      <c r="H445" s="66">
        <f t="shared" si="13"/>
        <v>5</v>
      </c>
      <c r="I445" s="66">
        <f t="shared" si="13"/>
        <v>5</v>
      </c>
    </row>
    <row r="446" spans="1:9" s="4" customFormat="1" ht="39" x14ac:dyDescent="0.25">
      <c r="A446" s="22" t="s">
        <v>261</v>
      </c>
      <c r="B446" s="23" t="s">
        <v>64</v>
      </c>
      <c r="C446" s="10" t="s">
        <v>14</v>
      </c>
      <c r="D446" s="10" t="s">
        <v>14</v>
      </c>
      <c r="E446" s="10" t="s">
        <v>426</v>
      </c>
      <c r="F446" s="10"/>
      <c r="G446" s="67">
        <f t="shared" si="13"/>
        <v>5</v>
      </c>
      <c r="H446" s="67">
        <f t="shared" si="13"/>
        <v>5</v>
      </c>
      <c r="I446" s="67">
        <f t="shared" si="13"/>
        <v>5</v>
      </c>
    </row>
    <row r="447" spans="1:9" s="4" customFormat="1" ht="39" x14ac:dyDescent="0.25">
      <c r="A447" s="22" t="s">
        <v>802</v>
      </c>
      <c r="B447" s="23" t="s">
        <v>64</v>
      </c>
      <c r="C447" s="10" t="s">
        <v>14</v>
      </c>
      <c r="D447" s="10" t="s">
        <v>14</v>
      </c>
      <c r="E447" s="10" t="s">
        <v>426</v>
      </c>
      <c r="F447" s="10" t="s">
        <v>57</v>
      </c>
      <c r="G447" s="67">
        <v>5</v>
      </c>
      <c r="H447" s="67">
        <v>5</v>
      </c>
      <c r="I447" s="67">
        <v>5</v>
      </c>
    </row>
    <row r="448" spans="1:9" s="4" customFormat="1" ht="18" customHeight="1" x14ac:dyDescent="0.25">
      <c r="A448" s="21" t="s">
        <v>94</v>
      </c>
      <c r="B448" s="20" t="s">
        <v>64</v>
      </c>
      <c r="C448" s="12" t="s">
        <v>14</v>
      </c>
      <c r="D448" s="12" t="s">
        <v>95</v>
      </c>
      <c r="E448" s="12"/>
      <c r="F448" s="12"/>
      <c r="G448" s="66">
        <f>G449+G480+G483+G485</f>
        <v>13744.00726</v>
      </c>
      <c r="H448" s="66">
        <f>H449+H480+H483</f>
        <v>13197.900000000001</v>
      </c>
      <c r="I448" s="66">
        <f>I449+I480+I483</f>
        <v>11114.7</v>
      </c>
    </row>
    <row r="449" spans="1:9" s="4" customFormat="1" ht="43.5" customHeight="1" x14ac:dyDescent="0.25">
      <c r="A449" s="21" t="s">
        <v>674</v>
      </c>
      <c r="B449" s="20" t="s">
        <v>64</v>
      </c>
      <c r="C449" s="12" t="s">
        <v>14</v>
      </c>
      <c r="D449" s="12" t="s">
        <v>95</v>
      </c>
      <c r="E449" s="12" t="s">
        <v>30</v>
      </c>
      <c r="F449" s="12"/>
      <c r="G449" s="66">
        <f>G450+G460+G468+G471+G476+G458+G456+G452+G464+G466</f>
        <v>13738.00726</v>
      </c>
      <c r="H449" s="66">
        <f>H450+H460+H468+H471+H476+H458+H456+H452+H464+H466</f>
        <v>13191.900000000001</v>
      </c>
      <c r="I449" s="66">
        <f>I450+I460+I468+I471+I476+I458+I456+I452+I464+I466</f>
        <v>11108.7</v>
      </c>
    </row>
    <row r="450" spans="1:9" s="4" customFormat="1" ht="39" x14ac:dyDescent="0.25">
      <c r="A450" s="22" t="s">
        <v>96</v>
      </c>
      <c r="B450" s="23" t="s">
        <v>64</v>
      </c>
      <c r="C450" s="10" t="s">
        <v>14</v>
      </c>
      <c r="D450" s="10" t="s">
        <v>95</v>
      </c>
      <c r="E450" s="10" t="s">
        <v>97</v>
      </c>
      <c r="F450" s="10"/>
      <c r="G450" s="67">
        <f>G451</f>
        <v>198</v>
      </c>
      <c r="H450" s="67">
        <f>H451</f>
        <v>82.5</v>
      </c>
      <c r="I450" s="67">
        <f>I451</f>
        <v>82.5</v>
      </c>
    </row>
    <row r="451" spans="1:9" s="4" customFormat="1" x14ac:dyDescent="0.25">
      <c r="A451" s="22" t="s">
        <v>98</v>
      </c>
      <c r="B451" s="23" t="s">
        <v>64</v>
      </c>
      <c r="C451" s="10" t="s">
        <v>14</v>
      </c>
      <c r="D451" s="10" t="s">
        <v>95</v>
      </c>
      <c r="E451" s="10" t="s">
        <v>97</v>
      </c>
      <c r="F451" s="10" t="s">
        <v>99</v>
      </c>
      <c r="G451" s="101">
        <v>198</v>
      </c>
      <c r="H451" s="67">
        <v>82.5</v>
      </c>
      <c r="I451" s="67">
        <v>82.5</v>
      </c>
    </row>
    <row r="452" spans="1:9" s="4" customFormat="1" ht="51.75" x14ac:dyDescent="0.25">
      <c r="A452" s="22" t="s">
        <v>31</v>
      </c>
      <c r="B452" s="23" t="s">
        <v>64</v>
      </c>
      <c r="C452" s="10" t="s">
        <v>14</v>
      </c>
      <c r="D452" s="10" t="s">
        <v>95</v>
      </c>
      <c r="E452" s="10" t="s">
        <v>32</v>
      </c>
      <c r="F452" s="10"/>
      <c r="G452" s="67">
        <f>G453+G454+G455</f>
        <v>2137.2932599999999</v>
      </c>
      <c r="H452" s="67">
        <f>H453</f>
        <v>2083.1999999999998</v>
      </c>
      <c r="I452" s="67">
        <f>I453</f>
        <v>0</v>
      </c>
    </row>
    <row r="453" spans="1:9" s="4" customFormat="1" ht="39" x14ac:dyDescent="0.25">
      <c r="A453" s="22" t="s">
        <v>802</v>
      </c>
      <c r="B453" s="23" t="s">
        <v>64</v>
      </c>
      <c r="C453" s="10" t="s">
        <v>14</v>
      </c>
      <c r="D453" s="10" t="s">
        <v>95</v>
      </c>
      <c r="E453" s="10" t="s">
        <v>32</v>
      </c>
      <c r="F453" s="10" t="s">
        <v>57</v>
      </c>
      <c r="G453" s="101">
        <v>237.75894</v>
      </c>
      <c r="H453" s="67">
        <v>2083.1999999999998</v>
      </c>
      <c r="I453" s="67">
        <v>0</v>
      </c>
    </row>
    <row r="454" spans="1:9" s="4" customFormat="1" x14ac:dyDescent="0.25">
      <c r="A454" s="22" t="s">
        <v>11</v>
      </c>
      <c r="B454" s="23" t="s">
        <v>64</v>
      </c>
      <c r="C454" s="10" t="s">
        <v>14</v>
      </c>
      <c r="D454" s="10" t="s">
        <v>95</v>
      </c>
      <c r="E454" s="10" t="s">
        <v>32</v>
      </c>
      <c r="F454" s="10" t="s">
        <v>12</v>
      </c>
      <c r="G454" s="74">
        <v>379.44661000000002</v>
      </c>
      <c r="H454" s="67">
        <v>0</v>
      </c>
      <c r="I454" s="67">
        <v>0</v>
      </c>
    </row>
    <row r="455" spans="1:9" s="4" customFormat="1" x14ac:dyDescent="0.25">
      <c r="A455" s="22" t="s">
        <v>22</v>
      </c>
      <c r="B455" s="23" t="s">
        <v>64</v>
      </c>
      <c r="C455" s="10" t="s">
        <v>14</v>
      </c>
      <c r="D455" s="10" t="s">
        <v>95</v>
      </c>
      <c r="E455" s="10" t="s">
        <v>32</v>
      </c>
      <c r="F455" s="10" t="s">
        <v>23</v>
      </c>
      <c r="G455" s="74">
        <v>1520.08771</v>
      </c>
      <c r="H455" s="67">
        <v>0</v>
      </c>
      <c r="I455" s="67">
        <v>0</v>
      </c>
    </row>
    <row r="456" spans="1:9" s="4" customFormat="1" ht="39.75" customHeight="1" x14ac:dyDescent="0.25">
      <c r="A456" s="22" t="s">
        <v>344</v>
      </c>
      <c r="B456" s="23" t="s">
        <v>64</v>
      </c>
      <c r="C456" s="10" t="s">
        <v>14</v>
      </c>
      <c r="D456" s="10" t="s">
        <v>95</v>
      </c>
      <c r="E456" s="10" t="s">
        <v>339</v>
      </c>
      <c r="F456" s="10"/>
      <c r="G456" s="67">
        <f>G457</f>
        <v>10807.2</v>
      </c>
      <c r="H456" s="67">
        <f>H457</f>
        <v>10807.2</v>
      </c>
      <c r="I456" s="67">
        <f>I457</f>
        <v>10807.2</v>
      </c>
    </row>
    <row r="457" spans="1:9" s="4" customFormat="1" x14ac:dyDescent="0.25">
      <c r="A457" s="22" t="s">
        <v>22</v>
      </c>
      <c r="B457" s="23" t="s">
        <v>64</v>
      </c>
      <c r="C457" s="10" t="s">
        <v>14</v>
      </c>
      <c r="D457" s="10" t="s">
        <v>95</v>
      </c>
      <c r="E457" s="10" t="s">
        <v>339</v>
      </c>
      <c r="F457" s="10" t="s">
        <v>23</v>
      </c>
      <c r="G457" s="67">
        <v>10807.2</v>
      </c>
      <c r="H457" s="67">
        <v>10807.2</v>
      </c>
      <c r="I457" s="67">
        <v>10807.2</v>
      </c>
    </row>
    <row r="458" spans="1:9" s="4" customFormat="1" ht="77.25" hidden="1" x14ac:dyDescent="0.25">
      <c r="A458" s="22" t="s">
        <v>393</v>
      </c>
      <c r="B458" s="23" t="s">
        <v>64</v>
      </c>
      <c r="C458" s="10" t="s">
        <v>14</v>
      </c>
      <c r="D458" s="10" t="s">
        <v>95</v>
      </c>
      <c r="E458" s="10" t="s">
        <v>394</v>
      </c>
      <c r="F458" s="10"/>
      <c r="G458" s="67">
        <f>G459</f>
        <v>0</v>
      </c>
      <c r="H458" s="67">
        <v>0</v>
      </c>
      <c r="I458" s="67">
        <v>0</v>
      </c>
    </row>
    <row r="459" spans="1:9" s="4" customFormat="1" ht="26.25" hidden="1" x14ac:dyDescent="0.25">
      <c r="A459" s="22" t="s">
        <v>56</v>
      </c>
      <c r="B459" s="23" t="s">
        <v>64</v>
      </c>
      <c r="C459" s="10" t="s">
        <v>14</v>
      </c>
      <c r="D459" s="10" t="s">
        <v>95</v>
      </c>
      <c r="E459" s="10" t="s">
        <v>394</v>
      </c>
      <c r="F459" s="10" t="s">
        <v>57</v>
      </c>
      <c r="G459" s="67"/>
      <c r="H459" s="67">
        <v>0</v>
      </c>
      <c r="I459" s="67">
        <v>0</v>
      </c>
    </row>
    <row r="460" spans="1:9" s="4" customFormat="1" ht="11.25" hidden="1" customHeight="1" x14ac:dyDescent="0.25">
      <c r="A460" s="22" t="s">
        <v>386</v>
      </c>
      <c r="B460" s="23" t="s">
        <v>64</v>
      </c>
      <c r="C460" s="10" t="s">
        <v>14</v>
      </c>
      <c r="D460" s="10" t="s">
        <v>383</v>
      </c>
      <c r="E460" s="10" t="s">
        <v>384</v>
      </c>
      <c r="F460" s="10"/>
      <c r="G460" s="67">
        <f>G461</f>
        <v>0</v>
      </c>
      <c r="H460" s="67">
        <v>0</v>
      </c>
      <c r="I460" s="67">
        <v>0</v>
      </c>
    </row>
    <row r="461" spans="1:9" s="4" customFormat="1" ht="13.5" hidden="1" customHeight="1" x14ac:dyDescent="0.25">
      <c r="A461" s="22" t="s">
        <v>56</v>
      </c>
      <c r="B461" s="23" t="s">
        <v>64</v>
      </c>
      <c r="C461" s="10" t="s">
        <v>14</v>
      </c>
      <c r="D461" s="10" t="s">
        <v>95</v>
      </c>
      <c r="E461" s="10" t="s">
        <v>384</v>
      </c>
      <c r="F461" s="10" t="s">
        <v>57</v>
      </c>
      <c r="G461" s="67"/>
      <c r="H461" s="67">
        <v>0</v>
      </c>
      <c r="I461" s="67">
        <v>0</v>
      </c>
    </row>
    <row r="462" spans="1:9" s="4" customFormat="1" ht="16.5" hidden="1" customHeight="1" x14ac:dyDescent="0.25">
      <c r="A462" s="22" t="s">
        <v>333</v>
      </c>
      <c r="B462" s="23" t="s">
        <v>64</v>
      </c>
      <c r="C462" s="10" t="s">
        <v>14</v>
      </c>
      <c r="D462" s="10" t="s">
        <v>95</v>
      </c>
      <c r="E462" s="10" t="s">
        <v>550</v>
      </c>
      <c r="F462" s="10"/>
      <c r="G462" s="67">
        <f>G463</f>
        <v>0</v>
      </c>
      <c r="H462" s="67">
        <v>0</v>
      </c>
      <c r="I462" s="67">
        <v>0</v>
      </c>
    </row>
    <row r="463" spans="1:9" s="4" customFormat="1" ht="15.75" hidden="1" customHeight="1" x14ac:dyDescent="0.25">
      <c r="A463" s="22" t="s">
        <v>22</v>
      </c>
      <c r="B463" s="23" t="s">
        <v>64</v>
      </c>
      <c r="C463" s="10" t="s">
        <v>14</v>
      </c>
      <c r="D463" s="10" t="s">
        <v>95</v>
      </c>
      <c r="E463" s="10" t="s">
        <v>550</v>
      </c>
      <c r="F463" s="10" t="s">
        <v>23</v>
      </c>
      <c r="G463" s="67"/>
      <c r="H463" s="67">
        <v>0</v>
      </c>
      <c r="I463" s="67">
        <v>0</v>
      </c>
    </row>
    <row r="464" spans="1:9" s="4" customFormat="1" ht="102.75" x14ac:dyDescent="0.25">
      <c r="A464" s="22" t="s">
        <v>666</v>
      </c>
      <c r="B464" s="23" t="s">
        <v>64</v>
      </c>
      <c r="C464" s="10" t="s">
        <v>14</v>
      </c>
      <c r="D464" s="10" t="s">
        <v>95</v>
      </c>
      <c r="E464" s="10" t="s">
        <v>663</v>
      </c>
      <c r="F464" s="10"/>
      <c r="G464" s="67">
        <f>G465</f>
        <v>108</v>
      </c>
      <c r="H464" s="67">
        <f>H465</f>
        <v>108</v>
      </c>
      <c r="I464" s="67">
        <f>I465</f>
        <v>108</v>
      </c>
    </row>
    <row r="465" spans="1:9" s="4" customFormat="1" x14ac:dyDescent="0.25">
      <c r="A465" s="22" t="s">
        <v>98</v>
      </c>
      <c r="B465" s="23" t="s">
        <v>64</v>
      </c>
      <c r="C465" s="10" t="s">
        <v>14</v>
      </c>
      <c r="D465" s="10" t="s">
        <v>95</v>
      </c>
      <c r="E465" s="10" t="s">
        <v>663</v>
      </c>
      <c r="F465" s="10" t="s">
        <v>99</v>
      </c>
      <c r="G465" s="67">
        <v>108</v>
      </c>
      <c r="H465" s="67">
        <v>108</v>
      </c>
      <c r="I465" s="67">
        <v>108</v>
      </c>
    </row>
    <row r="466" spans="1:9" s="4" customFormat="1" ht="64.5" x14ac:dyDescent="0.25">
      <c r="A466" s="22" t="s">
        <v>810</v>
      </c>
      <c r="B466" s="23" t="s">
        <v>64</v>
      </c>
      <c r="C466" s="10" t="s">
        <v>14</v>
      </c>
      <c r="D466" s="10" t="s">
        <v>95</v>
      </c>
      <c r="E466" s="10" t="s">
        <v>811</v>
      </c>
      <c r="F466" s="10"/>
      <c r="G466" s="67">
        <f>G467</f>
        <v>56</v>
      </c>
      <c r="H466" s="67">
        <f>H467</f>
        <v>56</v>
      </c>
      <c r="I466" s="67">
        <f>I467</f>
        <v>56</v>
      </c>
    </row>
    <row r="467" spans="1:9" s="4" customFormat="1" x14ac:dyDescent="0.25">
      <c r="A467" s="22" t="s">
        <v>98</v>
      </c>
      <c r="B467" s="23" t="s">
        <v>64</v>
      </c>
      <c r="C467" s="10" t="s">
        <v>14</v>
      </c>
      <c r="D467" s="10" t="s">
        <v>95</v>
      </c>
      <c r="E467" s="10" t="s">
        <v>811</v>
      </c>
      <c r="F467" s="10" t="s">
        <v>99</v>
      </c>
      <c r="G467" s="67">
        <v>56</v>
      </c>
      <c r="H467" s="67">
        <v>56</v>
      </c>
      <c r="I467" s="67">
        <v>56</v>
      </c>
    </row>
    <row r="468" spans="1:9" s="4" customFormat="1" ht="17.25" customHeight="1" x14ac:dyDescent="0.25">
      <c r="A468" s="21" t="s">
        <v>255</v>
      </c>
      <c r="B468" s="12" t="s">
        <v>64</v>
      </c>
      <c r="C468" s="12" t="s">
        <v>14</v>
      </c>
      <c r="D468" s="12" t="s">
        <v>95</v>
      </c>
      <c r="E468" s="12" t="s">
        <v>80</v>
      </c>
      <c r="F468" s="12"/>
      <c r="G468" s="66">
        <f t="shared" ref="G468:I469" si="14">G469</f>
        <v>289.11700000000002</v>
      </c>
      <c r="H468" s="66">
        <f t="shared" si="14"/>
        <v>0</v>
      </c>
      <c r="I468" s="66">
        <f t="shared" si="14"/>
        <v>0</v>
      </c>
    </row>
    <row r="469" spans="1:9" s="4" customFormat="1" ht="39" x14ac:dyDescent="0.25">
      <c r="A469" s="22" t="s">
        <v>82</v>
      </c>
      <c r="B469" s="10" t="s">
        <v>64</v>
      </c>
      <c r="C469" s="10" t="s">
        <v>14</v>
      </c>
      <c r="D469" s="10" t="s">
        <v>95</v>
      </c>
      <c r="E469" s="10" t="s">
        <v>358</v>
      </c>
      <c r="F469" s="10"/>
      <c r="G469" s="67">
        <f t="shared" si="14"/>
        <v>289.11700000000002</v>
      </c>
      <c r="H469" s="67">
        <f t="shared" si="14"/>
        <v>0</v>
      </c>
      <c r="I469" s="67">
        <f t="shared" si="14"/>
        <v>0</v>
      </c>
    </row>
    <row r="470" spans="1:9" s="4" customFormat="1" ht="39" x14ac:dyDescent="0.25">
      <c r="A470" s="22" t="s">
        <v>802</v>
      </c>
      <c r="B470" s="10" t="s">
        <v>64</v>
      </c>
      <c r="C470" s="10" t="s">
        <v>14</v>
      </c>
      <c r="D470" s="10" t="s">
        <v>95</v>
      </c>
      <c r="E470" s="10" t="s">
        <v>358</v>
      </c>
      <c r="F470" s="10" t="s">
        <v>57</v>
      </c>
      <c r="G470" s="67">
        <v>289.11700000000002</v>
      </c>
      <c r="H470" s="67">
        <v>0</v>
      </c>
      <c r="I470" s="67">
        <v>0</v>
      </c>
    </row>
    <row r="471" spans="1:9" s="4" customFormat="1" ht="26.25" x14ac:dyDescent="0.25">
      <c r="A471" s="21" t="s">
        <v>258</v>
      </c>
      <c r="B471" s="20" t="s">
        <v>64</v>
      </c>
      <c r="C471" s="12" t="s">
        <v>14</v>
      </c>
      <c r="D471" s="12" t="s">
        <v>95</v>
      </c>
      <c r="E471" s="12" t="s">
        <v>88</v>
      </c>
      <c r="F471" s="10"/>
      <c r="G471" s="66">
        <f>G472</f>
        <v>137.39699999999999</v>
      </c>
      <c r="H471" s="66">
        <f>H472</f>
        <v>50</v>
      </c>
      <c r="I471" s="66">
        <f>I472</f>
        <v>50</v>
      </c>
    </row>
    <row r="472" spans="1:9" s="4" customFormat="1" ht="39" x14ac:dyDescent="0.25">
      <c r="A472" s="22" t="s">
        <v>231</v>
      </c>
      <c r="B472" s="23" t="s">
        <v>64</v>
      </c>
      <c r="C472" s="10" t="s">
        <v>14</v>
      </c>
      <c r="D472" s="10" t="s">
        <v>95</v>
      </c>
      <c r="E472" s="10" t="s">
        <v>232</v>
      </c>
      <c r="F472" s="10"/>
      <c r="G472" s="67">
        <f>G473+G474+G475</f>
        <v>137.39699999999999</v>
      </c>
      <c r="H472" s="67">
        <f>H473+H474</f>
        <v>50</v>
      </c>
      <c r="I472" s="67">
        <f>I473+I474</f>
        <v>50</v>
      </c>
    </row>
    <row r="473" spans="1:9" s="4" customFormat="1" ht="39" x14ac:dyDescent="0.25">
      <c r="A473" s="22" t="s">
        <v>802</v>
      </c>
      <c r="B473" s="23" t="s">
        <v>64</v>
      </c>
      <c r="C473" s="10" t="s">
        <v>14</v>
      </c>
      <c r="D473" s="10" t="s">
        <v>95</v>
      </c>
      <c r="E473" s="10" t="s">
        <v>232</v>
      </c>
      <c r="F473" s="10" t="s">
        <v>57</v>
      </c>
      <c r="G473" s="101">
        <v>137.39699999999999</v>
      </c>
      <c r="H473" s="67">
        <v>50</v>
      </c>
      <c r="I473" s="67">
        <v>50</v>
      </c>
    </row>
    <row r="474" spans="1:9" s="4" customFormat="1" hidden="1" x14ac:dyDescent="0.25">
      <c r="A474" s="22" t="s">
        <v>22</v>
      </c>
      <c r="B474" s="23" t="s">
        <v>64</v>
      </c>
      <c r="C474" s="10" t="s">
        <v>14</v>
      </c>
      <c r="D474" s="10" t="s">
        <v>95</v>
      </c>
      <c r="E474" s="10" t="s">
        <v>232</v>
      </c>
      <c r="F474" s="10" t="s">
        <v>23</v>
      </c>
      <c r="G474" s="67">
        <v>0</v>
      </c>
      <c r="H474" s="67">
        <v>0</v>
      </c>
      <c r="I474" s="67">
        <v>0</v>
      </c>
    </row>
    <row r="475" spans="1:9" s="4" customFormat="1" ht="64.5" hidden="1" x14ac:dyDescent="0.25">
      <c r="A475" s="28" t="s">
        <v>506</v>
      </c>
      <c r="B475" s="23" t="s">
        <v>64</v>
      </c>
      <c r="C475" s="10" t="s">
        <v>14</v>
      </c>
      <c r="D475" s="10" t="s">
        <v>95</v>
      </c>
      <c r="E475" s="10" t="s">
        <v>232</v>
      </c>
      <c r="F475" s="10" t="s">
        <v>285</v>
      </c>
      <c r="G475" s="67">
        <v>0</v>
      </c>
      <c r="H475" s="67">
        <v>0</v>
      </c>
      <c r="I475" s="67">
        <v>0</v>
      </c>
    </row>
    <row r="476" spans="1:9" s="4" customFormat="1" x14ac:dyDescent="0.25">
      <c r="A476" s="21" t="s">
        <v>100</v>
      </c>
      <c r="B476" s="20" t="s">
        <v>64</v>
      </c>
      <c r="C476" s="12" t="s">
        <v>14</v>
      </c>
      <c r="D476" s="12" t="s">
        <v>95</v>
      </c>
      <c r="E476" s="12" t="s">
        <v>34</v>
      </c>
      <c r="F476" s="12"/>
      <c r="G476" s="66">
        <f t="shared" ref="G476:I478" si="15">G477</f>
        <v>5</v>
      </c>
      <c r="H476" s="66">
        <f t="shared" si="15"/>
        <v>5</v>
      </c>
      <c r="I476" s="66">
        <f t="shared" si="15"/>
        <v>5</v>
      </c>
    </row>
    <row r="477" spans="1:9" s="4" customFormat="1" ht="26.25" x14ac:dyDescent="0.25">
      <c r="A477" s="22" t="s">
        <v>262</v>
      </c>
      <c r="B477" s="23" t="s">
        <v>64</v>
      </c>
      <c r="C477" s="10" t="s">
        <v>14</v>
      </c>
      <c r="D477" s="10" t="s">
        <v>95</v>
      </c>
      <c r="E477" s="10" t="s">
        <v>93</v>
      </c>
      <c r="F477" s="10"/>
      <c r="G477" s="67">
        <f t="shared" si="15"/>
        <v>5</v>
      </c>
      <c r="H477" s="67">
        <f t="shared" si="15"/>
        <v>5</v>
      </c>
      <c r="I477" s="67">
        <f t="shared" si="15"/>
        <v>5</v>
      </c>
    </row>
    <row r="478" spans="1:9" s="4" customFormat="1" ht="64.5" x14ac:dyDescent="0.25">
      <c r="A478" s="22" t="s">
        <v>752</v>
      </c>
      <c r="B478" s="23" t="s">
        <v>64</v>
      </c>
      <c r="C478" s="10" t="s">
        <v>14</v>
      </c>
      <c r="D478" s="10" t="s">
        <v>95</v>
      </c>
      <c r="E478" s="10" t="s">
        <v>222</v>
      </c>
      <c r="F478" s="10"/>
      <c r="G478" s="67">
        <f t="shared" si="15"/>
        <v>5</v>
      </c>
      <c r="H478" s="67">
        <f t="shared" si="15"/>
        <v>5</v>
      </c>
      <c r="I478" s="67">
        <f t="shared" si="15"/>
        <v>5</v>
      </c>
    </row>
    <row r="479" spans="1:9" s="4" customFormat="1" ht="39" x14ac:dyDescent="0.25">
      <c r="A479" s="22" t="s">
        <v>802</v>
      </c>
      <c r="B479" s="23" t="s">
        <v>64</v>
      </c>
      <c r="C479" s="10" t="s">
        <v>14</v>
      </c>
      <c r="D479" s="10" t="s">
        <v>95</v>
      </c>
      <c r="E479" s="10" t="s">
        <v>222</v>
      </c>
      <c r="F479" s="10" t="s">
        <v>57</v>
      </c>
      <c r="G479" s="67">
        <v>5</v>
      </c>
      <c r="H479" s="67">
        <v>5</v>
      </c>
      <c r="I479" s="67">
        <v>5</v>
      </c>
    </row>
    <row r="480" spans="1:9" s="4" customFormat="1" ht="51.75" x14ac:dyDescent="0.25">
      <c r="A480" s="21" t="s">
        <v>673</v>
      </c>
      <c r="B480" s="20" t="s">
        <v>64</v>
      </c>
      <c r="C480" s="12" t="s">
        <v>92</v>
      </c>
      <c r="D480" s="12" t="s">
        <v>95</v>
      </c>
      <c r="E480" s="12" t="s">
        <v>109</v>
      </c>
      <c r="F480" s="12"/>
      <c r="G480" s="66">
        <f t="shared" ref="G480:I481" si="16">G481</f>
        <v>6</v>
      </c>
      <c r="H480" s="66">
        <f t="shared" si="16"/>
        <v>6</v>
      </c>
      <c r="I480" s="66">
        <f t="shared" si="16"/>
        <v>6</v>
      </c>
    </row>
    <row r="481" spans="1:9" s="4" customFormat="1" ht="39" x14ac:dyDescent="0.25">
      <c r="A481" s="22" t="s">
        <v>263</v>
      </c>
      <c r="B481" s="23" t="s">
        <v>64</v>
      </c>
      <c r="C481" s="10" t="s">
        <v>14</v>
      </c>
      <c r="D481" s="10" t="s">
        <v>95</v>
      </c>
      <c r="E481" s="10" t="s">
        <v>427</v>
      </c>
      <c r="F481" s="10"/>
      <c r="G481" s="67">
        <f t="shared" si="16"/>
        <v>6</v>
      </c>
      <c r="H481" s="67">
        <f t="shared" si="16"/>
        <v>6</v>
      </c>
      <c r="I481" s="67">
        <f t="shared" si="16"/>
        <v>6</v>
      </c>
    </row>
    <row r="482" spans="1:9" s="4" customFormat="1" ht="26.25" x14ac:dyDescent="0.25">
      <c r="A482" s="22" t="s">
        <v>56</v>
      </c>
      <c r="B482" s="23" t="s">
        <v>64</v>
      </c>
      <c r="C482" s="10" t="s">
        <v>14</v>
      </c>
      <c r="D482" s="10" t="s">
        <v>95</v>
      </c>
      <c r="E482" s="10" t="s">
        <v>427</v>
      </c>
      <c r="F482" s="10" t="s">
        <v>57</v>
      </c>
      <c r="G482" s="67">
        <v>6</v>
      </c>
      <c r="H482" s="67">
        <v>6</v>
      </c>
      <c r="I482" s="67">
        <v>6</v>
      </c>
    </row>
    <row r="483" spans="1:9" s="4" customFormat="1" ht="64.5" hidden="1" x14ac:dyDescent="0.25">
      <c r="A483" s="28" t="s">
        <v>321</v>
      </c>
      <c r="B483" s="10" t="s">
        <v>64</v>
      </c>
      <c r="C483" s="10" t="s">
        <v>14</v>
      </c>
      <c r="D483" s="10" t="s">
        <v>95</v>
      </c>
      <c r="E483" s="10" t="s">
        <v>325</v>
      </c>
      <c r="F483" s="10"/>
      <c r="G483" s="67">
        <f>G484</f>
        <v>0</v>
      </c>
      <c r="H483" s="67">
        <v>0</v>
      </c>
      <c r="I483" s="67">
        <v>0</v>
      </c>
    </row>
    <row r="484" spans="1:9" s="4" customFormat="1" ht="14.25" hidden="1" customHeight="1" x14ac:dyDescent="0.25">
      <c r="A484" s="22" t="s">
        <v>22</v>
      </c>
      <c r="B484" s="10" t="s">
        <v>64</v>
      </c>
      <c r="C484" s="10" t="s">
        <v>14</v>
      </c>
      <c r="D484" s="10" t="s">
        <v>95</v>
      </c>
      <c r="E484" s="10" t="s">
        <v>325</v>
      </c>
      <c r="F484" s="10" t="s">
        <v>23</v>
      </c>
      <c r="G484" s="67"/>
      <c r="H484" s="67">
        <v>0</v>
      </c>
      <c r="I484" s="67">
        <v>0</v>
      </c>
    </row>
    <row r="485" spans="1:9" s="4" customFormat="1" ht="39" hidden="1" x14ac:dyDescent="0.25">
      <c r="A485" s="21" t="s">
        <v>848</v>
      </c>
      <c r="B485" s="20" t="s">
        <v>64</v>
      </c>
      <c r="C485" s="12" t="s">
        <v>14</v>
      </c>
      <c r="D485" s="12" t="s">
        <v>95</v>
      </c>
      <c r="E485" s="12" t="s">
        <v>849</v>
      </c>
      <c r="F485" s="12"/>
      <c r="G485" s="66">
        <f>G486</f>
        <v>0</v>
      </c>
      <c r="H485" s="66">
        <v>0</v>
      </c>
      <c r="I485" s="66">
        <v>0</v>
      </c>
    </row>
    <row r="486" spans="1:9" s="4" customFormat="1" ht="51.75" hidden="1" x14ac:dyDescent="0.25">
      <c r="A486" s="22" t="s">
        <v>850</v>
      </c>
      <c r="B486" s="23" t="s">
        <v>64</v>
      </c>
      <c r="C486" s="10" t="s">
        <v>14</v>
      </c>
      <c r="D486" s="10" t="s">
        <v>95</v>
      </c>
      <c r="E486" s="10" t="s">
        <v>851</v>
      </c>
      <c r="F486" s="12"/>
      <c r="G486" s="67">
        <f>G487</f>
        <v>0</v>
      </c>
      <c r="H486" s="67">
        <v>0</v>
      </c>
      <c r="I486" s="67">
        <v>0</v>
      </c>
    </row>
    <row r="487" spans="1:9" s="4" customFormat="1" ht="26.25" hidden="1" x14ac:dyDescent="0.25">
      <c r="A487" s="22" t="s">
        <v>56</v>
      </c>
      <c r="B487" s="23" t="s">
        <v>64</v>
      </c>
      <c r="C487" s="10" t="s">
        <v>14</v>
      </c>
      <c r="D487" s="10" t="s">
        <v>95</v>
      </c>
      <c r="E487" s="10" t="s">
        <v>851</v>
      </c>
      <c r="F487" s="10" t="s">
        <v>57</v>
      </c>
      <c r="G487" s="67">
        <v>0</v>
      </c>
      <c r="H487" s="67">
        <v>0</v>
      </c>
      <c r="I487" s="67">
        <v>0</v>
      </c>
    </row>
    <row r="488" spans="1:9" s="4" customFormat="1" x14ac:dyDescent="0.25">
      <c r="A488" s="27" t="s">
        <v>101</v>
      </c>
      <c r="B488" s="20" t="s">
        <v>64</v>
      </c>
      <c r="C488" s="12" t="s">
        <v>102</v>
      </c>
      <c r="D488" s="12"/>
      <c r="E488" s="12"/>
      <c r="F488" s="12"/>
      <c r="G488" s="66">
        <f>G489+G507</f>
        <v>13401.004950000002</v>
      </c>
      <c r="H488" s="66">
        <f>H489+H507</f>
        <v>12525.700000000003</v>
      </c>
      <c r="I488" s="66">
        <f>I489+I507</f>
        <v>12525.700000000003</v>
      </c>
    </row>
    <row r="489" spans="1:9" s="4" customFormat="1" ht="13.5" customHeight="1" x14ac:dyDescent="0.25">
      <c r="A489" s="32" t="s">
        <v>103</v>
      </c>
      <c r="B489" s="12" t="s">
        <v>64</v>
      </c>
      <c r="C489" s="12" t="s">
        <v>102</v>
      </c>
      <c r="D489" s="12" t="s">
        <v>104</v>
      </c>
      <c r="E489" s="12"/>
      <c r="F489" s="12"/>
      <c r="G489" s="66">
        <f>G495</f>
        <v>1482.9049499999999</v>
      </c>
      <c r="H489" s="66">
        <f>H495</f>
        <v>607.6</v>
      </c>
      <c r="I489" s="66">
        <f>I495</f>
        <v>607.6</v>
      </c>
    </row>
    <row r="490" spans="1:9" s="4" customFormat="1" ht="14.25" hidden="1" customHeight="1" x14ac:dyDescent="0.25">
      <c r="A490" s="21" t="s">
        <v>188</v>
      </c>
      <c r="B490" s="12" t="s">
        <v>64</v>
      </c>
      <c r="C490" s="12" t="s">
        <v>102</v>
      </c>
      <c r="D490" s="12" t="s">
        <v>104</v>
      </c>
      <c r="E490" s="12" t="s">
        <v>30</v>
      </c>
      <c r="F490" s="12"/>
      <c r="G490" s="66">
        <f t="shared" ref="G490:I490" si="17">G491</f>
        <v>0</v>
      </c>
      <c r="H490" s="66">
        <f t="shared" si="17"/>
        <v>0</v>
      </c>
      <c r="I490" s="66">
        <f t="shared" si="17"/>
        <v>0</v>
      </c>
    </row>
    <row r="491" spans="1:9" s="4" customFormat="1" ht="15" hidden="1" customHeight="1" x14ac:dyDescent="0.25">
      <c r="A491" s="21" t="s">
        <v>100</v>
      </c>
      <c r="B491" s="12" t="s">
        <v>64</v>
      </c>
      <c r="C491" s="12" t="s">
        <v>102</v>
      </c>
      <c r="D491" s="12" t="s">
        <v>104</v>
      </c>
      <c r="E491" s="12" t="s">
        <v>34</v>
      </c>
      <c r="F491" s="12"/>
      <c r="G491" s="66">
        <f>G493</f>
        <v>0</v>
      </c>
      <c r="H491" s="66">
        <f>H493</f>
        <v>0</v>
      </c>
      <c r="I491" s="66">
        <f>I493</f>
        <v>0</v>
      </c>
    </row>
    <row r="492" spans="1:9" s="4" customFormat="1" ht="18" hidden="1" customHeight="1" x14ac:dyDescent="0.25">
      <c r="A492" s="22" t="s">
        <v>264</v>
      </c>
      <c r="B492" s="10" t="s">
        <v>64</v>
      </c>
      <c r="C492" s="10" t="s">
        <v>102</v>
      </c>
      <c r="D492" s="10" t="s">
        <v>104</v>
      </c>
      <c r="E492" s="10" t="s">
        <v>93</v>
      </c>
      <c r="F492" s="10"/>
      <c r="G492" s="67">
        <f t="shared" ref="G492:I493" si="18">G493</f>
        <v>0</v>
      </c>
      <c r="H492" s="67">
        <f t="shared" si="18"/>
        <v>0</v>
      </c>
      <c r="I492" s="67">
        <f t="shared" si="18"/>
        <v>0</v>
      </c>
    </row>
    <row r="493" spans="1:9" s="4" customFormat="1" ht="19.5" hidden="1" customHeight="1" x14ac:dyDescent="0.25">
      <c r="A493" s="22" t="s">
        <v>105</v>
      </c>
      <c r="B493" s="10" t="s">
        <v>64</v>
      </c>
      <c r="C493" s="10" t="s">
        <v>102</v>
      </c>
      <c r="D493" s="10" t="s">
        <v>104</v>
      </c>
      <c r="E493" s="10" t="s">
        <v>220</v>
      </c>
      <c r="F493" s="12"/>
      <c r="G493" s="67">
        <f t="shared" si="18"/>
        <v>0</v>
      </c>
      <c r="H493" s="67">
        <f t="shared" si="18"/>
        <v>0</v>
      </c>
      <c r="I493" s="67">
        <f t="shared" si="18"/>
        <v>0</v>
      </c>
    </row>
    <row r="494" spans="1:9" s="4" customFormat="1" ht="21" hidden="1" customHeight="1" x14ac:dyDescent="0.25">
      <c r="A494" s="22" t="s">
        <v>85</v>
      </c>
      <c r="B494" s="10" t="s">
        <v>64</v>
      </c>
      <c r="C494" s="10" t="s">
        <v>102</v>
      </c>
      <c r="D494" s="10" t="s">
        <v>104</v>
      </c>
      <c r="E494" s="10" t="s">
        <v>220</v>
      </c>
      <c r="F494" s="10" t="s">
        <v>86</v>
      </c>
      <c r="G494" s="67">
        <v>0</v>
      </c>
      <c r="H494" s="67">
        <v>0</v>
      </c>
      <c r="I494" s="67">
        <v>0</v>
      </c>
    </row>
    <row r="495" spans="1:9" s="4" customFormat="1" ht="39" x14ac:dyDescent="0.25">
      <c r="A495" s="21" t="s">
        <v>674</v>
      </c>
      <c r="B495" s="20" t="s">
        <v>64</v>
      </c>
      <c r="C495" s="12" t="s">
        <v>102</v>
      </c>
      <c r="D495" s="12" t="s">
        <v>104</v>
      </c>
      <c r="E495" s="12" t="s">
        <v>30</v>
      </c>
      <c r="F495" s="12"/>
      <c r="G495" s="66">
        <f>G498+G502+G496</f>
        <v>1482.9049499999999</v>
      </c>
      <c r="H495" s="66">
        <f>H498+H502</f>
        <v>607.6</v>
      </c>
      <c r="I495" s="66">
        <f>I498+I502</f>
        <v>607.6</v>
      </c>
    </row>
    <row r="496" spans="1:9" s="4" customFormat="1" ht="51.75" x14ac:dyDescent="0.25">
      <c r="A496" s="56" t="s">
        <v>31</v>
      </c>
      <c r="B496" s="58" t="s">
        <v>64</v>
      </c>
      <c r="C496" s="58" t="s">
        <v>102</v>
      </c>
      <c r="D496" s="57" t="s">
        <v>104</v>
      </c>
      <c r="E496" s="57" t="s">
        <v>32</v>
      </c>
      <c r="F496" s="57"/>
      <c r="G496" s="74">
        <f>G497</f>
        <v>298.80495000000002</v>
      </c>
      <c r="H496" s="74">
        <v>0</v>
      </c>
      <c r="I496" s="74">
        <v>0</v>
      </c>
    </row>
    <row r="497" spans="1:9" s="4" customFormat="1" ht="26.25" x14ac:dyDescent="0.25">
      <c r="A497" s="56" t="s">
        <v>85</v>
      </c>
      <c r="B497" s="58" t="s">
        <v>175</v>
      </c>
      <c r="C497" s="58" t="s">
        <v>961</v>
      </c>
      <c r="D497" s="57" t="s">
        <v>104</v>
      </c>
      <c r="E497" s="57" t="s">
        <v>32</v>
      </c>
      <c r="F497" s="57" t="s">
        <v>86</v>
      </c>
      <c r="G497" s="101">
        <v>298.80495000000002</v>
      </c>
      <c r="H497" s="74">
        <v>0</v>
      </c>
      <c r="I497" s="74">
        <v>0</v>
      </c>
    </row>
    <row r="498" spans="1:9" s="4" customFormat="1" ht="26.25" x14ac:dyDescent="0.25">
      <c r="A498" s="21" t="s">
        <v>254</v>
      </c>
      <c r="B498" s="20" t="s">
        <v>64</v>
      </c>
      <c r="C498" s="20" t="s">
        <v>102</v>
      </c>
      <c r="D498" s="12" t="s">
        <v>104</v>
      </c>
      <c r="E498" s="12" t="s">
        <v>68</v>
      </c>
      <c r="F498" s="10"/>
      <c r="G498" s="66">
        <f>G499</f>
        <v>436.5</v>
      </c>
      <c r="H498" s="66">
        <f>H499</f>
        <v>0</v>
      </c>
      <c r="I498" s="66">
        <f>I499</f>
        <v>0</v>
      </c>
    </row>
    <row r="499" spans="1:9" s="4" customFormat="1" ht="212.25" customHeight="1" x14ac:dyDescent="0.25">
      <c r="A499" s="22" t="s">
        <v>841</v>
      </c>
      <c r="B499" s="23" t="s">
        <v>64</v>
      </c>
      <c r="C499" s="10" t="s">
        <v>102</v>
      </c>
      <c r="D499" s="10" t="s">
        <v>104</v>
      </c>
      <c r="E499" s="10" t="s">
        <v>943</v>
      </c>
      <c r="F499" s="10"/>
      <c r="G499" s="67">
        <f>G500+G501</f>
        <v>436.5</v>
      </c>
      <c r="H499" s="67">
        <v>0</v>
      </c>
      <c r="I499" s="67">
        <v>0</v>
      </c>
    </row>
    <row r="500" spans="1:9" s="4" customFormat="1" x14ac:dyDescent="0.25">
      <c r="A500" s="22" t="s">
        <v>11</v>
      </c>
      <c r="B500" s="23" t="s">
        <v>64</v>
      </c>
      <c r="C500" s="10" t="s">
        <v>102</v>
      </c>
      <c r="D500" s="10" t="s">
        <v>104</v>
      </c>
      <c r="E500" s="10" t="s">
        <v>943</v>
      </c>
      <c r="F500" s="10" t="s">
        <v>12</v>
      </c>
      <c r="G500" s="74">
        <v>78</v>
      </c>
      <c r="H500" s="67">
        <v>0</v>
      </c>
      <c r="I500" s="67">
        <v>0</v>
      </c>
    </row>
    <row r="501" spans="1:9" s="4" customFormat="1" x14ac:dyDescent="0.25">
      <c r="A501" s="22" t="s">
        <v>22</v>
      </c>
      <c r="B501" s="23" t="s">
        <v>64</v>
      </c>
      <c r="C501" s="10" t="s">
        <v>102</v>
      </c>
      <c r="D501" s="10" t="s">
        <v>104</v>
      </c>
      <c r="E501" s="10" t="s">
        <v>943</v>
      </c>
      <c r="F501" s="10" t="s">
        <v>23</v>
      </c>
      <c r="G501" s="74">
        <v>358.5</v>
      </c>
      <c r="H501" s="67">
        <v>0</v>
      </c>
      <c r="I501" s="67">
        <v>0</v>
      </c>
    </row>
    <row r="502" spans="1:9" s="4" customFormat="1" ht="51.75" x14ac:dyDescent="0.25">
      <c r="A502" s="21" t="s">
        <v>600</v>
      </c>
      <c r="B502" s="20" t="s">
        <v>64</v>
      </c>
      <c r="C502" s="12" t="s">
        <v>102</v>
      </c>
      <c r="D502" s="12" t="s">
        <v>104</v>
      </c>
      <c r="E502" s="12" t="s">
        <v>597</v>
      </c>
      <c r="F502" s="12"/>
      <c r="G502" s="66">
        <f>G503+G505</f>
        <v>747.6</v>
      </c>
      <c r="H502" s="66">
        <f>H503+H505</f>
        <v>607.6</v>
      </c>
      <c r="I502" s="66">
        <f>I503+I505</f>
        <v>607.6</v>
      </c>
    </row>
    <row r="503" spans="1:9" s="4" customFormat="1" ht="42" customHeight="1" x14ac:dyDescent="0.25">
      <c r="A503" s="22" t="s">
        <v>598</v>
      </c>
      <c r="B503" s="23" t="s">
        <v>64</v>
      </c>
      <c r="C503" s="10" t="s">
        <v>102</v>
      </c>
      <c r="D503" s="10" t="s">
        <v>104</v>
      </c>
      <c r="E503" s="10" t="s">
        <v>599</v>
      </c>
      <c r="F503" s="10"/>
      <c r="G503" s="67">
        <f>G504</f>
        <v>240</v>
      </c>
      <c r="H503" s="67">
        <f>H504</f>
        <v>100</v>
      </c>
      <c r="I503" s="67">
        <f>I504</f>
        <v>100</v>
      </c>
    </row>
    <row r="504" spans="1:9" s="4" customFormat="1" ht="25.5" customHeight="1" x14ac:dyDescent="0.25">
      <c r="A504" s="22" t="s">
        <v>85</v>
      </c>
      <c r="B504" s="23" t="s">
        <v>64</v>
      </c>
      <c r="C504" s="10" t="s">
        <v>102</v>
      </c>
      <c r="D504" s="10" t="s">
        <v>104</v>
      </c>
      <c r="E504" s="10" t="s">
        <v>599</v>
      </c>
      <c r="F504" s="10" t="s">
        <v>86</v>
      </c>
      <c r="G504" s="101">
        <v>240</v>
      </c>
      <c r="H504" s="67">
        <v>100</v>
      </c>
      <c r="I504" s="67">
        <v>100</v>
      </c>
    </row>
    <row r="505" spans="1:9" s="4" customFormat="1" ht="155.25" customHeight="1" x14ac:dyDescent="0.25">
      <c r="A505" s="22" t="s">
        <v>808</v>
      </c>
      <c r="B505" s="23" t="s">
        <v>64</v>
      </c>
      <c r="C505" s="10" t="s">
        <v>102</v>
      </c>
      <c r="D505" s="10" t="s">
        <v>104</v>
      </c>
      <c r="E505" s="10" t="s">
        <v>809</v>
      </c>
      <c r="F505" s="10"/>
      <c r="G505" s="67">
        <f>G506</f>
        <v>507.6</v>
      </c>
      <c r="H505" s="67">
        <f>H506</f>
        <v>507.6</v>
      </c>
      <c r="I505" s="67">
        <f>I506</f>
        <v>507.6</v>
      </c>
    </row>
    <row r="506" spans="1:9" s="4" customFormat="1" ht="25.5" customHeight="1" x14ac:dyDescent="0.25">
      <c r="A506" s="22" t="s">
        <v>85</v>
      </c>
      <c r="B506" s="23" t="s">
        <v>64</v>
      </c>
      <c r="C506" s="10" t="s">
        <v>102</v>
      </c>
      <c r="D506" s="10" t="s">
        <v>104</v>
      </c>
      <c r="E506" s="10" t="s">
        <v>809</v>
      </c>
      <c r="F506" s="10" t="s">
        <v>86</v>
      </c>
      <c r="G506" s="67">
        <v>507.6</v>
      </c>
      <c r="H506" s="67">
        <v>507.6</v>
      </c>
      <c r="I506" s="67">
        <v>507.6</v>
      </c>
    </row>
    <row r="507" spans="1:9" s="4" customFormat="1" x14ac:dyDescent="0.25">
      <c r="A507" s="21" t="s">
        <v>106</v>
      </c>
      <c r="B507" s="20" t="s">
        <v>64</v>
      </c>
      <c r="C507" s="12" t="s">
        <v>102</v>
      </c>
      <c r="D507" s="12" t="s">
        <v>6</v>
      </c>
      <c r="E507" s="12"/>
      <c r="F507" s="12"/>
      <c r="G507" s="66">
        <f t="shared" ref="G507:I509" si="19">G508</f>
        <v>11918.100000000002</v>
      </c>
      <c r="H507" s="66">
        <f t="shared" si="19"/>
        <v>11918.100000000002</v>
      </c>
      <c r="I507" s="66">
        <f>I508</f>
        <v>11918.100000000002</v>
      </c>
    </row>
    <row r="508" spans="1:9" s="4" customFormat="1" ht="39" x14ac:dyDescent="0.25">
      <c r="A508" s="21" t="s">
        <v>674</v>
      </c>
      <c r="B508" s="20" t="s">
        <v>64</v>
      </c>
      <c r="C508" s="12" t="s">
        <v>102</v>
      </c>
      <c r="D508" s="12" t="s">
        <v>6</v>
      </c>
      <c r="E508" s="12" t="s">
        <v>30</v>
      </c>
      <c r="F508" s="12"/>
      <c r="G508" s="66">
        <f t="shared" si="19"/>
        <v>11918.100000000002</v>
      </c>
      <c r="H508" s="66">
        <f t="shared" si="19"/>
        <v>11918.100000000002</v>
      </c>
      <c r="I508" s="66">
        <f t="shared" si="19"/>
        <v>11918.100000000002</v>
      </c>
    </row>
    <row r="509" spans="1:9" s="4" customFormat="1" x14ac:dyDescent="0.25">
      <c r="A509" s="21" t="s">
        <v>100</v>
      </c>
      <c r="B509" s="20" t="s">
        <v>64</v>
      </c>
      <c r="C509" s="12" t="s">
        <v>102</v>
      </c>
      <c r="D509" s="12" t="s">
        <v>6</v>
      </c>
      <c r="E509" s="12" t="s">
        <v>34</v>
      </c>
      <c r="F509" s="12"/>
      <c r="G509" s="66">
        <f t="shared" si="19"/>
        <v>11918.100000000002</v>
      </c>
      <c r="H509" s="66">
        <f t="shared" si="19"/>
        <v>11918.100000000002</v>
      </c>
      <c r="I509" s="66">
        <f t="shared" si="19"/>
        <v>11918.100000000002</v>
      </c>
    </row>
    <row r="510" spans="1:9" s="4" customFormat="1" ht="26.25" x14ac:dyDescent="0.25">
      <c r="A510" s="22" t="s">
        <v>262</v>
      </c>
      <c r="B510" s="23" t="s">
        <v>64</v>
      </c>
      <c r="C510" s="10" t="s">
        <v>102</v>
      </c>
      <c r="D510" s="10" t="s">
        <v>6</v>
      </c>
      <c r="E510" s="10" t="s">
        <v>93</v>
      </c>
      <c r="F510" s="10"/>
      <c r="G510" s="67">
        <f>G511+G515+G518+G513</f>
        <v>11918.100000000002</v>
      </c>
      <c r="H510" s="67">
        <f>H511+H515+H518+H513</f>
        <v>11918.100000000002</v>
      </c>
      <c r="I510" s="67">
        <f>I511+I515+I518+I513</f>
        <v>11918.100000000002</v>
      </c>
    </row>
    <row r="511" spans="1:9" s="4" customFormat="1" ht="66" customHeight="1" x14ac:dyDescent="0.25">
      <c r="A511" s="22" t="s">
        <v>770</v>
      </c>
      <c r="B511" s="23" t="s">
        <v>64</v>
      </c>
      <c r="C511" s="10" t="s">
        <v>102</v>
      </c>
      <c r="D511" s="10" t="s">
        <v>6</v>
      </c>
      <c r="E511" s="10" t="s">
        <v>221</v>
      </c>
      <c r="F511" s="10"/>
      <c r="G511" s="67">
        <f>G512</f>
        <v>1069.5</v>
      </c>
      <c r="H511" s="67">
        <f>H512</f>
        <v>1069.5</v>
      </c>
      <c r="I511" s="67">
        <f>I512</f>
        <v>1069.5</v>
      </c>
    </row>
    <row r="512" spans="1:9" s="4" customFormat="1" ht="26.25" x14ac:dyDescent="0.25">
      <c r="A512" s="22" t="s">
        <v>85</v>
      </c>
      <c r="B512" s="23" t="s">
        <v>64</v>
      </c>
      <c r="C512" s="10" t="s">
        <v>102</v>
      </c>
      <c r="D512" s="10" t="s">
        <v>6</v>
      </c>
      <c r="E512" s="10" t="s">
        <v>221</v>
      </c>
      <c r="F512" s="10" t="s">
        <v>86</v>
      </c>
      <c r="G512" s="67">
        <v>1069.5</v>
      </c>
      <c r="H512" s="67">
        <v>1069.5</v>
      </c>
      <c r="I512" s="67">
        <v>1069.5</v>
      </c>
    </row>
    <row r="513" spans="1:9" s="4" customFormat="1" ht="64.5" x14ac:dyDescent="0.25">
      <c r="A513" s="22" t="s">
        <v>752</v>
      </c>
      <c r="B513" s="23" t="s">
        <v>64</v>
      </c>
      <c r="C513" s="10" t="s">
        <v>102</v>
      </c>
      <c r="D513" s="10" t="s">
        <v>6</v>
      </c>
      <c r="E513" s="10" t="s">
        <v>222</v>
      </c>
      <c r="F513" s="10"/>
      <c r="G513" s="67">
        <f>G514</f>
        <v>438.2</v>
      </c>
      <c r="H513" s="67">
        <f>H514</f>
        <v>438.2</v>
      </c>
      <c r="I513" s="67">
        <f>I514</f>
        <v>438.2</v>
      </c>
    </row>
    <row r="514" spans="1:9" s="4" customFormat="1" ht="26.25" x14ac:dyDescent="0.25">
      <c r="A514" s="22" t="s">
        <v>85</v>
      </c>
      <c r="B514" s="23" t="s">
        <v>64</v>
      </c>
      <c r="C514" s="10" t="s">
        <v>102</v>
      </c>
      <c r="D514" s="10" t="s">
        <v>6</v>
      </c>
      <c r="E514" s="10" t="s">
        <v>222</v>
      </c>
      <c r="F514" s="10" t="s">
        <v>86</v>
      </c>
      <c r="G514" s="67">
        <v>438.2</v>
      </c>
      <c r="H514" s="67">
        <v>438.2</v>
      </c>
      <c r="I514" s="67">
        <v>438.2</v>
      </c>
    </row>
    <row r="515" spans="1:9" s="4" customFormat="1" ht="39" x14ac:dyDescent="0.25">
      <c r="A515" s="22" t="s">
        <v>265</v>
      </c>
      <c r="B515" s="23" t="s">
        <v>64</v>
      </c>
      <c r="C515" s="10" t="s">
        <v>102</v>
      </c>
      <c r="D515" s="10" t="s">
        <v>6</v>
      </c>
      <c r="E515" s="10" t="s">
        <v>223</v>
      </c>
      <c r="F515" s="10"/>
      <c r="G515" s="67">
        <f>G516+G517</f>
        <v>10318.400000000001</v>
      </c>
      <c r="H515" s="67">
        <f>H516+H517</f>
        <v>10318.400000000001</v>
      </c>
      <c r="I515" s="67">
        <f>I516+I517</f>
        <v>10318.400000000001</v>
      </c>
    </row>
    <row r="516" spans="1:9" s="4" customFormat="1" ht="26.25" x14ac:dyDescent="0.25">
      <c r="A516" s="22" t="s">
        <v>85</v>
      </c>
      <c r="B516" s="23" t="s">
        <v>64</v>
      </c>
      <c r="C516" s="10" t="s">
        <v>102</v>
      </c>
      <c r="D516" s="10" t="s">
        <v>6</v>
      </c>
      <c r="E516" s="10" t="s">
        <v>223</v>
      </c>
      <c r="F516" s="10" t="s">
        <v>86</v>
      </c>
      <c r="G516" s="67">
        <v>6314.6</v>
      </c>
      <c r="H516" s="67">
        <v>6314.6</v>
      </c>
      <c r="I516" s="67">
        <v>6314.6</v>
      </c>
    </row>
    <row r="517" spans="1:9" s="4" customFormat="1" ht="26.25" x14ac:dyDescent="0.25">
      <c r="A517" s="22" t="s">
        <v>77</v>
      </c>
      <c r="B517" s="23" t="s">
        <v>64</v>
      </c>
      <c r="C517" s="10" t="s">
        <v>102</v>
      </c>
      <c r="D517" s="10" t="s">
        <v>6</v>
      </c>
      <c r="E517" s="10" t="s">
        <v>223</v>
      </c>
      <c r="F517" s="10" t="s">
        <v>78</v>
      </c>
      <c r="G517" s="67">
        <v>4003.8</v>
      </c>
      <c r="H517" s="67">
        <v>4003.8</v>
      </c>
      <c r="I517" s="67">
        <v>4003.8</v>
      </c>
    </row>
    <row r="518" spans="1:9" s="4" customFormat="1" ht="77.25" x14ac:dyDescent="0.25">
      <c r="A518" s="22" t="s">
        <v>780</v>
      </c>
      <c r="B518" s="23" t="s">
        <v>64</v>
      </c>
      <c r="C518" s="10" t="s">
        <v>102</v>
      </c>
      <c r="D518" s="10" t="s">
        <v>6</v>
      </c>
      <c r="E518" s="10" t="s">
        <v>224</v>
      </c>
      <c r="F518" s="10"/>
      <c r="G518" s="67">
        <f>G519</f>
        <v>92</v>
      </c>
      <c r="H518" s="67">
        <f>H519</f>
        <v>92</v>
      </c>
      <c r="I518" s="67">
        <f>I519</f>
        <v>92</v>
      </c>
    </row>
    <row r="519" spans="1:9" s="4" customFormat="1" ht="26.25" x14ac:dyDescent="0.25">
      <c r="A519" s="22" t="s">
        <v>85</v>
      </c>
      <c r="B519" s="23" t="s">
        <v>64</v>
      </c>
      <c r="C519" s="10" t="s">
        <v>102</v>
      </c>
      <c r="D519" s="10" t="s">
        <v>6</v>
      </c>
      <c r="E519" s="10" t="s">
        <v>224</v>
      </c>
      <c r="F519" s="10" t="s">
        <v>86</v>
      </c>
      <c r="G519" s="67">
        <v>92</v>
      </c>
      <c r="H519" s="67">
        <v>92</v>
      </c>
      <c r="I519" s="67">
        <v>92</v>
      </c>
    </row>
    <row r="520" spans="1:9" s="4" customFormat="1" ht="26.25" x14ac:dyDescent="0.25">
      <c r="A520" s="31" t="s">
        <v>266</v>
      </c>
      <c r="B520" s="20" t="s">
        <v>107</v>
      </c>
      <c r="C520" s="12"/>
      <c r="D520" s="12"/>
      <c r="E520" s="12"/>
      <c r="F520" s="12"/>
      <c r="G520" s="66">
        <f>G521+G532+G567+G573+G538+G558</f>
        <v>17329.48286</v>
      </c>
      <c r="H520" s="66">
        <f>H521+H532+H567+H573+H538+H558</f>
        <v>13105.8</v>
      </c>
      <c r="I520" s="66">
        <f>I521+I532+I567+I573+I538+I558</f>
        <v>13075.8</v>
      </c>
    </row>
    <row r="521" spans="1:9" s="4" customFormat="1" x14ac:dyDescent="0.25">
      <c r="A521" s="21" t="s">
        <v>108</v>
      </c>
      <c r="B521" s="20" t="s">
        <v>107</v>
      </c>
      <c r="C521" s="12" t="s">
        <v>38</v>
      </c>
      <c r="D521" s="12"/>
      <c r="E521" s="12"/>
      <c r="F521" s="12"/>
      <c r="G521" s="66">
        <f>G522+G529</f>
        <v>497.7</v>
      </c>
      <c r="H521" s="66">
        <f t="shared" ref="H521:I523" si="20">H522</f>
        <v>497.7</v>
      </c>
      <c r="I521" s="66">
        <f t="shared" si="20"/>
        <v>497.7</v>
      </c>
    </row>
    <row r="522" spans="1:9" s="4" customFormat="1" ht="52.5" customHeight="1" x14ac:dyDescent="0.25">
      <c r="A522" s="21" t="s">
        <v>267</v>
      </c>
      <c r="B522" s="20" t="s">
        <v>107</v>
      </c>
      <c r="C522" s="12" t="s">
        <v>38</v>
      </c>
      <c r="D522" s="12" t="s">
        <v>6</v>
      </c>
      <c r="E522" s="12"/>
      <c r="F522" s="12"/>
      <c r="G522" s="66">
        <f>G523</f>
        <v>497.7</v>
      </c>
      <c r="H522" s="66">
        <f t="shared" si="20"/>
        <v>497.7</v>
      </c>
      <c r="I522" s="66">
        <f t="shared" si="20"/>
        <v>497.7</v>
      </c>
    </row>
    <row r="523" spans="1:9" s="4" customFormat="1" ht="39" x14ac:dyDescent="0.25">
      <c r="A523" s="21" t="s">
        <v>675</v>
      </c>
      <c r="B523" s="20" t="s">
        <v>107</v>
      </c>
      <c r="C523" s="12" t="s">
        <v>38</v>
      </c>
      <c r="D523" s="12" t="s">
        <v>6</v>
      </c>
      <c r="E523" s="12" t="s">
        <v>118</v>
      </c>
      <c r="F523" s="12"/>
      <c r="G523" s="66">
        <f>G524</f>
        <v>497.7</v>
      </c>
      <c r="H523" s="66">
        <f t="shared" si="20"/>
        <v>497.7</v>
      </c>
      <c r="I523" s="66">
        <f t="shared" si="20"/>
        <v>497.7</v>
      </c>
    </row>
    <row r="524" spans="1:9" s="4" customFormat="1" ht="39" x14ac:dyDescent="0.25">
      <c r="A524" s="21" t="s">
        <v>270</v>
      </c>
      <c r="B524" s="20" t="s">
        <v>107</v>
      </c>
      <c r="C524" s="12" t="s">
        <v>38</v>
      </c>
      <c r="D524" s="12" t="s">
        <v>6</v>
      </c>
      <c r="E524" s="12" t="s">
        <v>196</v>
      </c>
      <c r="F524" s="12"/>
      <c r="G524" s="66">
        <f>G525+G527</f>
        <v>497.7</v>
      </c>
      <c r="H524" s="66">
        <f>H525+H527</f>
        <v>497.7</v>
      </c>
      <c r="I524" s="66">
        <f>I525+I527</f>
        <v>497.7</v>
      </c>
    </row>
    <row r="525" spans="1:9" s="4" customFormat="1" ht="39" x14ac:dyDescent="0.25">
      <c r="A525" s="22" t="s">
        <v>771</v>
      </c>
      <c r="B525" s="23" t="s">
        <v>107</v>
      </c>
      <c r="C525" s="10" t="s">
        <v>38</v>
      </c>
      <c r="D525" s="10" t="s">
        <v>6</v>
      </c>
      <c r="E525" s="10" t="s">
        <v>480</v>
      </c>
      <c r="F525" s="10"/>
      <c r="G525" s="67">
        <f>G526</f>
        <v>496.2</v>
      </c>
      <c r="H525" s="67">
        <f>H526</f>
        <v>496.2</v>
      </c>
      <c r="I525" s="67">
        <f>I526</f>
        <v>496.2</v>
      </c>
    </row>
    <row r="526" spans="1:9" s="4" customFormat="1" x14ac:dyDescent="0.25">
      <c r="A526" s="22" t="s">
        <v>113</v>
      </c>
      <c r="B526" s="23" t="s">
        <v>107</v>
      </c>
      <c r="C526" s="10" t="s">
        <v>38</v>
      </c>
      <c r="D526" s="10" t="s">
        <v>6</v>
      </c>
      <c r="E526" s="10" t="s">
        <v>480</v>
      </c>
      <c r="F526" s="10" t="s">
        <v>114</v>
      </c>
      <c r="G526" s="67">
        <v>496.2</v>
      </c>
      <c r="H526" s="67">
        <v>496.2</v>
      </c>
      <c r="I526" s="67">
        <v>496.2</v>
      </c>
    </row>
    <row r="527" spans="1:9" s="4" customFormat="1" ht="129" customHeight="1" x14ac:dyDescent="0.25">
      <c r="A527" s="22" t="s">
        <v>772</v>
      </c>
      <c r="B527" s="23" t="s">
        <v>107</v>
      </c>
      <c r="C527" s="10" t="s">
        <v>38</v>
      </c>
      <c r="D527" s="10" t="s">
        <v>6</v>
      </c>
      <c r="E527" s="10" t="s">
        <v>479</v>
      </c>
      <c r="F527" s="10"/>
      <c r="G527" s="67">
        <f>G528</f>
        <v>1.5</v>
      </c>
      <c r="H527" s="67">
        <f>H528</f>
        <v>1.5</v>
      </c>
      <c r="I527" s="67">
        <f>I528</f>
        <v>1.5</v>
      </c>
    </row>
    <row r="528" spans="1:9" s="4" customFormat="1" x14ac:dyDescent="0.25">
      <c r="A528" s="22" t="s">
        <v>113</v>
      </c>
      <c r="B528" s="23" t="s">
        <v>107</v>
      </c>
      <c r="C528" s="10" t="s">
        <v>38</v>
      </c>
      <c r="D528" s="10" t="s">
        <v>6</v>
      </c>
      <c r="E528" s="10" t="s">
        <v>479</v>
      </c>
      <c r="F528" s="10" t="s">
        <v>114</v>
      </c>
      <c r="G528" s="67">
        <v>1.5</v>
      </c>
      <c r="H528" s="67">
        <v>1.5</v>
      </c>
      <c r="I528" s="67">
        <v>1.5</v>
      </c>
    </row>
    <row r="529" spans="1:9" s="4" customFormat="1" hidden="1" x14ac:dyDescent="0.25">
      <c r="A529" s="21" t="s">
        <v>275</v>
      </c>
      <c r="B529" s="20" t="s">
        <v>107</v>
      </c>
      <c r="C529" s="12" t="s">
        <v>38</v>
      </c>
      <c r="D529" s="12" t="s">
        <v>65</v>
      </c>
      <c r="E529" s="10"/>
      <c r="F529" s="10"/>
      <c r="G529" s="67">
        <f>G530</f>
        <v>0</v>
      </c>
      <c r="H529" s="67">
        <v>0</v>
      </c>
      <c r="I529" s="67">
        <v>0</v>
      </c>
    </row>
    <row r="530" spans="1:9" s="4" customFormat="1" hidden="1" x14ac:dyDescent="0.25">
      <c r="A530" s="22" t="s">
        <v>166</v>
      </c>
      <c r="B530" s="23" t="s">
        <v>107</v>
      </c>
      <c r="C530" s="10" t="s">
        <v>38</v>
      </c>
      <c r="D530" s="10" t="s">
        <v>65</v>
      </c>
      <c r="E530" s="10" t="s">
        <v>167</v>
      </c>
      <c r="F530" s="10"/>
      <c r="G530" s="67">
        <f>G531</f>
        <v>0</v>
      </c>
      <c r="H530" s="67">
        <v>0</v>
      </c>
      <c r="I530" s="67">
        <v>0</v>
      </c>
    </row>
    <row r="531" spans="1:9" s="4" customFormat="1" hidden="1" x14ac:dyDescent="0.25">
      <c r="A531" s="22" t="s">
        <v>286</v>
      </c>
      <c r="B531" s="23" t="s">
        <v>107</v>
      </c>
      <c r="C531" s="10" t="s">
        <v>38</v>
      </c>
      <c r="D531" s="10" t="s">
        <v>65</v>
      </c>
      <c r="E531" s="10" t="s">
        <v>167</v>
      </c>
      <c r="F531" s="10" t="s">
        <v>287</v>
      </c>
      <c r="G531" s="67"/>
      <c r="H531" s="67"/>
      <c r="I531" s="67"/>
    </row>
    <row r="532" spans="1:9" s="4" customFormat="1" ht="18.75" customHeight="1" x14ac:dyDescent="0.25">
      <c r="A532" s="21" t="s">
        <v>115</v>
      </c>
      <c r="B532" s="20" t="s">
        <v>107</v>
      </c>
      <c r="C532" s="12" t="s">
        <v>16</v>
      </c>
      <c r="D532" s="12"/>
      <c r="E532" s="12"/>
      <c r="F532" s="12"/>
      <c r="G532" s="66">
        <f t="shared" ref="G532:I536" si="21">G533</f>
        <v>492.4</v>
      </c>
      <c r="H532" s="66">
        <f t="shared" si="21"/>
        <v>537.20000000000005</v>
      </c>
      <c r="I532" s="66">
        <f t="shared" si="21"/>
        <v>555.9</v>
      </c>
    </row>
    <row r="533" spans="1:9" s="4" customFormat="1" x14ac:dyDescent="0.25">
      <c r="A533" s="21" t="s">
        <v>116</v>
      </c>
      <c r="B533" s="20" t="s">
        <v>107</v>
      </c>
      <c r="C533" s="12" t="s">
        <v>16</v>
      </c>
      <c r="D533" s="12" t="s">
        <v>104</v>
      </c>
      <c r="E533" s="12"/>
      <c r="F533" s="12"/>
      <c r="G533" s="66">
        <f t="shared" si="21"/>
        <v>492.4</v>
      </c>
      <c r="H533" s="66">
        <f t="shared" si="21"/>
        <v>537.20000000000005</v>
      </c>
      <c r="I533" s="66">
        <f t="shared" si="21"/>
        <v>555.9</v>
      </c>
    </row>
    <row r="534" spans="1:9" s="4" customFormat="1" ht="39" x14ac:dyDescent="0.25">
      <c r="A534" s="21" t="s">
        <v>675</v>
      </c>
      <c r="B534" s="20" t="s">
        <v>107</v>
      </c>
      <c r="C534" s="12" t="s">
        <v>16</v>
      </c>
      <c r="D534" s="12" t="s">
        <v>104</v>
      </c>
      <c r="E534" s="12" t="s">
        <v>118</v>
      </c>
      <c r="F534" s="12"/>
      <c r="G534" s="66">
        <f t="shared" si="21"/>
        <v>492.4</v>
      </c>
      <c r="H534" s="66">
        <f t="shared" si="21"/>
        <v>537.20000000000005</v>
      </c>
      <c r="I534" s="66">
        <f t="shared" si="21"/>
        <v>555.9</v>
      </c>
    </row>
    <row r="535" spans="1:9" s="4" customFormat="1" ht="39" x14ac:dyDescent="0.25">
      <c r="A535" s="21" t="s">
        <v>270</v>
      </c>
      <c r="B535" s="20" t="s">
        <v>107</v>
      </c>
      <c r="C535" s="12" t="s">
        <v>16</v>
      </c>
      <c r="D535" s="12" t="s">
        <v>104</v>
      </c>
      <c r="E535" s="12" t="s">
        <v>196</v>
      </c>
      <c r="F535" s="12"/>
      <c r="G535" s="66">
        <f t="shared" si="21"/>
        <v>492.4</v>
      </c>
      <c r="H535" s="66">
        <f t="shared" si="21"/>
        <v>537.20000000000005</v>
      </c>
      <c r="I535" s="66">
        <f t="shared" si="21"/>
        <v>555.9</v>
      </c>
    </row>
    <row r="536" spans="1:9" s="4" customFormat="1" ht="45" customHeight="1" x14ac:dyDescent="0.25">
      <c r="A536" s="22" t="s">
        <v>773</v>
      </c>
      <c r="B536" s="23" t="s">
        <v>107</v>
      </c>
      <c r="C536" s="10" t="s">
        <v>16</v>
      </c>
      <c r="D536" s="10" t="s">
        <v>104</v>
      </c>
      <c r="E536" s="10" t="s">
        <v>405</v>
      </c>
      <c r="F536" s="10"/>
      <c r="G536" s="67">
        <f t="shared" si="21"/>
        <v>492.4</v>
      </c>
      <c r="H536" s="67">
        <f t="shared" si="21"/>
        <v>537.20000000000005</v>
      </c>
      <c r="I536" s="67">
        <f t="shared" si="21"/>
        <v>555.9</v>
      </c>
    </row>
    <row r="537" spans="1:9" s="4" customFormat="1" x14ac:dyDescent="0.25">
      <c r="A537" s="22" t="s">
        <v>113</v>
      </c>
      <c r="B537" s="23" t="s">
        <v>107</v>
      </c>
      <c r="C537" s="10" t="s">
        <v>16</v>
      </c>
      <c r="D537" s="10" t="s">
        <v>104</v>
      </c>
      <c r="E537" s="10" t="s">
        <v>405</v>
      </c>
      <c r="F537" s="10" t="s">
        <v>114</v>
      </c>
      <c r="G537" s="67">
        <v>492.4</v>
      </c>
      <c r="H537" s="67">
        <v>537.20000000000005</v>
      </c>
      <c r="I537" s="67">
        <v>555.9</v>
      </c>
    </row>
    <row r="538" spans="1:9" s="4" customFormat="1" x14ac:dyDescent="0.25">
      <c r="A538" s="21" t="s">
        <v>117</v>
      </c>
      <c r="B538" s="20" t="s">
        <v>107</v>
      </c>
      <c r="C538" s="12" t="s">
        <v>6</v>
      </c>
      <c r="D538" s="12"/>
      <c r="E538" s="12"/>
      <c r="F538" s="12"/>
      <c r="G538" s="66">
        <f>G539+G547</f>
        <v>934.2</v>
      </c>
      <c r="H538" s="66">
        <f>H539+H547</f>
        <v>398.7</v>
      </c>
      <c r="I538" s="66">
        <f>I539+I547</f>
        <v>524.79999999999995</v>
      </c>
    </row>
    <row r="539" spans="1:9" s="4" customFormat="1" x14ac:dyDescent="0.25">
      <c r="A539" s="21" t="s">
        <v>225</v>
      </c>
      <c r="B539" s="20" t="s">
        <v>107</v>
      </c>
      <c r="C539" s="12" t="s">
        <v>6</v>
      </c>
      <c r="D539" s="12" t="s">
        <v>95</v>
      </c>
      <c r="E539" s="12"/>
      <c r="F539" s="12"/>
      <c r="G539" s="66">
        <f>G540</f>
        <v>375.2</v>
      </c>
      <c r="H539" s="66">
        <f>H540</f>
        <v>386.7</v>
      </c>
      <c r="I539" s="66">
        <f>I540</f>
        <v>512.79999999999995</v>
      </c>
    </row>
    <row r="540" spans="1:9" s="4" customFormat="1" ht="39" x14ac:dyDescent="0.25">
      <c r="A540" s="21" t="s">
        <v>912</v>
      </c>
      <c r="B540" s="20" t="s">
        <v>107</v>
      </c>
      <c r="C540" s="12" t="s">
        <v>6</v>
      </c>
      <c r="D540" s="12" t="s">
        <v>95</v>
      </c>
      <c r="E540" s="12" t="s">
        <v>197</v>
      </c>
      <c r="F540" s="12"/>
      <c r="G540" s="66">
        <f>G541+G543+G545</f>
        <v>375.2</v>
      </c>
      <c r="H540" s="66">
        <f>H541+H543+H545</f>
        <v>386.7</v>
      </c>
      <c r="I540" s="66">
        <f>I541+I543+I545</f>
        <v>512.79999999999995</v>
      </c>
    </row>
    <row r="541" spans="1:9" s="4" customFormat="1" ht="39" x14ac:dyDescent="0.25">
      <c r="A541" s="22" t="s">
        <v>291</v>
      </c>
      <c r="B541" s="23" t="s">
        <v>107</v>
      </c>
      <c r="C541" s="10" t="s">
        <v>6</v>
      </c>
      <c r="D541" s="10" t="s">
        <v>95</v>
      </c>
      <c r="E541" s="10" t="s">
        <v>947</v>
      </c>
      <c r="F541" s="10"/>
      <c r="G541" s="67">
        <f>G542</f>
        <v>237.1</v>
      </c>
      <c r="H541" s="67">
        <f>H542</f>
        <v>244.4</v>
      </c>
      <c r="I541" s="67">
        <f>I542</f>
        <v>324.10000000000002</v>
      </c>
    </row>
    <row r="542" spans="1:9" s="4" customFormat="1" x14ac:dyDescent="0.25">
      <c r="A542" s="22" t="s">
        <v>208</v>
      </c>
      <c r="B542" s="23" t="s">
        <v>107</v>
      </c>
      <c r="C542" s="10" t="s">
        <v>6</v>
      </c>
      <c r="D542" s="10" t="s">
        <v>95</v>
      </c>
      <c r="E542" s="10" t="s">
        <v>947</v>
      </c>
      <c r="F542" s="10" t="s">
        <v>209</v>
      </c>
      <c r="G542" s="67">
        <v>237.1</v>
      </c>
      <c r="H542" s="67">
        <v>244.4</v>
      </c>
      <c r="I542" s="67">
        <v>324.10000000000002</v>
      </c>
    </row>
    <row r="543" spans="1:9" s="4" customFormat="1" ht="39" x14ac:dyDescent="0.25">
      <c r="A543" s="22" t="s">
        <v>462</v>
      </c>
      <c r="B543" s="23" t="s">
        <v>107</v>
      </c>
      <c r="C543" s="10" t="s">
        <v>6</v>
      </c>
      <c r="D543" s="10" t="s">
        <v>95</v>
      </c>
      <c r="E543" s="10" t="s">
        <v>948</v>
      </c>
      <c r="F543" s="10"/>
      <c r="G543" s="67">
        <f>G544</f>
        <v>12.4</v>
      </c>
      <c r="H543" s="67">
        <f>H544</f>
        <v>12.8</v>
      </c>
      <c r="I543" s="67">
        <f>I544</f>
        <v>17</v>
      </c>
    </row>
    <row r="544" spans="1:9" s="4" customFormat="1" x14ac:dyDescent="0.25">
      <c r="A544" s="22" t="s">
        <v>208</v>
      </c>
      <c r="B544" s="23" t="s">
        <v>107</v>
      </c>
      <c r="C544" s="10" t="s">
        <v>6</v>
      </c>
      <c r="D544" s="10" t="s">
        <v>95</v>
      </c>
      <c r="E544" s="10" t="s">
        <v>948</v>
      </c>
      <c r="F544" s="10" t="s">
        <v>209</v>
      </c>
      <c r="G544" s="67">
        <v>12.4</v>
      </c>
      <c r="H544" s="67">
        <v>12.8</v>
      </c>
      <c r="I544" s="67">
        <v>17</v>
      </c>
    </row>
    <row r="545" spans="1:9" s="4" customFormat="1" ht="39" x14ac:dyDescent="0.25">
      <c r="A545" s="22" t="s">
        <v>292</v>
      </c>
      <c r="B545" s="23" t="s">
        <v>107</v>
      </c>
      <c r="C545" s="10" t="s">
        <v>6</v>
      </c>
      <c r="D545" s="10" t="s">
        <v>95</v>
      </c>
      <c r="E545" s="10" t="s">
        <v>949</v>
      </c>
      <c r="F545" s="10"/>
      <c r="G545" s="67">
        <f>G546</f>
        <v>125.7</v>
      </c>
      <c r="H545" s="67">
        <f>H546</f>
        <v>129.5</v>
      </c>
      <c r="I545" s="67">
        <f>I546</f>
        <v>171.7</v>
      </c>
    </row>
    <row r="546" spans="1:9" s="4" customFormat="1" x14ac:dyDescent="0.25">
      <c r="A546" s="22" t="s">
        <v>208</v>
      </c>
      <c r="B546" s="23" t="s">
        <v>107</v>
      </c>
      <c r="C546" s="10" t="s">
        <v>6</v>
      </c>
      <c r="D546" s="10" t="s">
        <v>95</v>
      </c>
      <c r="E546" s="10" t="s">
        <v>949</v>
      </c>
      <c r="F546" s="10" t="s">
        <v>209</v>
      </c>
      <c r="G546" s="67">
        <v>125.7</v>
      </c>
      <c r="H546" s="67">
        <v>129.5</v>
      </c>
      <c r="I546" s="67">
        <v>171.7</v>
      </c>
    </row>
    <row r="547" spans="1:9" s="4" customFormat="1" ht="28.5" customHeight="1" x14ac:dyDescent="0.25">
      <c r="A547" s="21" t="s">
        <v>7</v>
      </c>
      <c r="B547" s="20" t="s">
        <v>107</v>
      </c>
      <c r="C547" s="12" t="s">
        <v>6</v>
      </c>
      <c r="D547" s="12" t="s">
        <v>8</v>
      </c>
      <c r="E547" s="12"/>
      <c r="F547" s="12"/>
      <c r="G547" s="66">
        <f>G550+G553+G556</f>
        <v>559</v>
      </c>
      <c r="H547" s="66">
        <f>H550+H553+H556</f>
        <v>12</v>
      </c>
      <c r="I547" s="66">
        <f>I550+I553+I556</f>
        <v>12</v>
      </c>
    </row>
    <row r="548" spans="1:9" s="4" customFormat="1" ht="40.5" customHeight="1" x14ac:dyDescent="0.25">
      <c r="A548" s="21" t="s">
        <v>680</v>
      </c>
      <c r="B548" s="20" t="s">
        <v>107</v>
      </c>
      <c r="C548" s="12" t="s">
        <v>6</v>
      </c>
      <c r="D548" s="12" t="s">
        <v>8</v>
      </c>
      <c r="E548" s="12" t="s">
        <v>681</v>
      </c>
      <c r="F548" s="12"/>
      <c r="G548" s="66">
        <f>G549+G552+G555</f>
        <v>559</v>
      </c>
      <c r="H548" s="66">
        <f>H549+H552+H555</f>
        <v>12</v>
      </c>
      <c r="I548" s="66">
        <f>I549+I552+I555</f>
        <v>12</v>
      </c>
    </row>
    <row r="549" spans="1:9" s="4" customFormat="1" ht="39" x14ac:dyDescent="0.25">
      <c r="A549" s="21" t="s">
        <v>682</v>
      </c>
      <c r="B549" s="20" t="s">
        <v>107</v>
      </c>
      <c r="C549" s="12" t="s">
        <v>6</v>
      </c>
      <c r="D549" s="12" t="s">
        <v>8</v>
      </c>
      <c r="E549" s="12" t="s">
        <v>868</v>
      </c>
      <c r="F549" s="12"/>
      <c r="G549" s="66">
        <f t="shared" ref="G549:I550" si="22">G550</f>
        <v>327</v>
      </c>
      <c r="H549" s="66">
        <f t="shared" si="22"/>
        <v>4</v>
      </c>
      <c r="I549" s="66">
        <f t="shared" si="22"/>
        <v>4</v>
      </c>
    </row>
    <row r="550" spans="1:9" s="4" customFormat="1" ht="38.25" customHeight="1" x14ac:dyDescent="0.25">
      <c r="A550" s="22" t="s">
        <v>874</v>
      </c>
      <c r="B550" s="23" t="s">
        <v>107</v>
      </c>
      <c r="C550" s="10" t="s">
        <v>6</v>
      </c>
      <c r="D550" s="10" t="s">
        <v>8</v>
      </c>
      <c r="E550" s="10" t="s">
        <v>869</v>
      </c>
      <c r="F550" s="10"/>
      <c r="G550" s="67">
        <f t="shared" si="22"/>
        <v>327</v>
      </c>
      <c r="H550" s="67">
        <f t="shared" si="22"/>
        <v>4</v>
      </c>
      <c r="I550" s="67">
        <f t="shared" si="22"/>
        <v>4</v>
      </c>
    </row>
    <row r="551" spans="1:9" s="4" customFormat="1" x14ac:dyDescent="0.25">
      <c r="A551" s="22" t="s">
        <v>208</v>
      </c>
      <c r="B551" s="23" t="s">
        <v>107</v>
      </c>
      <c r="C551" s="10" t="s">
        <v>6</v>
      </c>
      <c r="D551" s="10" t="s">
        <v>8</v>
      </c>
      <c r="E551" s="10" t="s">
        <v>869</v>
      </c>
      <c r="F551" s="10" t="s">
        <v>209</v>
      </c>
      <c r="G551" s="101">
        <v>327</v>
      </c>
      <c r="H551" s="67">
        <v>4</v>
      </c>
      <c r="I551" s="67">
        <v>4</v>
      </c>
    </row>
    <row r="552" spans="1:9" s="4" customFormat="1" ht="39" x14ac:dyDescent="0.25">
      <c r="A552" s="21" t="s">
        <v>685</v>
      </c>
      <c r="B552" s="20" t="s">
        <v>107</v>
      </c>
      <c r="C552" s="12" t="s">
        <v>6</v>
      </c>
      <c r="D552" s="12" t="s">
        <v>8</v>
      </c>
      <c r="E552" s="12" t="s">
        <v>870</v>
      </c>
      <c r="F552" s="12"/>
      <c r="G552" s="66">
        <f t="shared" ref="G552:I553" si="23">G553</f>
        <v>228</v>
      </c>
      <c r="H552" s="66">
        <f t="shared" si="23"/>
        <v>4</v>
      </c>
      <c r="I552" s="66">
        <f t="shared" si="23"/>
        <v>4</v>
      </c>
    </row>
    <row r="553" spans="1:9" s="4" customFormat="1" ht="54" customHeight="1" x14ac:dyDescent="0.25">
      <c r="A553" s="22" t="s">
        <v>875</v>
      </c>
      <c r="B553" s="23" t="s">
        <v>107</v>
      </c>
      <c r="C553" s="10" t="s">
        <v>6</v>
      </c>
      <c r="D553" s="10" t="s">
        <v>8</v>
      </c>
      <c r="E553" s="10" t="s">
        <v>871</v>
      </c>
      <c r="F553" s="10"/>
      <c r="G553" s="67">
        <f t="shared" si="23"/>
        <v>228</v>
      </c>
      <c r="H553" s="67">
        <f t="shared" si="23"/>
        <v>4</v>
      </c>
      <c r="I553" s="67">
        <f t="shared" si="23"/>
        <v>4</v>
      </c>
    </row>
    <row r="554" spans="1:9" s="4" customFormat="1" x14ac:dyDescent="0.25">
      <c r="A554" s="22" t="s">
        <v>208</v>
      </c>
      <c r="B554" s="23" t="s">
        <v>107</v>
      </c>
      <c r="C554" s="10" t="s">
        <v>6</v>
      </c>
      <c r="D554" s="10" t="s">
        <v>8</v>
      </c>
      <c r="E554" s="10" t="s">
        <v>871</v>
      </c>
      <c r="F554" s="10" t="s">
        <v>209</v>
      </c>
      <c r="G554" s="67">
        <v>228</v>
      </c>
      <c r="H554" s="67">
        <v>4</v>
      </c>
      <c r="I554" s="67">
        <v>4</v>
      </c>
    </row>
    <row r="555" spans="1:9" s="4" customFormat="1" ht="39" x14ac:dyDescent="0.25">
      <c r="A555" s="21" t="s">
        <v>688</v>
      </c>
      <c r="B555" s="20" t="s">
        <v>107</v>
      </c>
      <c r="C555" s="12" t="s">
        <v>6</v>
      </c>
      <c r="D555" s="12" t="s">
        <v>8</v>
      </c>
      <c r="E555" s="12" t="s">
        <v>876</v>
      </c>
      <c r="F555" s="12"/>
      <c r="G555" s="66">
        <f t="shared" ref="G555:I556" si="24">G556</f>
        <v>4</v>
      </c>
      <c r="H555" s="66">
        <f t="shared" si="24"/>
        <v>4</v>
      </c>
      <c r="I555" s="66">
        <f t="shared" si="24"/>
        <v>4</v>
      </c>
    </row>
    <row r="556" spans="1:9" s="4" customFormat="1" ht="42" customHeight="1" x14ac:dyDescent="0.25">
      <c r="A556" s="22" t="s">
        <v>877</v>
      </c>
      <c r="B556" s="23" t="s">
        <v>107</v>
      </c>
      <c r="C556" s="10" t="s">
        <v>6</v>
      </c>
      <c r="D556" s="10" t="s">
        <v>8</v>
      </c>
      <c r="E556" s="10" t="s">
        <v>878</v>
      </c>
      <c r="F556" s="10"/>
      <c r="G556" s="67">
        <f t="shared" si="24"/>
        <v>4</v>
      </c>
      <c r="H556" s="67">
        <f t="shared" si="24"/>
        <v>4</v>
      </c>
      <c r="I556" s="67">
        <f t="shared" si="24"/>
        <v>4</v>
      </c>
    </row>
    <row r="557" spans="1:9" s="4" customFormat="1" ht="18" customHeight="1" x14ac:dyDescent="0.25">
      <c r="A557" s="22" t="s">
        <v>208</v>
      </c>
      <c r="B557" s="23" t="s">
        <v>107</v>
      </c>
      <c r="C557" s="10" t="s">
        <v>6</v>
      </c>
      <c r="D557" s="10" t="s">
        <v>8</v>
      </c>
      <c r="E557" s="10" t="s">
        <v>878</v>
      </c>
      <c r="F557" s="10" t="s">
        <v>209</v>
      </c>
      <c r="G557" s="67">
        <v>4</v>
      </c>
      <c r="H557" s="67">
        <v>4</v>
      </c>
      <c r="I557" s="67">
        <v>4</v>
      </c>
    </row>
    <row r="558" spans="1:9" s="4" customFormat="1" ht="12" customHeight="1" x14ac:dyDescent="0.25">
      <c r="A558" s="21" t="s">
        <v>347</v>
      </c>
      <c r="B558" s="20" t="s">
        <v>107</v>
      </c>
      <c r="C558" s="12" t="s">
        <v>138</v>
      </c>
      <c r="D558" s="12"/>
      <c r="E558" s="12"/>
      <c r="F558" s="12"/>
      <c r="G558" s="66">
        <f>G559</f>
        <v>120.8</v>
      </c>
      <c r="H558" s="66">
        <f t="shared" ref="G558:I559" si="25">H559</f>
        <v>100</v>
      </c>
      <c r="I558" s="66">
        <f t="shared" si="25"/>
        <v>100</v>
      </c>
    </row>
    <row r="559" spans="1:9" s="4" customFormat="1" x14ac:dyDescent="0.25">
      <c r="A559" s="21" t="s">
        <v>173</v>
      </c>
      <c r="B559" s="20" t="s">
        <v>107</v>
      </c>
      <c r="C559" s="12" t="s">
        <v>138</v>
      </c>
      <c r="D559" s="12" t="s">
        <v>16</v>
      </c>
      <c r="E559" s="12"/>
      <c r="F559" s="12"/>
      <c r="G559" s="66">
        <f t="shared" si="25"/>
        <v>120.8</v>
      </c>
      <c r="H559" s="66">
        <f t="shared" si="25"/>
        <v>100</v>
      </c>
      <c r="I559" s="66">
        <f t="shared" si="25"/>
        <v>100</v>
      </c>
    </row>
    <row r="560" spans="1:9" s="4" customFormat="1" ht="64.5" x14ac:dyDescent="0.25">
      <c r="A560" s="21" t="s">
        <v>913</v>
      </c>
      <c r="B560" s="20" t="s">
        <v>107</v>
      </c>
      <c r="C560" s="12" t="s">
        <v>138</v>
      </c>
      <c r="D560" s="12" t="s">
        <v>16</v>
      </c>
      <c r="E560" s="12" t="s">
        <v>153</v>
      </c>
      <c r="F560" s="12"/>
      <c r="G560" s="66">
        <f>G562+G564+G566</f>
        <v>120.8</v>
      </c>
      <c r="H560" s="66">
        <f>H561+H563+H565</f>
        <v>100</v>
      </c>
      <c r="I560" s="66">
        <f>I561+I563+I565</f>
        <v>100</v>
      </c>
    </row>
    <row r="561" spans="1:9" s="4" customFormat="1" ht="39" x14ac:dyDescent="0.25">
      <c r="A561" s="22" t="s">
        <v>288</v>
      </c>
      <c r="B561" s="23" t="s">
        <v>107</v>
      </c>
      <c r="C561" s="10" t="s">
        <v>138</v>
      </c>
      <c r="D561" s="10" t="s">
        <v>16</v>
      </c>
      <c r="E561" s="10" t="s">
        <v>511</v>
      </c>
      <c r="F561" s="10"/>
      <c r="G561" s="67">
        <f>G562</f>
        <v>18.399999999999999</v>
      </c>
      <c r="H561" s="67">
        <f>H562</f>
        <v>18.399999999999999</v>
      </c>
      <c r="I561" s="67">
        <f>I562</f>
        <v>18.399999999999999</v>
      </c>
    </row>
    <row r="562" spans="1:9" s="4" customFormat="1" x14ac:dyDescent="0.25">
      <c r="A562" s="22" t="s">
        <v>208</v>
      </c>
      <c r="B562" s="23" t="s">
        <v>107</v>
      </c>
      <c r="C562" s="10" t="s">
        <v>138</v>
      </c>
      <c r="D562" s="10" t="s">
        <v>16</v>
      </c>
      <c r="E562" s="10" t="s">
        <v>511</v>
      </c>
      <c r="F562" s="10" t="s">
        <v>209</v>
      </c>
      <c r="G562" s="67">
        <v>18.399999999999999</v>
      </c>
      <c r="H562" s="67">
        <v>18.399999999999999</v>
      </c>
      <c r="I562" s="67">
        <v>18.399999999999999</v>
      </c>
    </row>
    <row r="563" spans="1:9" s="4" customFormat="1" ht="39" x14ac:dyDescent="0.25">
      <c r="A563" s="22" t="s">
        <v>289</v>
      </c>
      <c r="B563" s="23" t="s">
        <v>107</v>
      </c>
      <c r="C563" s="10" t="s">
        <v>138</v>
      </c>
      <c r="D563" s="10" t="s">
        <v>16</v>
      </c>
      <c r="E563" s="10" t="s">
        <v>512</v>
      </c>
      <c r="F563" s="10"/>
      <c r="G563" s="67">
        <f>G564</f>
        <v>38.799999999999997</v>
      </c>
      <c r="H563" s="67">
        <f>H564</f>
        <v>38.799999999999997</v>
      </c>
      <c r="I563" s="67">
        <f>I564</f>
        <v>38.799999999999997</v>
      </c>
    </row>
    <row r="564" spans="1:9" s="4" customFormat="1" x14ac:dyDescent="0.25">
      <c r="A564" s="22" t="s">
        <v>208</v>
      </c>
      <c r="B564" s="23" t="s">
        <v>107</v>
      </c>
      <c r="C564" s="10" t="s">
        <v>138</v>
      </c>
      <c r="D564" s="10" t="s">
        <v>16</v>
      </c>
      <c r="E564" s="10" t="s">
        <v>512</v>
      </c>
      <c r="F564" s="10" t="s">
        <v>209</v>
      </c>
      <c r="G564" s="67">
        <v>38.799999999999997</v>
      </c>
      <c r="H564" s="67">
        <v>38.799999999999997</v>
      </c>
      <c r="I564" s="67">
        <v>38.799999999999997</v>
      </c>
    </row>
    <row r="565" spans="1:9" s="4" customFormat="1" ht="39" x14ac:dyDescent="0.25">
      <c r="A565" s="22" t="s">
        <v>290</v>
      </c>
      <c r="B565" s="23" t="s">
        <v>107</v>
      </c>
      <c r="C565" s="10" t="s">
        <v>138</v>
      </c>
      <c r="D565" s="10" t="s">
        <v>16</v>
      </c>
      <c r="E565" s="10" t="s">
        <v>513</v>
      </c>
      <c r="F565" s="10"/>
      <c r="G565" s="67">
        <f>G566</f>
        <v>63.6</v>
      </c>
      <c r="H565" s="67">
        <f>H566</f>
        <v>42.8</v>
      </c>
      <c r="I565" s="67">
        <f>I566</f>
        <v>42.8</v>
      </c>
    </row>
    <row r="566" spans="1:9" s="4" customFormat="1" x14ac:dyDescent="0.25">
      <c r="A566" s="22" t="s">
        <v>208</v>
      </c>
      <c r="B566" s="23" t="s">
        <v>107</v>
      </c>
      <c r="C566" s="10" t="s">
        <v>138</v>
      </c>
      <c r="D566" s="10" t="s">
        <v>16</v>
      </c>
      <c r="E566" s="10" t="s">
        <v>513</v>
      </c>
      <c r="F566" s="10" t="s">
        <v>209</v>
      </c>
      <c r="G566" s="101">
        <v>63.6</v>
      </c>
      <c r="H566" s="67">
        <v>42.8</v>
      </c>
      <c r="I566" s="67">
        <v>42.8</v>
      </c>
    </row>
    <row r="567" spans="1:9" s="4" customFormat="1" ht="26.25" x14ac:dyDescent="0.25">
      <c r="A567" s="21" t="s">
        <v>595</v>
      </c>
      <c r="B567" s="20" t="s">
        <v>107</v>
      </c>
      <c r="C567" s="12" t="s">
        <v>65</v>
      </c>
      <c r="D567" s="12"/>
      <c r="E567" s="12"/>
      <c r="F567" s="12"/>
      <c r="G567" s="66">
        <f t="shared" ref="G567:I571" si="26">G568</f>
        <v>173.5</v>
      </c>
      <c r="H567" s="66">
        <f t="shared" si="26"/>
        <v>173.5</v>
      </c>
      <c r="I567" s="66">
        <f t="shared" si="26"/>
        <v>173.5</v>
      </c>
    </row>
    <row r="568" spans="1:9" s="4" customFormat="1" ht="26.25" x14ac:dyDescent="0.25">
      <c r="A568" s="21" t="s">
        <v>596</v>
      </c>
      <c r="B568" s="20" t="s">
        <v>107</v>
      </c>
      <c r="C568" s="12" t="s">
        <v>65</v>
      </c>
      <c r="D568" s="12" t="s">
        <v>38</v>
      </c>
      <c r="E568" s="12"/>
      <c r="F568" s="12"/>
      <c r="G568" s="66">
        <f t="shared" si="26"/>
        <v>173.5</v>
      </c>
      <c r="H568" s="66">
        <f t="shared" si="26"/>
        <v>173.5</v>
      </c>
      <c r="I568" s="66">
        <f t="shared" si="26"/>
        <v>173.5</v>
      </c>
    </row>
    <row r="569" spans="1:9" s="4" customFormat="1" ht="39" x14ac:dyDescent="0.25">
      <c r="A569" s="21" t="s">
        <v>675</v>
      </c>
      <c r="B569" s="20" t="s">
        <v>107</v>
      </c>
      <c r="C569" s="12" t="s">
        <v>65</v>
      </c>
      <c r="D569" s="12" t="s">
        <v>38</v>
      </c>
      <c r="E569" s="12" t="s">
        <v>118</v>
      </c>
      <c r="F569" s="12"/>
      <c r="G569" s="66">
        <f t="shared" si="26"/>
        <v>173.5</v>
      </c>
      <c r="H569" s="66">
        <f t="shared" si="26"/>
        <v>173.5</v>
      </c>
      <c r="I569" s="66">
        <f t="shared" si="26"/>
        <v>173.5</v>
      </c>
    </row>
    <row r="570" spans="1:9" s="4" customFormat="1" ht="51.75" x14ac:dyDescent="0.25">
      <c r="A570" s="21" t="s">
        <v>269</v>
      </c>
      <c r="B570" s="20" t="s">
        <v>107</v>
      </c>
      <c r="C570" s="12" t="s">
        <v>65</v>
      </c>
      <c r="D570" s="12" t="s">
        <v>38</v>
      </c>
      <c r="E570" s="12" t="s">
        <v>119</v>
      </c>
      <c r="F570" s="12"/>
      <c r="G570" s="66">
        <f t="shared" si="26"/>
        <v>173.5</v>
      </c>
      <c r="H570" s="66">
        <f t="shared" si="26"/>
        <v>173.5</v>
      </c>
      <c r="I570" s="66">
        <f t="shared" si="26"/>
        <v>173.5</v>
      </c>
    </row>
    <row r="571" spans="1:9" s="4" customFormat="1" ht="26.25" x14ac:dyDescent="0.25">
      <c r="A571" s="22" t="s">
        <v>121</v>
      </c>
      <c r="B571" s="23" t="s">
        <v>107</v>
      </c>
      <c r="C571" s="10" t="s">
        <v>65</v>
      </c>
      <c r="D571" s="10" t="s">
        <v>38</v>
      </c>
      <c r="E571" s="10" t="s">
        <v>406</v>
      </c>
      <c r="F571" s="10"/>
      <c r="G571" s="67">
        <f t="shared" si="26"/>
        <v>173.5</v>
      </c>
      <c r="H571" s="67">
        <f t="shared" si="26"/>
        <v>173.5</v>
      </c>
      <c r="I571" s="67">
        <f t="shared" si="26"/>
        <v>173.5</v>
      </c>
    </row>
    <row r="572" spans="1:9" s="4" customFormat="1" x14ac:dyDescent="0.25">
      <c r="A572" s="22" t="s">
        <v>271</v>
      </c>
      <c r="B572" s="23" t="s">
        <v>107</v>
      </c>
      <c r="C572" s="10" t="s">
        <v>65</v>
      </c>
      <c r="D572" s="10" t="s">
        <v>38</v>
      </c>
      <c r="E572" s="10" t="s">
        <v>406</v>
      </c>
      <c r="F572" s="10" t="s">
        <v>122</v>
      </c>
      <c r="G572" s="67">
        <v>173.5</v>
      </c>
      <c r="H572" s="67">
        <v>173.5</v>
      </c>
      <c r="I572" s="67">
        <v>173.5</v>
      </c>
    </row>
    <row r="573" spans="1:9" s="4" customFormat="1" ht="39" x14ac:dyDescent="0.25">
      <c r="A573" s="21" t="s">
        <v>593</v>
      </c>
      <c r="B573" s="20" t="s">
        <v>107</v>
      </c>
      <c r="C573" s="12" t="s">
        <v>123</v>
      </c>
      <c r="D573" s="12"/>
      <c r="E573" s="12"/>
      <c r="F573" s="12"/>
      <c r="G573" s="66">
        <f>G574+G579</f>
        <v>15110.882860000002</v>
      </c>
      <c r="H573" s="66">
        <f>H574+H579</f>
        <v>11398.699999999999</v>
      </c>
      <c r="I573" s="66">
        <f>I574+I579</f>
        <v>11223.9</v>
      </c>
    </row>
    <row r="574" spans="1:9" s="4" customFormat="1" ht="39" x14ac:dyDescent="0.25">
      <c r="A574" s="21" t="s">
        <v>124</v>
      </c>
      <c r="B574" s="20" t="s">
        <v>107</v>
      </c>
      <c r="C574" s="12" t="s">
        <v>123</v>
      </c>
      <c r="D574" s="12" t="s">
        <v>38</v>
      </c>
      <c r="E574" s="12"/>
      <c r="F574" s="12"/>
      <c r="G574" s="66">
        <f t="shared" ref="G574:I577" si="27">G575</f>
        <v>14385.2</v>
      </c>
      <c r="H574" s="66">
        <f t="shared" si="27"/>
        <v>11333.8</v>
      </c>
      <c r="I574" s="66">
        <f t="shared" si="27"/>
        <v>11159</v>
      </c>
    </row>
    <row r="575" spans="1:9" s="4" customFormat="1" ht="39" x14ac:dyDescent="0.25">
      <c r="A575" s="21" t="s">
        <v>675</v>
      </c>
      <c r="B575" s="20" t="s">
        <v>107</v>
      </c>
      <c r="C575" s="12" t="s">
        <v>123</v>
      </c>
      <c r="D575" s="12" t="s">
        <v>38</v>
      </c>
      <c r="E575" s="12" t="s">
        <v>118</v>
      </c>
      <c r="F575" s="12"/>
      <c r="G575" s="66">
        <f t="shared" si="27"/>
        <v>14385.2</v>
      </c>
      <c r="H575" s="66">
        <f t="shared" si="27"/>
        <v>11333.8</v>
      </c>
      <c r="I575" s="66">
        <f t="shared" si="27"/>
        <v>11159</v>
      </c>
    </row>
    <row r="576" spans="1:9" s="4" customFormat="1" ht="39" x14ac:dyDescent="0.25">
      <c r="A576" s="21" t="s">
        <v>270</v>
      </c>
      <c r="B576" s="20" t="s">
        <v>107</v>
      </c>
      <c r="C576" s="12" t="s">
        <v>123</v>
      </c>
      <c r="D576" s="12" t="s">
        <v>38</v>
      </c>
      <c r="E576" s="12" t="s">
        <v>196</v>
      </c>
      <c r="F576" s="12"/>
      <c r="G576" s="66">
        <f t="shared" si="27"/>
        <v>14385.2</v>
      </c>
      <c r="H576" s="66">
        <f t="shared" si="27"/>
        <v>11333.8</v>
      </c>
      <c r="I576" s="66">
        <f t="shared" si="27"/>
        <v>11159</v>
      </c>
    </row>
    <row r="577" spans="1:9" s="4" customFormat="1" ht="51.75" x14ac:dyDescent="0.25">
      <c r="A577" s="50" t="s">
        <v>774</v>
      </c>
      <c r="B577" s="23" t="s">
        <v>107</v>
      </c>
      <c r="C577" s="10" t="s">
        <v>123</v>
      </c>
      <c r="D577" s="10" t="s">
        <v>38</v>
      </c>
      <c r="E577" s="10" t="s">
        <v>407</v>
      </c>
      <c r="F577" s="10"/>
      <c r="G577" s="67">
        <f t="shared" si="27"/>
        <v>14385.2</v>
      </c>
      <c r="H577" s="67">
        <f t="shared" si="27"/>
        <v>11333.8</v>
      </c>
      <c r="I577" s="67">
        <f t="shared" si="27"/>
        <v>11159</v>
      </c>
    </row>
    <row r="578" spans="1:9" s="4" customFormat="1" x14ac:dyDescent="0.25">
      <c r="A578" s="22" t="s">
        <v>125</v>
      </c>
      <c r="B578" s="23" t="s">
        <v>107</v>
      </c>
      <c r="C578" s="10" t="s">
        <v>123</v>
      </c>
      <c r="D578" s="10" t="s">
        <v>38</v>
      </c>
      <c r="E578" s="10" t="s">
        <v>407</v>
      </c>
      <c r="F578" s="10" t="s">
        <v>126</v>
      </c>
      <c r="G578" s="67">
        <v>14385.2</v>
      </c>
      <c r="H578" s="67">
        <v>11333.8</v>
      </c>
      <c r="I578" s="67">
        <v>11159</v>
      </c>
    </row>
    <row r="579" spans="1:9" s="4" customFormat="1" ht="30" customHeight="1" x14ac:dyDescent="0.25">
      <c r="A579" s="21" t="s">
        <v>455</v>
      </c>
      <c r="B579" s="20" t="s">
        <v>107</v>
      </c>
      <c r="C579" s="12" t="s">
        <v>123</v>
      </c>
      <c r="D579" s="12" t="s">
        <v>104</v>
      </c>
      <c r="E579" s="12"/>
      <c r="F579" s="12"/>
      <c r="G579" s="75">
        <f>G599+G602+G605+G608+G621+G630+G635+G648+G580</f>
        <v>725.68286000000001</v>
      </c>
      <c r="H579" s="66">
        <f>H597</f>
        <v>64.900000000000006</v>
      </c>
      <c r="I579" s="66">
        <f>I597</f>
        <v>64.900000000000006</v>
      </c>
    </row>
    <row r="580" spans="1:9" s="4" customFormat="1" ht="57" customHeight="1" x14ac:dyDescent="0.25">
      <c r="A580" s="78" t="s">
        <v>917</v>
      </c>
      <c r="B580" s="79" t="s">
        <v>107</v>
      </c>
      <c r="C580" s="77" t="s">
        <v>123</v>
      </c>
      <c r="D580" s="77" t="s">
        <v>104</v>
      </c>
      <c r="E580" s="77" t="s">
        <v>195</v>
      </c>
      <c r="F580" s="77"/>
      <c r="G580" s="75">
        <f>G581+G583+G585+G587+G591+G589+G593+G595</f>
        <v>653.68286000000001</v>
      </c>
      <c r="H580" s="75">
        <v>0</v>
      </c>
      <c r="I580" s="75">
        <v>0</v>
      </c>
    </row>
    <row r="581" spans="1:9" s="4" customFormat="1" ht="90" x14ac:dyDescent="0.25">
      <c r="A581" s="56" t="s">
        <v>962</v>
      </c>
      <c r="B581" s="58" t="s">
        <v>107</v>
      </c>
      <c r="C581" s="57" t="s">
        <v>123</v>
      </c>
      <c r="D581" s="57" t="s">
        <v>104</v>
      </c>
      <c r="E581" s="57" t="s">
        <v>963</v>
      </c>
      <c r="F581" s="57"/>
      <c r="G581" s="74">
        <f>G582</f>
        <v>58.05</v>
      </c>
      <c r="H581" s="74">
        <v>0</v>
      </c>
      <c r="I581" s="74">
        <v>0</v>
      </c>
    </row>
    <row r="582" spans="1:9" s="4" customFormat="1" x14ac:dyDescent="0.25">
      <c r="A582" s="56" t="s">
        <v>208</v>
      </c>
      <c r="B582" s="58" t="s">
        <v>107</v>
      </c>
      <c r="C582" s="57" t="s">
        <v>123</v>
      </c>
      <c r="D582" s="57" t="s">
        <v>104</v>
      </c>
      <c r="E582" s="57" t="s">
        <v>963</v>
      </c>
      <c r="F582" s="57" t="s">
        <v>209</v>
      </c>
      <c r="G582" s="74">
        <v>58.05</v>
      </c>
      <c r="H582" s="74">
        <v>0</v>
      </c>
      <c r="I582" s="74">
        <v>0</v>
      </c>
    </row>
    <row r="583" spans="1:9" s="4" customFormat="1" ht="90" x14ac:dyDescent="0.25">
      <c r="A583" s="56" t="s">
        <v>964</v>
      </c>
      <c r="B583" s="58" t="s">
        <v>107</v>
      </c>
      <c r="C583" s="57" t="s">
        <v>123</v>
      </c>
      <c r="D583" s="57" t="s">
        <v>104</v>
      </c>
      <c r="E583" s="57" t="s">
        <v>965</v>
      </c>
      <c r="F583" s="57"/>
      <c r="G583" s="74">
        <f>G584</f>
        <v>22.454730000000001</v>
      </c>
      <c r="H583" s="74">
        <f>H584</f>
        <v>0</v>
      </c>
      <c r="I583" s="74">
        <f>I584</f>
        <v>0</v>
      </c>
    </row>
    <row r="584" spans="1:9" s="4" customFormat="1" x14ac:dyDescent="0.25">
      <c r="A584" s="56" t="s">
        <v>208</v>
      </c>
      <c r="B584" s="58" t="s">
        <v>107</v>
      </c>
      <c r="C584" s="57" t="s">
        <v>123</v>
      </c>
      <c r="D584" s="57" t="s">
        <v>104</v>
      </c>
      <c r="E584" s="57" t="s">
        <v>965</v>
      </c>
      <c r="F584" s="57" t="s">
        <v>209</v>
      </c>
      <c r="G584" s="74">
        <v>22.454730000000001</v>
      </c>
      <c r="H584" s="74">
        <v>0</v>
      </c>
      <c r="I584" s="74">
        <v>0</v>
      </c>
    </row>
    <row r="585" spans="1:9" s="4" customFormat="1" ht="90" x14ac:dyDescent="0.25">
      <c r="A585" s="56" t="s">
        <v>966</v>
      </c>
      <c r="B585" s="58" t="s">
        <v>107</v>
      </c>
      <c r="C585" s="57" t="s">
        <v>123</v>
      </c>
      <c r="D585" s="57" t="s">
        <v>104</v>
      </c>
      <c r="E585" s="57" t="s">
        <v>967</v>
      </c>
      <c r="F585" s="57"/>
      <c r="G585" s="74">
        <f>G586</f>
        <v>30.283670000000001</v>
      </c>
      <c r="H585" s="74">
        <v>0</v>
      </c>
      <c r="I585" s="74">
        <v>0</v>
      </c>
    </row>
    <row r="586" spans="1:9" s="4" customFormat="1" x14ac:dyDescent="0.25">
      <c r="A586" s="56" t="s">
        <v>208</v>
      </c>
      <c r="B586" s="58" t="s">
        <v>107</v>
      </c>
      <c r="C586" s="57" t="s">
        <v>123</v>
      </c>
      <c r="D586" s="57" t="s">
        <v>104</v>
      </c>
      <c r="E586" s="57" t="s">
        <v>967</v>
      </c>
      <c r="F586" s="57" t="s">
        <v>209</v>
      </c>
      <c r="G586" s="74">
        <v>30.283670000000001</v>
      </c>
      <c r="H586" s="74">
        <v>0</v>
      </c>
      <c r="I586" s="74">
        <v>0</v>
      </c>
    </row>
    <row r="587" spans="1:9" s="4" customFormat="1" ht="90" x14ac:dyDescent="0.25">
      <c r="A587" s="56" t="s">
        <v>968</v>
      </c>
      <c r="B587" s="58" t="s">
        <v>107</v>
      </c>
      <c r="C587" s="57" t="s">
        <v>123</v>
      </c>
      <c r="D587" s="57" t="s">
        <v>104</v>
      </c>
      <c r="E587" s="57" t="s">
        <v>969</v>
      </c>
      <c r="F587" s="57"/>
      <c r="G587" s="74">
        <f>G588</f>
        <v>346.78960000000001</v>
      </c>
      <c r="H587" s="74">
        <v>0</v>
      </c>
      <c r="I587" s="74">
        <v>0</v>
      </c>
    </row>
    <row r="588" spans="1:9" s="4" customFormat="1" x14ac:dyDescent="0.25">
      <c r="A588" s="56" t="s">
        <v>208</v>
      </c>
      <c r="B588" s="58" t="s">
        <v>107</v>
      </c>
      <c r="C588" s="57" t="s">
        <v>123</v>
      </c>
      <c r="D588" s="57" t="s">
        <v>104</v>
      </c>
      <c r="E588" s="57" t="s">
        <v>969</v>
      </c>
      <c r="F588" s="57" t="s">
        <v>209</v>
      </c>
      <c r="G588" s="74">
        <v>346.78960000000001</v>
      </c>
      <c r="H588" s="74">
        <v>0</v>
      </c>
      <c r="I588" s="74">
        <v>0</v>
      </c>
    </row>
    <row r="589" spans="1:9" s="4" customFormat="1" ht="64.5" x14ac:dyDescent="0.25">
      <c r="A589" s="56" t="s">
        <v>970</v>
      </c>
      <c r="B589" s="58" t="s">
        <v>107</v>
      </c>
      <c r="C589" s="57" t="s">
        <v>123</v>
      </c>
      <c r="D589" s="57" t="s">
        <v>104</v>
      </c>
      <c r="E589" s="57" t="s">
        <v>971</v>
      </c>
      <c r="F589" s="57"/>
      <c r="G589" s="74">
        <f>G590</f>
        <v>24.87857</v>
      </c>
      <c r="H589" s="74">
        <v>0</v>
      </c>
      <c r="I589" s="74">
        <v>0</v>
      </c>
    </row>
    <row r="590" spans="1:9" s="4" customFormat="1" x14ac:dyDescent="0.25">
      <c r="A590" s="56" t="s">
        <v>208</v>
      </c>
      <c r="B590" s="58" t="s">
        <v>107</v>
      </c>
      <c r="C590" s="57" t="s">
        <v>123</v>
      </c>
      <c r="D590" s="57" t="s">
        <v>104</v>
      </c>
      <c r="E590" s="57" t="s">
        <v>971</v>
      </c>
      <c r="F590" s="57" t="s">
        <v>209</v>
      </c>
      <c r="G590" s="74">
        <v>24.87857</v>
      </c>
      <c r="H590" s="74">
        <v>0</v>
      </c>
      <c r="I590" s="74">
        <v>0</v>
      </c>
    </row>
    <row r="591" spans="1:9" s="4" customFormat="1" ht="64.5" x14ac:dyDescent="0.25">
      <c r="A591" s="56" t="s">
        <v>972</v>
      </c>
      <c r="B591" s="58" t="s">
        <v>107</v>
      </c>
      <c r="C591" s="57" t="s">
        <v>123</v>
      </c>
      <c r="D591" s="57" t="s">
        <v>104</v>
      </c>
      <c r="E591" s="57" t="s">
        <v>973</v>
      </c>
      <c r="F591" s="57"/>
      <c r="G591" s="74">
        <f>G592</f>
        <v>9.6234500000000001</v>
      </c>
      <c r="H591" s="74">
        <v>0</v>
      </c>
      <c r="I591" s="74">
        <v>0</v>
      </c>
    </row>
    <row r="592" spans="1:9" s="4" customFormat="1" x14ac:dyDescent="0.25">
      <c r="A592" s="56" t="s">
        <v>208</v>
      </c>
      <c r="B592" s="58" t="s">
        <v>107</v>
      </c>
      <c r="C592" s="57" t="s">
        <v>123</v>
      </c>
      <c r="D592" s="57" t="s">
        <v>104</v>
      </c>
      <c r="E592" s="57" t="s">
        <v>973</v>
      </c>
      <c r="F592" s="57" t="s">
        <v>209</v>
      </c>
      <c r="G592" s="74">
        <v>9.6234500000000001</v>
      </c>
      <c r="H592" s="74">
        <v>0</v>
      </c>
      <c r="I592" s="74">
        <v>0</v>
      </c>
    </row>
    <row r="593" spans="1:9" s="4" customFormat="1" ht="64.5" x14ac:dyDescent="0.25">
      <c r="A593" s="56" t="s">
        <v>975</v>
      </c>
      <c r="B593" s="58" t="s">
        <v>107</v>
      </c>
      <c r="C593" s="57" t="s">
        <v>123</v>
      </c>
      <c r="D593" s="57" t="s">
        <v>104</v>
      </c>
      <c r="E593" s="57" t="s">
        <v>974</v>
      </c>
      <c r="F593" s="57"/>
      <c r="G593" s="74">
        <f>G594</f>
        <v>12.978719999999999</v>
      </c>
      <c r="H593" s="74">
        <v>0</v>
      </c>
      <c r="I593" s="74">
        <v>0</v>
      </c>
    </row>
    <row r="594" spans="1:9" s="4" customFormat="1" x14ac:dyDescent="0.25">
      <c r="A594" s="56" t="s">
        <v>208</v>
      </c>
      <c r="B594" s="58" t="s">
        <v>107</v>
      </c>
      <c r="C594" s="57" t="s">
        <v>123</v>
      </c>
      <c r="D594" s="57" t="s">
        <v>104</v>
      </c>
      <c r="E594" s="57" t="s">
        <v>974</v>
      </c>
      <c r="F594" s="57" t="s">
        <v>209</v>
      </c>
      <c r="G594" s="74">
        <v>12.978719999999999</v>
      </c>
      <c r="H594" s="74">
        <v>0</v>
      </c>
      <c r="I594" s="74">
        <v>0</v>
      </c>
    </row>
    <row r="595" spans="1:9" s="4" customFormat="1" ht="51.75" x14ac:dyDescent="0.25">
      <c r="A595" s="56" t="s">
        <v>976</v>
      </c>
      <c r="B595" s="58" t="s">
        <v>107</v>
      </c>
      <c r="C595" s="57" t="s">
        <v>123</v>
      </c>
      <c r="D595" s="57" t="s">
        <v>104</v>
      </c>
      <c r="E595" s="57" t="s">
        <v>977</v>
      </c>
      <c r="F595" s="57"/>
      <c r="G595" s="74">
        <f>G596</f>
        <v>148.62412</v>
      </c>
      <c r="H595" s="74">
        <v>0</v>
      </c>
      <c r="I595" s="74">
        <v>0</v>
      </c>
    </row>
    <row r="596" spans="1:9" s="4" customFormat="1" x14ac:dyDescent="0.25">
      <c r="A596" s="56" t="s">
        <v>208</v>
      </c>
      <c r="B596" s="58" t="s">
        <v>107</v>
      </c>
      <c r="C596" s="57" t="s">
        <v>123</v>
      </c>
      <c r="D596" s="57" t="s">
        <v>104</v>
      </c>
      <c r="E596" s="57" t="s">
        <v>977</v>
      </c>
      <c r="F596" s="57" t="s">
        <v>209</v>
      </c>
      <c r="G596" s="74">
        <v>148.62412</v>
      </c>
      <c r="H596" s="74">
        <v>0</v>
      </c>
      <c r="I596" s="74">
        <v>0</v>
      </c>
    </row>
    <row r="597" spans="1:9" s="4" customFormat="1" ht="39" x14ac:dyDescent="0.25">
      <c r="A597" s="21" t="s">
        <v>680</v>
      </c>
      <c r="B597" s="20" t="s">
        <v>107</v>
      </c>
      <c r="C597" s="12" t="s">
        <v>123</v>
      </c>
      <c r="D597" s="12" t="s">
        <v>104</v>
      </c>
      <c r="E597" s="12" t="s">
        <v>681</v>
      </c>
      <c r="F597" s="12"/>
      <c r="G597" s="66">
        <f>G598+G601+G604+G607+G648</f>
        <v>72</v>
      </c>
      <c r="H597" s="66">
        <f>H598+H601+H604+H607</f>
        <v>64.900000000000006</v>
      </c>
      <c r="I597" s="66">
        <f>I598+I601+I604+I607</f>
        <v>64.900000000000006</v>
      </c>
    </row>
    <row r="598" spans="1:9" s="4" customFormat="1" ht="39" x14ac:dyDescent="0.25">
      <c r="A598" s="21" t="s">
        <v>682</v>
      </c>
      <c r="B598" s="20" t="s">
        <v>107</v>
      </c>
      <c r="C598" s="12" t="s">
        <v>123</v>
      </c>
      <c r="D598" s="12" t="s">
        <v>104</v>
      </c>
      <c r="E598" s="10" t="s">
        <v>683</v>
      </c>
      <c r="F598" s="12"/>
      <c r="G598" s="66">
        <f t="shared" ref="G598:I599" si="28">G599</f>
        <v>18</v>
      </c>
      <c r="H598" s="66">
        <f t="shared" si="28"/>
        <v>9.6</v>
      </c>
      <c r="I598" s="66">
        <f t="shared" si="28"/>
        <v>9.6</v>
      </c>
    </row>
    <row r="599" spans="1:9" s="4" customFormat="1" ht="51.75" x14ac:dyDescent="0.25">
      <c r="A599" s="22" t="s">
        <v>620</v>
      </c>
      <c r="B599" s="23" t="s">
        <v>107</v>
      </c>
      <c r="C599" s="10" t="s">
        <v>123</v>
      </c>
      <c r="D599" s="10" t="s">
        <v>104</v>
      </c>
      <c r="E599" s="10" t="s">
        <v>690</v>
      </c>
      <c r="F599" s="10"/>
      <c r="G599" s="67">
        <f t="shared" si="28"/>
        <v>18</v>
      </c>
      <c r="H599" s="67">
        <f t="shared" si="28"/>
        <v>9.6</v>
      </c>
      <c r="I599" s="67">
        <f t="shared" si="28"/>
        <v>9.6</v>
      </c>
    </row>
    <row r="600" spans="1:9" s="4" customFormat="1" x14ac:dyDescent="0.25">
      <c r="A600" s="22" t="s">
        <v>208</v>
      </c>
      <c r="B600" s="23" t="s">
        <v>107</v>
      </c>
      <c r="C600" s="10" t="s">
        <v>123</v>
      </c>
      <c r="D600" s="10" t="s">
        <v>104</v>
      </c>
      <c r="E600" s="10" t="s">
        <v>690</v>
      </c>
      <c r="F600" s="10" t="s">
        <v>209</v>
      </c>
      <c r="G600" s="67">
        <v>18</v>
      </c>
      <c r="H600" s="67">
        <v>9.6</v>
      </c>
      <c r="I600" s="67">
        <v>9.6</v>
      </c>
    </row>
    <row r="601" spans="1:9" s="4" customFormat="1" ht="39" x14ac:dyDescent="0.25">
      <c r="A601" s="22" t="s">
        <v>685</v>
      </c>
      <c r="B601" s="23" t="s">
        <v>107</v>
      </c>
      <c r="C601" s="10" t="s">
        <v>123</v>
      </c>
      <c r="D601" s="10" t="s">
        <v>104</v>
      </c>
      <c r="E601" s="10" t="s">
        <v>686</v>
      </c>
      <c r="F601" s="10"/>
      <c r="G601" s="67">
        <f t="shared" ref="G601:I602" si="29">G602</f>
        <v>18</v>
      </c>
      <c r="H601" s="67">
        <f t="shared" si="29"/>
        <v>9.6</v>
      </c>
      <c r="I601" s="67">
        <f t="shared" si="29"/>
        <v>9.6</v>
      </c>
    </row>
    <row r="602" spans="1:9" s="4" customFormat="1" ht="51.75" x14ac:dyDescent="0.25">
      <c r="A602" s="22" t="s">
        <v>622</v>
      </c>
      <c r="B602" s="23" t="s">
        <v>107</v>
      </c>
      <c r="C602" s="10" t="s">
        <v>123</v>
      </c>
      <c r="D602" s="10" t="s">
        <v>104</v>
      </c>
      <c r="E602" s="10" t="s">
        <v>691</v>
      </c>
      <c r="F602" s="10"/>
      <c r="G602" s="67">
        <f t="shared" si="29"/>
        <v>18</v>
      </c>
      <c r="H602" s="67">
        <f t="shared" si="29"/>
        <v>9.6</v>
      </c>
      <c r="I602" s="67">
        <f t="shared" si="29"/>
        <v>9.6</v>
      </c>
    </row>
    <row r="603" spans="1:9" s="4" customFormat="1" x14ac:dyDescent="0.25">
      <c r="A603" s="22" t="s">
        <v>208</v>
      </c>
      <c r="B603" s="23" t="s">
        <v>107</v>
      </c>
      <c r="C603" s="10" t="s">
        <v>123</v>
      </c>
      <c r="D603" s="10" t="s">
        <v>104</v>
      </c>
      <c r="E603" s="10" t="s">
        <v>691</v>
      </c>
      <c r="F603" s="10" t="s">
        <v>209</v>
      </c>
      <c r="G603" s="67">
        <v>18</v>
      </c>
      <c r="H603" s="67">
        <v>9.6</v>
      </c>
      <c r="I603" s="67">
        <v>9.6</v>
      </c>
    </row>
    <row r="604" spans="1:9" s="4" customFormat="1" ht="39" x14ac:dyDescent="0.25">
      <c r="A604" s="22" t="s">
        <v>688</v>
      </c>
      <c r="B604" s="23" t="s">
        <v>107</v>
      </c>
      <c r="C604" s="10" t="s">
        <v>123</v>
      </c>
      <c r="D604" s="10" t="s">
        <v>104</v>
      </c>
      <c r="E604" s="10" t="s">
        <v>689</v>
      </c>
      <c r="F604" s="10"/>
      <c r="G604" s="67">
        <f t="shared" ref="G604:I605" si="30">G605</f>
        <v>18</v>
      </c>
      <c r="H604" s="67">
        <f t="shared" si="30"/>
        <v>9.6999999999999993</v>
      </c>
      <c r="I604" s="67">
        <f t="shared" si="30"/>
        <v>9.6999999999999993</v>
      </c>
    </row>
    <row r="605" spans="1:9" s="4" customFormat="1" ht="51.75" x14ac:dyDescent="0.25">
      <c r="A605" s="22" t="s">
        <v>624</v>
      </c>
      <c r="B605" s="23" t="s">
        <v>107</v>
      </c>
      <c r="C605" s="10" t="s">
        <v>123</v>
      </c>
      <c r="D605" s="10" t="s">
        <v>104</v>
      </c>
      <c r="E605" s="10" t="s">
        <v>621</v>
      </c>
      <c r="F605" s="10"/>
      <c r="G605" s="67">
        <f t="shared" si="30"/>
        <v>18</v>
      </c>
      <c r="H605" s="67">
        <f t="shared" si="30"/>
        <v>9.6999999999999993</v>
      </c>
      <c r="I605" s="67">
        <f t="shared" si="30"/>
        <v>9.6999999999999993</v>
      </c>
    </row>
    <row r="606" spans="1:9" s="4" customFormat="1" x14ac:dyDescent="0.25">
      <c r="A606" s="22" t="s">
        <v>208</v>
      </c>
      <c r="B606" s="23" t="s">
        <v>107</v>
      </c>
      <c r="C606" s="10" t="s">
        <v>123</v>
      </c>
      <c r="D606" s="10" t="s">
        <v>104</v>
      </c>
      <c r="E606" s="10" t="s">
        <v>621</v>
      </c>
      <c r="F606" s="10" t="s">
        <v>209</v>
      </c>
      <c r="G606" s="67">
        <v>18</v>
      </c>
      <c r="H606" s="67">
        <v>9.6999999999999993</v>
      </c>
      <c r="I606" s="67">
        <v>9.6999999999999993</v>
      </c>
    </row>
    <row r="607" spans="1:9" s="4" customFormat="1" ht="26.25" x14ac:dyDescent="0.25">
      <c r="A607" s="22" t="s">
        <v>692</v>
      </c>
      <c r="B607" s="23" t="s">
        <v>107</v>
      </c>
      <c r="C607" s="10" t="s">
        <v>123</v>
      </c>
      <c r="D607" s="10" t="s">
        <v>104</v>
      </c>
      <c r="E607" s="10" t="s">
        <v>693</v>
      </c>
      <c r="F607" s="10"/>
      <c r="G607" s="67">
        <f t="shared" ref="G607:I608" si="31">G608</f>
        <v>18</v>
      </c>
      <c r="H607" s="67">
        <f t="shared" si="31"/>
        <v>36</v>
      </c>
      <c r="I607" s="67">
        <f t="shared" si="31"/>
        <v>36</v>
      </c>
    </row>
    <row r="608" spans="1:9" s="4" customFormat="1" ht="39" x14ac:dyDescent="0.25">
      <c r="A608" s="22" t="s">
        <v>625</v>
      </c>
      <c r="B608" s="23" t="s">
        <v>107</v>
      </c>
      <c r="C608" s="10" t="s">
        <v>123</v>
      </c>
      <c r="D608" s="10" t="s">
        <v>104</v>
      </c>
      <c r="E608" s="10" t="s">
        <v>623</v>
      </c>
      <c r="F608" s="10"/>
      <c r="G608" s="67">
        <f t="shared" si="31"/>
        <v>18</v>
      </c>
      <c r="H608" s="67">
        <f t="shared" si="31"/>
        <v>36</v>
      </c>
      <c r="I608" s="67">
        <f t="shared" si="31"/>
        <v>36</v>
      </c>
    </row>
    <row r="609" spans="1:9" s="4" customFormat="1" x14ac:dyDescent="0.25">
      <c r="A609" s="22" t="s">
        <v>208</v>
      </c>
      <c r="B609" s="23" t="s">
        <v>107</v>
      </c>
      <c r="C609" s="10" t="s">
        <v>123</v>
      </c>
      <c r="D609" s="10" t="s">
        <v>104</v>
      </c>
      <c r="E609" s="10" t="s">
        <v>623</v>
      </c>
      <c r="F609" s="10" t="s">
        <v>209</v>
      </c>
      <c r="G609" s="67">
        <v>18</v>
      </c>
      <c r="H609" s="67">
        <v>36</v>
      </c>
      <c r="I609" s="67">
        <v>36</v>
      </c>
    </row>
    <row r="610" spans="1:9" s="4" customFormat="1" hidden="1" x14ac:dyDescent="0.25">
      <c r="A610" s="22" t="s">
        <v>208</v>
      </c>
      <c r="B610" s="23" t="s">
        <v>107</v>
      </c>
      <c r="C610" s="10" t="s">
        <v>123</v>
      </c>
      <c r="D610" s="10" t="s">
        <v>104</v>
      </c>
      <c r="E610" s="10" t="s">
        <v>543</v>
      </c>
      <c r="F610" s="10" t="s">
        <v>209</v>
      </c>
      <c r="G610" s="67">
        <v>0</v>
      </c>
      <c r="H610" s="67">
        <v>0</v>
      </c>
      <c r="I610" s="67">
        <v>0</v>
      </c>
    </row>
    <row r="611" spans="1:9" s="4" customFormat="1" ht="51.75" hidden="1" x14ac:dyDescent="0.25">
      <c r="A611" s="22" t="s">
        <v>532</v>
      </c>
      <c r="B611" s="23" t="s">
        <v>107</v>
      </c>
      <c r="C611" s="10" t="s">
        <v>123</v>
      </c>
      <c r="D611" s="10" t="s">
        <v>104</v>
      </c>
      <c r="E611" s="10" t="s">
        <v>530</v>
      </c>
      <c r="F611" s="10"/>
      <c r="G611" s="67">
        <f>G612</f>
        <v>0</v>
      </c>
      <c r="H611" s="67">
        <v>0</v>
      </c>
      <c r="I611" s="67">
        <v>0</v>
      </c>
    </row>
    <row r="612" spans="1:9" s="4" customFormat="1" hidden="1" x14ac:dyDescent="0.25">
      <c r="A612" s="22" t="s">
        <v>208</v>
      </c>
      <c r="B612" s="23" t="s">
        <v>107</v>
      </c>
      <c r="C612" s="10" t="s">
        <v>123</v>
      </c>
      <c r="D612" s="10" t="s">
        <v>104</v>
      </c>
      <c r="E612" s="10" t="s">
        <v>530</v>
      </c>
      <c r="F612" s="10" t="s">
        <v>209</v>
      </c>
      <c r="G612" s="67">
        <v>0</v>
      </c>
      <c r="H612" s="67">
        <v>0</v>
      </c>
      <c r="I612" s="67">
        <v>0</v>
      </c>
    </row>
    <row r="613" spans="1:9" s="42" customFormat="1" ht="39" hidden="1" x14ac:dyDescent="0.25">
      <c r="A613" s="22" t="s">
        <v>459</v>
      </c>
      <c r="B613" s="23" t="s">
        <v>107</v>
      </c>
      <c r="C613" s="10" t="s">
        <v>123</v>
      </c>
      <c r="D613" s="10" t="s">
        <v>104</v>
      </c>
      <c r="E613" s="10" t="s">
        <v>458</v>
      </c>
      <c r="F613" s="10"/>
      <c r="G613" s="67">
        <f>G614</f>
        <v>0</v>
      </c>
      <c r="H613" s="67">
        <v>0</v>
      </c>
      <c r="I613" s="67">
        <v>0</v>
      </c>
    </row>
    <row r="614" spans="1:9" s="42" customFormat="1" hidden="1" x14ac:dyDescent="0.25">
      <c r="A614" s="22" t="s">
        <v>208</v>
      </c>
      <c r="B614" s="23" t="s">
        <v>107</v>
      </c>
      <c r="C614" s="10" t="s">
        <v>123</v>
      </c>
      <c r="D614" s="10" t="s">
        <v>104</v>
      </c>
      <c r="E614" s="10" t="s">
        <v>458</v>
      </c>
      <c r="F614" s="10" t="s">
        <v>209</v>
      </c>
      <c r="G614" s="67"/>
      <c r="H614" s="67">
        <v>0</v>
      </c>
      <c r="I614" s="67">
        <v>0</v>
      </c>
    </row>
    <row r="615" spans="1:9" s="42" customFormat="1" ht="39" hidden="1" x14ac:dyDescent="0.25">
      <c r="A615" s="22" t="s">
        <v>460</v>
      </c>
      <c r="B615" s="23" t="s">
        <v>107</v>
      </c>
      <c r="C615" s="10" t="s">
        <v>123</v>
      </c>
      <c r="D615" s="10" t="s">
        <v>104</v>
      </c>
      <c r="E615" s="10" t="s">
        <v>461</v>
      </c>
      <c r="F615" s="10"/>
      <c r="G615" s="67">
        <f>G616</f>
        <v>0</v>
      </c>
      <c r="H615" s="67">
        <v>0</v>
      </c>
      <c r="I615" s="67">
        <v>0</v>
      </c>
    </row>
    <row r="616" spans="1:9" s="42" customFormat="1" hidden="1" x14ac:dyDescent="0.25">
      <c r="A616" s="22" t="s">
        <v>208</v>
      </c>
      <c r="B616" s="23" t="s">
        <v>107</v>
      </c>
      <c r="C616" s="10" t="s">
        <v>123</v>
      </c>
      <c r="D616" s="10" t="s">
        <v>104</v>
      </c>
      <c r="E616" s="10" t="s">
        <v>461</v>
      </c>
      <c r="F616" s="10" t="s">
        <v>209</v>
      </c>
      <c r="G616" s="67"/>
      <c r="H616" s="67">
        <v>0</v>
      </c>
      <c r="I616" s="67">
        <v>0</v>
      </c>
    </row>
    <row r="617" spans="1:9" s="1" customFormat="1" ht="51.75" hidden="1" customHeight="1" x14ac:dyDescent="0.25">
      <c r="A617" s="22" t="s">
        <v>531</v>
      </c>
      <c r="B617" s="23" t="s">
        <v>107</v>
      </c>
      <c r="C617" s="10" t="s">
        <v>123</v>
      </c>
      <c r="D617" s="10" t="s">
        <v>104</v>
      </c>
      <c r="E617" s="10" t="s">
        <v>529</v>
      </c>
      <c r="F617" s="10"/>
      <c r="G617" s="67">
        <f>G618</f>
        <v>0</v>
      </c>
      <c r="H617" s="67">
        <v>0</v>
      </c>
      <c r="I617" s="67">
        <v>0</v>
      </c>
    </row>
    <row r="618" spans="1:9" s="1" customFormat="1" ht="15" hidden="1" customHeight="1" x14ac:dyDescent="0.25">
      <c r="A618" s="22" t="s">
        <v>208</v>
      </c>
      <c r="B618" s="23" t="s">
        <v>107</v>
      </c>
      <c r="C618" s="10" t="s">
        <v>123</v>
      </c>
      <c r="D618" s="10" t="s">
        <v>104</v>
      </c>
      <c r="E618" s="10" t="s">
        <v>529</v>
      </c>
      <c r="F618" s="10" t="s">
        <v>209</v>
      </c>
      <c r="G618" s="67">
        <v>0</v>
      </c>
      <c r="H618" s="67">
        <v>0</v>
      </c>
      <c r="I618" s="67">
        <v>0</v>
      </c>
    </row>
    <row r="619" spans="1:9" s="1" customFormat="1" ht="77.25" hidden="1" customHeight="1" x14ac:dyDescent="0.25">
      <c r="A619" s="22" t="s">
        <v>537</v>
      </c>
      <c r="B619" s="23" t="s">
        <v>107</v>
      </c>
      <c r="C619" s="10" t="s">
        <v>123</v>
      </c>
      <c r="D619" s="10" t="s">
        <v>104</v>
      </c>
      <c r="E619" s="10" t="s">
        <v>538</v>
      </c>
      <c r="F619" s="10"/>
      <c r="G619" s="67">
        <f>G620</f>
        <v>0</v>
      </c>
      <c r="H619" s="67">
        <v>0</v>
      </c>
      <c r="I619" s="67">
        <v>0</v>
      </c>
    </row>
    <row r="620" spans="1:9" s="1" customFormat="1" ht="15" hidden="1" customHeight="1" x14ac:dyDescent="0.25">
      <c r="A620" s="22" t="s">
        <v>208</v>
      </c>
      <c r="B620" s="23" t="s">
        <v>107</v>
      </c>
      <c r="C620" s="10" t="s">
        <v>123</v>
      </c>
      <c r="D620" s="10" t="s">
        <v>104</v>
      </c>
      <c r="E620" s="10" t="s">
        <v>538</v>
      </c>
      <c r="F620" s="10" t="s">
        <v>209</v>
      </c>
      <c r="G620" s="67">
        <v>0</v>
      </c>
      <c r="H620" s="67">
        <v>0</v>
      </c>
      <c r="I620" s="67">
        <v>0</v>
      </c>
    </row>
    <row r="621" spans="1:9" s="1" customFormat="1" ht="39" hidden="1" x14ac:dyDescent="0.25">
      <c r="A621" s="21" t="s">
        <v>675</v>
      </c>
      <c r="B621" s="20" t="s">
        <v>107</v>
      </c>
      <c r="C621" s="12" t="s">
        <v>123</v>
      </c>
      <c r="D621" s="12" t="s">
        <v>104</v>
      </c>
      <c r="E621" s="12" t="s">
        <v>118</v>
      </c>
      <c r="F621" s="12"/>
      <c r="G621" s="66">
        <f>G622</f>
        <v>0</v>
      </c>
      <c r="H621" s="66">
        <v>0</v>
      </c>
      <c r="I621" s="66">
        <v>0</v>
      </c>
    </row>
    <row r="622" spans="1:9" s="1" customFormat="1" ht="39" hidden="1" x14ac:dyDescent="0.25">
      <c r="A622" s="21" t="s">
        <v>270</v>
      </c>
      <c r="B622" s="20" t="s">
        <v>107</v>
      </c>
      <c r="C622" s="12" t="s">
        <v>123</v>
      </c>
      <c r="D622" s="12" t="s">
        <v>104</v>
      </c>
      <c r="E622" s="12" t="s">
        <v>196</v>
      </c>
      <c r="F622" s="10"/>
      <c r="G622" s="66">
        <f>G623</f>
        <v>0</v>
      </c>
      <c r="H622" s="66">
        <v>0</v>
      </c>
      <c r="I622" s="66">
        <v>0</v>
      </c>
    </row>
    <row r="623" spans="1:9" s="1" customFormat="1" ht="26.25" hidden="1" customHeight="1" x14ac:dyDescent="0.25">
      <c r="A623" s="22" t="s">
        <v>633</v>
      </c>
      <c r="B623" s="23" t="s">
        <v>107</v>
      </c>
      <c r="C623" s="10" t="s">
        <v>123</v>
      </c>
      <c r="D623" s="10" t="s">
        <v>104</v>
      </c>
      <c r="E623" s="23" t="s">
        <v>634</v>
      </c>
      <c r="F623" s="10"/>
      <c r="G623" s="67">
        <f>G624</f>
        <v>0</v>
      </c>
      <c r="H623" s="67">
        <v>0</v>
      </c>
      <c r="I623" s="67">
        <v>0</v>
      </c>
    </row>
    <row r="624" spans="1:9" s="1" customFormat="1" ht="15" hidden="1" customHeight="1" x14ac:dyDescent="0.25">
      <c r="A624" s="22" t="s">
        <v>208</v>
      </c>
      <c r="B624" s="23" t="s">
        <v>107</v>
      </c>
      <c r="C624" s="10" t="s">
        <v>123</v>
      </c>
      <c r="D624" s="10" t="s">
        <v>104</v>
      </c>
      <c r="E624" s="23" t="s">
        <v>634</v>
      </c>
      <c r="F624" s="10" t="s">
        <v>209</v>
      </c>
      <c r="G624" s="67"/>
      <c r="H624" s="67"/>
      <c r="I624" s="67"/>
    </row>
    <row r="625" spans="1:9" s="1" customFormat="1" ht="15" hidden="1" customHeight="1" x14ac:dyDescent="0.25">
      <c r="A625" s="22"/>
      <c r="B625" s="23"/>
      <c r="C625" s="10"/>
      <c r="D625" s="10"/>
      <c r="E625" s="10"/>
      <c r="F625" s="10"/>
      <c r="G625" s="67"/>
      <c r="H625" s="67"/>
      <c r="I625" s="67"/>
    </row>
    <row r="626" spans="1:9" s="1" customFormat="1" ht="15" hidden="1" customHeight="1" x14ac:dyDescent="0.25">
      <c r="A626" s="22"/>
      <c r="B626" s="23"/>
      <c r="C626" s="10"/>
      <c r="D626" s="10"/>
      <c r="E626" s="10"/>
      <c r="F626" s="10"/>
      <c r="G626" s="67"/>
      <c r="H626" s="67"/>
      <c r="I626" s="67"/>
    </row>
    <row r="627" spans="1:9" s="1" customFormat="1" ht="51.75" hidden="1" customHeight="1" x14ac:dyDescent="0.25">
      <c r="A627" s="21" t="s">
        <v>420</v>
      </c>
      <c r="B627" s="20" t="s">
        <v>107</v>
      </c>
      <c r="C627" s="12" t="s">
        <v>123</v>
      </c>
      <c r="D627" s="12" t="s">
        <v>104</v>
      </c>
      <c r="E627" s="12" t="s">
        <v>197</v>
      </c>
      <c r="F627" s="12"/>
      <c r="G627" s="66">
        <f>G628</f>
        <v>0</v>
      </c>
      <c r="H627" s="66">
        <v>0</v>
      </c>
      <c r="I627" s="66">
        <v>0</v>
      </c>
    </row>
    <row r="628" spans="1:9" s="1" customFormat="1" ht="64.5" hidden="1" customHeight="1" x14ac:dyDescent="0.25">
      <c r="A628" s="22" t="s">
        <v>542</v>
      </c>
      <c r="B628" s="23" t="s">
        <v>107</v>
      </c>
      <c r="C628" s="10" t="s">
        <v>123</v>
      </c>
      <c r="D628" s="10" t="s">
        <v>104</v>
      </c>
      <c r="E628" s="10" t="s">
        <v>544</v>
      </c>
      <c r="F628" s="10"/>
      <c r="G628" s="67">
        <f>G629</f>
        <v>0</v>
      </c>
      <c r="H628" s="67">
        <v>0</v>
      </c>
      <c r="I628" s="67">
        <v>0</v>
      </c>
    </row>
    <row r="629" spans="1:9" s="1" customFormat="1" ht="15" hidden="1" customHeight="1" x14ac:dyDescent="0.25">
      <c r="A629" s="22" t="s">
        <v>208</v>
      </c>
      <c r="B629" s="23" t="s">
        <v>107</v>
      </c>
      <c r="C629" s="10" t="s">
        <v>123</v>
      </c>
      <c r="D629" s="10" t="s">
        <v>104</v>
      </c>
      <c r="E629" s="10" t="s">
        <v>544</v>
      </c>
      <c r="F629" s="10" t="s">
        <v>209</v>
      </c>
      <c r="G629" s="67">
        <v>0</v>
      </c>
      <c r="H629" s="67">
        <v>0</v>
      </c>
      <c r="I629" s="67">
        <v>0</v>
      </c>
    </row>
    <row r="630" spans="1:9" s="1" customFormat="1" ht="64.5" hidden="1" customHeight="1" x14ac:dyDescent="0.25">
      <c r="A630" s="21" t="s">
        <v>602</v>
      </c>
      <c r="B630" s="23" t="s">
        <v>107</v>
      </c>
      <c r="C630" s="10" t="s">
        <v>123</v>
      </c>
      <c r="D630" s="10" t="s">
        <v>104</v>
      </c>
      <c r="E630" s="10" t="s">
        <v>153</v>
      </c>
      <c r="F630" s="10"/>
      <c r="G630" s="67">
        <f>G632+G633</f>
        <v>0</v>
      </c>
      <c r="H630" s="67">
        <v>0</v>
      </c>
      <c r="I630" s="67">
        <v>0</v>
      </c>
    </row>
    <row r="631" spans="1:9" s="1" customFormat="1" ht="51.75" hidden="1" customHeight="1" x14ac:dyDescent="0.25">
      <c r="A631" s="22" t="s">
        <v>657</v>
      </c>
      <c r="B631" s="23" t="s">
        <v>107</v>
      </c>
      <c r="C631" s="10" t="s">
        <v>123</v>
      </c>
      <c r="D631" s="10" t="s">
        <v>104</v>
      </c>
      <c r="E631" s="10" t="s">
        <v>658</v>
      </c>
      <c r="F631" s="10"/>
      <c r="G631" s="67"/>
      <c r="H631" s="67">
        <v>0</v>
      </c>
      <c r="I631" s="67">
        <v>0</v>
      </c>
    </row>
    <row r="632" spans="1:9" s="1" customFormat="1" ht="15" hidden="1" customHeight="1" x14ac:dyDescent="0.25">
      <c r="A632" s="22" t="s">
        <v>656</v>
      </c>
      <c r="B632" s="23" t="s">
        <v>107</v>
      </c>
      <c r="C632" s="10" t="s">
        <v>123</v>
      </c>
      <c r="D632" s="10" t="s">
        <v>104</v>
      </c>
      <c r="E632" s="10" t="s">
        <v>658</v>
      </c>
      <c r="F632" s="10" t="s">
        <v>209</v>
      </c>
      <c r="G632" s="67"/>
      <c r="H632" s="67"/>
      <c r="I632" s="67"/>
    </row>
    <row r="633" spans="1:9" s="1" customFormat="1" ht="51.75" hidden="1" x14ac:dyDescent="0.25">
      <c r="A633" s="22" t="s">
        <v>668</v>
      </c>
      <c r="B633" s="23" t="s">
        <v>107</v>
      </c>
      <c r="C633" s="10" t="s">
        <v>123</v>
      </c>
      <c r="D633" s="10" t="s">
        <v>104</v>
      </c>
      <c r="E633" s="10" t="s">
        <v>667</v>
      </c>
      <c r="F633" s="10"/>
      <c r="G633" s="67">
        <f>G634</f>
        <v>0</v>
      </c>
      <c r="H633" s="67">
        <f>H634</f>
        <v>0</v>
      </c>
      <c r="I633" s="67">
        <f>I634</f>
        <v>0</v>
      </c>
    </row>
    <row r="634" spans="1:9" s="1" customFormat="1" ht="15" hidden="1" customHeight="1" x14ac:dyDescent="0.25">
      <c r="A634" s="22" t="s">
        <v>656</v>
      </c>
      <c r="B634" s="23" t="s">
        <v>107</v>
      </c>
      <c r="C634" s="10" t="s">
        <v>123</v>
      </c>
      <c r="D634" s="10" t="s">
        <v>104</v>
      </c>
      <c r="E634" s="10" t="s">
        <v>667</v>
      </c>
      <c r="F634" s="10" t="s">
        <v>209</v>
      </c>
      <c r="G634" s="67"/>
      <c r="H634" s="67"/>
      <c r="I634" s="67"/>
    </row>
    <row r="635" spans="1:9" s="1" customFormat="1" ht="51.75" hidden="1" customHeight="1" x14ac:dyDescent="0.25">
      <c r="A635" s="21" t="s">
        <v>694</v>
      </c>
      <c r="B635" s="23" t="s">
        <v>107</v>
      </c>
      <c r="C635" s="10" t="s">
        <v>123</v>
      </c>
      <c r="D635" s="10" t="s">
        <v>104</v>
      </c>
      <c r="E635" s="10" t="s">
        <v>195</v>
      </c>
      <c r="F635" s="10"/>
      <c r="G635" s="67">
        <f>G636+G638+G640+G642+G644+G646</f>
        <v>0</v>
      </c>
      <c r="H635" s="67">
        <v>0</v>
      </c>
      <c r="I635" s="67">
        <v>0</v>
      </c>
    </row>
    <row r="636" spans="1:9" s="1" customFormat="1" ht="102.75" hidden="1" customHeight="1" x14ac:dyDescent="0.25">
      <c r="A636" s="50" t="s">
        <v>652</v>
      </c>
      <c r="B636" s="23" t="s">
        <v>107</v>
      </c>
      <c r="C636" s="10" t="s">
        <v>123</v>
      </c>
      <c r="D636" s="10" t="s">
        <v>104</v>
      </c>
      <c r="E636" s="10" t="s">
        <v>695</v>
      </c>
      <c r="F636" s="10"/>
      <c r="G636" s="67">
        <f>G637</f>
        <v>0</v>
      </c>
      <c r="H636" s="67">
        <v>0</v>
      </c>
      <c r="I636" s="67">
        <v>0</v>
      </c>
    </row>
    <row r="637" spans="1:9" s="1" customFormat="1" ht="15" hidden="1" customHeight="1" x14ac:dyDescent="0.25">
      <c r="A637" s="22" t="s">
        <v>208</v>
      </c>
      <c r="B637" s="23" t="s">
        <v>107</v>
      </c>
      <c r="C637" s="10" t="s">
        <v>123</v>
      </c>
      <c r="D637" s="10" t="s">
        <v>644</v>
      </c>
      <c r="E637" s="10" t="s">
        <v>695</v>
      </c>
      <c r="F637" s="10" t="s">
        <v>209</v>
      </c>
      <c r="G637" s="67"/>
      <c r="H637" s="67"/>
      <c r="I637" s="67"/>
    </row>
    <row r="638" spans="1:9" s="1" customFormat="1" ht="18.75" hidden="1" customHeight="1" x14ac:dyDescent="0.25">
      <c r="A638" s="22" t="s">
        <v>647</v>
      </c>
      <c r="B638" s="23" t="s">
        <v>107</v>
      </c>
      <c r="C638" s="10" t="s">
        <v>123</v>
      </c>
      <c r="D638" s="10" t="s">
        <v>644</v>
      </c>
      <c r="E638" s="10" t="s">
        <v>696</v>
      </c>
      <c r="F638" s="10"/>
      <c r="G638" s="67">
        <f>G639</f>
        <v>0</v>
      </c>
      <c r="H638" s="67">
        <v>0</v>
      </c>
      <c r="I638" s="67">
        <v>0</v>
      </c>
    </row>
    <row r="639" spans="1:9" s="1" customFormat="1" ht="12.75" hidden="1" customHeight="1" x14ac:dyDescent="0.25">
      <c r="A639" s="22" t="s">
        <v>208</v>
      </c>
      <c r="B639" s="23" t="s">
        <v>107</v>
      </c>
      <c r="C639" s="10" t="s">
        <v>123</v>
      </c>
      <c r="D639" s="10" t="s">
        <v>644</v>
      </c>
      <c r="E639" s="10" t="s">
        <v>696</v>
      </c>
      <c r="F639" s="10" t="s">
        <v>209</v>
      </c>
      <c r="G639" s="67"/>
      <c r="H639" s="67"/>
      <c r="I639" s="67"/>
    </row>
    <row r="640" spans="1:9" s="1" customFormat="1" ht="18" hidden="1" customHeight="1" x14ac:dyDescent="0.25">
      <c r="A640" s="50" t="s">
        <v>653</v>
      </c>
      <c r="B640" s="23" t="s">
        <v>107</v>
      </c>
      <c r="C640" s="10" t="s">
        <v>123</v>
      </c>
      <c r="D640" s="10" t="s">
        <v>104</v>
      </c>
      <c r="E640" s="10" t="s">
        <v>697</v>
      </c>
      <c r="F640" s="10"/>
      <c r="G640" s="67">
        <f>G641</f>
        <v>0</v>
      </c>
      <c r="H640" s="67">
        <v>0</v>
      </c>
      <c r="I640" s="67">
        <v>0</v>
      </c>
    </row>
    <row r="641" spans="1:9" s="1" customFormat="1" ht="18.75" hidden="1" customHeight="1" x14ac:dyDescent="0.25">
      <c r="A641" s="22" t="s">
        <v>208</v>
      </c>
      <c r="B641" s="23" t="s">
        <v>107</v>
      </c>
      <c r="C641" s="10" t="s">
        <v>123</v>
      </c>
      <c r="D641" s="10" t="s">
        <v>104</v>
      </c>
      <c r="E641" s="10" t="s">
        <v>699</v>
      </c>
      <c r="F641" s="10" t="s">
        <v>209</v>
      </c>
      <c r="G641" s="67"/>
      <c r="H641" s="67"/>
      <c r="I641" s="67"/>
    </row>
    <row r="642" spans="1:9" s="1" customFormat="1" ht="24" hidden="1" customHeight="1" x14ac:dyDescent="0.25">
      <c r="A642" s="22" t="s">
        <v>645</v>
      </c>
      <c r="B642" s="23" t="s">
        <v>107</v>
      </c>
      <c r="C642" s="10" t="s">
        <v>123</v>
      </c>
      <c r="D642" s="10" t="s">
        <v>104</v>
      </c>
      <c r="E642" s="10" t="s">
        <v>698</v>
      </c>
      <c r="F642" s="10"/>
      <c r="G642" s="67">
        <f>G643</f>
        <v>0</v>
      </c>
      <c r="H642" s="67">
        <v>0</v>
      </c>
      <c r="I642" s="67">
        <v>0</v>
      </c>
    </row>
    <row r="643" spans="1:9" s="1" customFormat="1" ht="20.25" hidden="1" customHeight="1" x14ac:dyDescent="0.25">
      <c r="A643" s="22" t="s">
        <v>208</v>
      </c>
      <c r="B643" s="23" t="s">
        <v>107</v>
      </c>
      <c r="C643" s="10" t="s">
        <v>123</v>
      </c>
      <c r="D643" s="10" t="s">
        <v>104</v>
      </c>
      <c r="E643" s="10" t="s">
        <v>698</v>
      </c>
      <c r="F643" s="10" t="s">
        <v>209</v>
      </c>
      <c r="G643" s="67"/>
      <c r="H643" s="67"/>
      <c r="I643" s="67"/>
    </row>
    <row r="644" spans="1:9" s="1" customFormat="1" ht="16.5" hidden="1" customHeight="1" x14ac:dyDescent="0.25">
      <c r="A644" s="50" t="s">
        <v>654</v>
      </c>
      <c r="B644" s="23" t="s">
        <v>107</v>
      </c>
      <c r="C644" s="10" t="s">
        <v>123</v>
      </c>
      <c r="D644" s="10" t="s">
        <v>104</v>
      </c>
      <c r="E644" s="10" t="s">
        <v>700</v>
      </c>
      <c r="F644" s="10"/>
      <c r="G644" s="67">
        <f>G645</f>
        <v>0</v>
      </c>
      <c r="H644" s="67">
        <v>0</v>
      </c>
      <c r="I644" s="67">
        <v>0</v>
      </c>
    </row>
    <row r="645" spans="1:9" s="1" customFormat="1" ht="15.75" hidden="1" customHeight="1" x14ac:dyDescent="0.25">
      <c r="A645" s="22" t="s">
        <v>208</v>
      </c>
      <c r="B645" s="23" t="s">
        <v>107</v>
      </c>
      <c r="C645" s="10" t="s">
        <v>123</v>
      </c>
      <c r="D645" s="10" t="s">
        <v>104</v>
      </c>
      <c r="E645" s="10" t="s">
        <v>700</v>
      </c>
      <c r="F645" s="10" t="s">
        <v>209</v>
      </c>
      <c r="G645" s="67"/>
      <c r="H645" s="67"/>
      <c r="I645" s="67"/>
    </row>
    <row r="646" spans="1:9" s="1" customFormat="1" ht="16.5" hidden="1" customHeight="1" x14ac:dyDescent="0.25">
      <c r="A646" s="22" t="s">
        <v>646</v>
      </c>
      <c r="B646" s="23" t="s">
        <v>107</v>
      </c>
      <c r="C646" s="10" t="s">
        <v>123</v>
      </c>
      <c r="D646" s="10" t="s">
        <v>104</v>
      </c>
      <c r="E646" s="10" t="s">
        <v>701</v>
      </c>
      <c r="F646" s="10"/>
      <c r="G646" s="67">
        <f>G647</f>
        <v>0</v>
      </c>
      <c r="H646" s="67">
        <v>0</v>
      </c>
      <c r="I646" s="67">
        <v>0</v>
      </c>
    </row>
    <row r="647" spans="1:9" s="1" customFormat="1" ht="19.5" hidden="1" customHeight="1" x14ac:dyDescent="0.25">
      <c r="A647" s="22" t="s">
        <v>208</v>
      </c>
      <c r="B647" s="23" t="s">
        <v>107</v>
      </c>
      <c r="C647" s="10" t="s">
        <v>123</v>
      </c>
      <c r="D647" s="10" t="s">
        <v>104</v>
      </c>
      <c r="E647" s="10" t="s">
        <v>701</v>
      </c>
      <c r="F647" s="10" t="s">
        <v>209</v>
      </c>
      <c r="G647" s="67"/>
      <c r="H647" s="67"/>
      <c r="I647" s="67"/>
    </row>
    <row r="648" spans="1:9" s="1" customFormat="1" ht="39" hidden="1" x14ac:dyDescent="0.25">
      <c r="A648" s="22" t="s">
        <v>846</v>
      </c>
      <c r="B648" s="23" t="s">
        <v>107</v>
      </c>
      <c r="C648" s="10" t="s">
        <v>123</v>
      </c>
      <c r="D648" s="10" t="s">
        <v>104</v>
      </c>
      <c r="E648" s="10" t="s">
        <v>847</v>
      </c>
      <c r="F648" s="10"/>
      <c r="G648" s="67">
        <f>G649</f>
        <v>0</v>
      </c>
      <c r="H648" s="67">
        <v>0</v>
      </c>
      <c r="I648" s="67">
        <v>0</v>
      </c>
    </row>
    <row r="649" spans="1:9" s="1" customFormat="1" ht="19.5" hidden="1" customHeight="1" x14ac:dyDescent="0.25">
      <c r="A649" s="22" t="s">
        <v>208</v>
      </c>
      <c r="B649" s="23" t="s">
        <v>107</v>
      </c>
      <c r="C649" s="10" t="s">
        <v>123</v>
      </c>
      <c r="D649" s="10" t="s">
        <v>104</v>
      </c>
      <c r="E649" s="10" t="s">
        <v>847</v>
      </c>
      <c r="F649" s="10" t="s">
        <v>209</v>
      </c>
      <c r="G649" s="67">
        <v>0</v>
      </c>
      <c r="H649" s="67">
        <v>0</v>
      </c>
      <c r="I649" s="67">
        <v>0</v>
      </c>
    </row>
    <row r="650" spans="1:9" s="4" customFormat="1" ht="26.25" x14ac:dyDescent="0.25">
      <c r="A650" s="31" t="s">
        <v>272</v>
      </c>
      <c r="B650" s="20" t="s">
        <v>127</v>
      </c>
      <c r="C650" s="10"/>
      <c r="D650" s="10"/>
      <c r="E650" s="10"/>
      <c r="F650" s="10"/>
      <c r="G650" s="66">
        <f>G651+G764+G836+G905+G918+G973+G759</f>
        <v>163671.93341</v>
      </c>
      <c r="H650" s="66">
        <f>H651+H764+H836+H918+H973+H905</f>
        <v>121152.62400000001</v>
      </c>
      <c r="I650" s="66">
        <f>I651+I764+I836+I905+I918+I973</f>
        <v>113281.62400000001</v>
      </c>
    </row>
    <row r="651" spans="1:9" s="4" customFormat="1" x14ac:dyDescent="0.25">
      <c r="A651" s="21" t="s">
        <v>128</v>
      </c>
      <c r="B651" s="20" t="s">
        <v>127</v>
      </c>
      <c r="C651" s="12" t="s">
        <v>38</v>
      </c>
      <c r="D651" s="12"/>
      <c r="E651" s="12"/>
      <c r="F651" s="12"/>
      <c r="G651" s="66">
        <f>G652+G658+G677+G681+G685</f>
        <v>106372.125</v>
      </c>
      <c r="H651" s="66">
        <f>H652+H658+H677+H681+H685</f>
        <v>96029.700000000012</v>
      </c>
      <c r="I651" s="66">
        <f>I652+I658+I677+I681+I685</f>
        <v>94168.700000000012</v>
      </c>
    </row>
    <row r="652" spans="1:9" s="4" customFormat="1" ht="39" x14ac:dyDescent="0.25">
      <c r="A652" s="21" t="s">
        <v>273</v>
      </c>
      <c r="B652" s="20" t="s">
        <v>127</v>
      </c>
      <c r="C652" s="12" t="s">
        <v>38</v>
      </c>
      <c r="D652" s="12" t="s">
        <v>16</v>
      </c>
      <c r="E652" s="12"/>
      <c r="F652" s="12"/>
      <c r="G652" s="66">
        <f>G654+G656</f>
        <v>3411.5619999999999</v>
      </c>
      <c r="H652" s="66">
        <f>H654</f>
        <v>3351.5619999999999</v>
      </c>
      <c r="I652" s="66">
        <f>I654</f>
        <v>3351.5619999999999</v>
      </c>
    </row>
    <row r="653" spans="1:9" s="4" customFormat="1" x14ac:dyDescent="0.25">
      <c r="A653" s="21" t="s">
        <v>129</v>
      </c>
      <c r="B653" s="20" t="s">
        <v>127</v>
      </c>
      <c r="C653" s="12" t="s">
        <v>38</v>
      </c>
      <c r="D653" s="12" t="s">
        <v>16</v>
      </c>
      <c r="E653" s="12" t="s">
        <v>702</v>
      </c>
      <c r="F653" s="12"/>
      <c r="G653" s="66">
        <f t="shared" ref="G653:I654" si="32">G654</f>
        <v>3411.5619999999999</v>
      </c>
      <c r="H653" s="66">
        <f t="shared" si="32"/>
        <v>3351.5619999999999</v>
      </c>
      <c r="I653" s="66">
        <f t="shared" si="32"/>
        <v>3351.5619999999999</v>
      </c>
    </row>
    <row r="654" spans="1:9" s="4" customFormat="1" ht="26.25" x14ac:dyDescent="0.25">
      <c r="A654" s="22" t="s">
        <v>133</v>
      </c>
      <c r="B654" s="23" t="s">
        <v>127</v>
      </c>
      <c r="C654" s="10" t="s">
        <v>38</v>
      </c>
      <c r="D654" s="10" t="s">
        <v>16</v>
      </c>
      <c r="E654" s="10" t="s">
        <v>130</v>
      </c>
      <c r="F654" s="10"/>
      <c r="G654" s="67">
        <f t="shared" si="32"/>
        <v>3411.5619999999999</v>
      </c>
      <c r="H654" s="67">
        <f t="shared" si="32"/>
        <v>3351.5619999999999</v>
      </c>
      <c r="I654" s="67">
        <f t="shared" si="32"/>
        <v>3351.5619999999999</v>
      </c>
    </row>
    <row r="655" spans="1:9" s="4" customFormat="1" ht="26.25" x14ac:dyDescent="0.25">
      <c r="A655" s="22" t="s">
        <v>781</v>
      </c>
      <c r="B655" s="23" t="s">
        <v>127</v>
      </c>
      <c r="C655" s="10" t="s">
        <v>38</v>
      </c>
      <c r="D655" s="10" t="s">
        <v>16</v>
      </c>
      <c r="E655" s="10" t="s">
        <v>130</v>
      </c>
      <c r="F655" s="10" t="s">
        <v>132</v>
      </c>
      <c r="G655" s="67">
        <v>3411.5619999999999</v>
      </c>
      <c r="H655" s="67">
        <v>3351.5619999999999</v>
      </c>
      <c r="I655" s="67">
        <v>3351.5619999999999</v>
      </c>
    </row>
    <row r="656" spans="1:9" s="4" customFormat="1" ht="64.5" hidden="1" x14ac:dyDescent="0.25">
      <c r="A656" s="22" t="s">
        <v>333</v>
      </c>
      <c r="B656" s="23" t="s">
        <v>127</v>
      </c>
      <c r="C656" s="10" t="s">
        <v>38</v>
      </c>
      <c r="D656" s="10" t="s">
        <v>16</v>
      </c>
      <c r="E656" s="10" t="s">
        <v>560</v>
      </c>
      <c r="F656" s="10"/>
      <c r="G656" s="67">
        <f>G657</f>
        <v>0</v>
      </c>
      <c r="H656" s="67">
        <f>H657</f>
        <v>0</v>
      </c>
      <c r="I656" s="67">
        <f>I657</f>
        <v>0</v>
      </c>
    </row>
    <row r="657" spans="1:12" s="4" customFormat="1" ht="26.25" hidden="1" x14ac:dyDescent="0.25">
      <c r="A657" s="22" t="s">
        <v>131</v>
      </c>
      <c r="B657" s="23" t="s">
        <v>127</v>
      </c>
      <c r="C657" s="10" t="s">
        <v>38</v>
      </c>
      <c r="D657" s="10" t="s">
        <v>16</v>
      </c>
      <c r="E657" s="10" t="s">
        <v>560</v>
      </c>
      <c r="F657" s="10" t="s">
        <v>132</v>
      </c>
      <c r="G657" s="67">
        <v>0</v>
      </c>
      <c r="H657" s="67">
        <v>0</v>
      </c>
      <c r="I657" s="67">
        <v>0</v>
      </c>
    </row>
    <row r="658" spans="1:12" s="4" customFormat="1" ht="52.5" customHeight="1" x14ac:dyDescent="0.25">
      <c r="A658" s="21" t="s">
        <v>274</v>
      </c>
      <c r="B658" s="20" t="s">
        <v>127</v>
      </c>
      <c r="C658" s="12" t="s">
        <v>38</v>
      </c>
      <c r="D658" s="12" t="s">
        <v>6</v>
      </c>
      <c r="E658" s="10"/>
      <c r="F658" s="10"/>
      <c r="G658" s="66">
        <f>G659+G664+G675+G673</f>
        <v>77322.637000000002</v>
      </c>
      <c r="H658" s="66">
        <f>H659+H665+H675</f>
        <v>74276.538</v>
      </c>
      <c r="I658" s="66">
        <f>I659+I665+I675</f>
        <v>74276.538</v>
      </c>
      <c r="L658" s="5"/>
    </row>
    <row r="659" spans="1:12" s="4" customFormat="1" ht="39" x14ac:dyDescent="0.25">
      <c r="A659" s="21" t="s">
        <v>675</v>
      </c>
      <c r="B659" s="20" t="s">
        <v>127</v>
      </c>
      <c r="C659" s="12" t="s">
        <v>38</v>
      </c>
      <c r="D659" s="12" t="s">
        <v>6</v>
      </c>
      <c r="E659" s="12" t="s">
        <v>118</v>
      </c>
      <c r="F659" s="12"/>
      <c r="G659" s="66">
        <f t="shared" ref="G659:I660" si="33">G660</f>
        <v>4670.5</v>
      </c>
      <c r="H659" s="66">
        <f t="shared" si="33"/>
        <v>4670.5</v>
      </c>
      <c r="I659" s="66">
        <f t="shared" si="33"/>
        <v>4670.5</v>
      </c>
    </row>
    <row r="660" spans="1:12" s="4" customFormat="1" ht="39" x14ac:dyDescent="0.25">
      <c r="A660" s="21" t="s">
        <v>270</v>
      </c>
      <c r="B660" s="20" t="s">
        <v>127</v>
      </c>
      <c r="C660" s="12" t="s">
        <v>38</v>
      </c>
      <c r="D660" s="12" t="s">
        <v>6</v>
      </c>
      <c r="E660" s="12" t="s">
        <v>196</v>
      </c>
      <c r="F660" s="12"/>
      <c r="G660" s="66">
        <f t="shared" si="33"/>
        <v>4670.5</v>
      </c>
      <c r="H660" s="66">
        <f t="shared" si="33"/>
        <v>4670.5</v>
      </c>
      <c r="I660" s="66">
        <f t="shared" si="33"/>
        <v>4670.5</v>
      </c>
    </row>
    <row r="661" spans="1:12" s="4" customFormat="1" ht="39" x14ac:dyDescent="0.25">
      <c r="A661" s="22" t="s">
        <v>771</v>
      </c>
      <c r="B661" s="23" t="s">
        <v>127</v>
      </c>
      <c r="C661" s="10" t="s">
        <v>38</v>
      </c>
      <c r="D661" s="10" t="s">
        <v>6</v>
      </c>
      <c r="E661" s="10" t="s">
        <v>480</v>
      </c>
      <c r="F661" s="10"/>
      <c r="G661" s="67">
        <f>G662+G663</f>
        <v>4670.5</v>
      </c>
      <c r="H661" s="67">
        <f>H662+H663</f>
        <v>4670.5</v>
      </c>
      <c r="I661" s="67">
        <f>I662+I663</f>
        <v>4670.5</v>
      </c>
    </row>
    <row r="662" spans="1:12" s="4" customFormat="1" ht="26.25" x14ac:dyDescent="0.25">
      <c r="A662" s="22" t="s">
        <v>781</v>
      </c>
      <c r="B662" s="23" t="s">
        <v>127</v>
      </c>
      <c r="C662" s="10" t="s">
        <v>38</v>
      </c>
      <c r="D662" s="10" t="s">
        <v>6</v>
      </c>
      <c r="E662" s="10" t="s">
        <v>480</v>
      </c>
      <c r="F662" s="10" t="s">
        <v>132</v>
      </c>
      <c r="G662" s="67">
        <v>4645.5</v>
      </c>
      <c r="H662" s="67">
        <v>4645.5</v>
      </c>
      <c r="I662" s="67">
        <v>4645.5</v>
      </c>
    </row>
    <row r="663" spans="1:12" s="4" customFormat="1" ht="39" x14ac:dyDescent="0.25">
      <c r="A663" s="22" t="s">
        <v>802</v>
      </c>
      <c r="B663" s="23" t="s">
        <v>127</v>
      </c>
      <c r="C663" s="10" t="s">
        <v>38</v>
      </c>
      <c r="D663" s="10" t="s">
        <v>6</v>
      </c>
      <c r="E663" s="10" t="s">
        <v>480</v>
      </c>
      <c r="F663" s="10" t="s">
        <v>57</v>
      </c>
      <c r="G663" s="67">
        <v>25</v>
      </c>
      <c r="H663" s="67">
        <v>25</v>
      </c>
      <c r="I663" s="67">
        <v>25</v>
      </c>
    </row>
    <row r="664" spans="1:12" s="4" customFormat="1" ht="26.25" x14ac:dyDescent="0.25">
      <c r="A664" s="21" t="s">
        <v>703</v>
      </c>
      <c r="B664" s="20" t="s">
        <v>127</v>
      </c>
      <c r="C664" s="12" t="s">
        <v>38</v>
      </c>
      <c r="D664" s="12" t="s">
        <v>6</v>
      </c>
      <c r="E664" s="12" t="s">
        <v>704</v>
      </c>
      <c r="F664" s="12"/>
      <c r="G664" s="66">
        <f>G665+G668+G670</f>
        <v>72650.137000000002</v>
      </c>
      <c r="H664" s="66">
        <f>H665</f>
        <v>69604.038</v>
      </c>
      <c r="I664" s="66">
        <f>I665</f>
        <v>69604.038</v>
      </c>
    </row>
    <row r="665" spans="1:12" s="4" customFormat="1" ht="26.25" x14ac:dyDescent="0.25">
      <c r="A665" s="22" t="s">
        <v>133</v>
      </c>
      <c r="B665" s="23" t="s">
        <v>127</v>
      </c>
      <c r="C665" s="10" t="s">
        <v>38</v>
      </c>
      <c r="D665" s="10" t="s">
        <v>6</v>
      </c>
      <c r="E665" s="10" t="s">
        <v>134</v>
      </c>
      <c r="F665" s="10"/>
      <c r="G665" s="67">
        <f>G666+G667</f>
        <v>72086.337</v>
      </c>
      <c r="H665" s="67">
        <f>H666+H667+H674</f>
        <v>69604.038</v>
      </c>
      <c r="I665" s="67">
        <f>I666+I667+I674</f>
        <v>69604.038</v>
      </c>
    </row>
    <row r="666" spans="1:12" s="4" customFormat="1" ht="26.25" x14ac:dyDescent="0.25">
      <c r="A666" s="22" t="s">
        <v>781</v>
      </c>
      <c r="B666" s="23" t="s">
        <v>127</v>
      </c>
      <c r="C666" s="10" t="s">
        <v>38</v>
      </c>
      <c r="D666" s="10" t="s">
        <v>6</v>
      </c>
      <c r="E666" s="10" t="s">
        <v>134</v>
      </c>
      <c r="F666" s="10" t="s">
        <v>132</v>
      </c>
      <c r="G666" s="67">
        <v>71697.536999999997</v>
      </c>
      <c r="H666" s="67">
        <v>69440.138000000006</v>
      </c>
      <c r="I666" s="67">
        <v>69440.138000000006</v>
      </c>
    </row>
    <row r="667" spans="1:12" s="4" customFormat="1" ht="39" x14ac:dyDescent="0.25">
      <c r="A667" s="22" t="s">
        <v>802</v>
      </c>
      <c r="B667" s="23" t="s">
        <v>127</v>
      </c>
      <c r="C667" s="10" t="s">
        <v>38</v>
      </c>
      <c r="D667" s="10" t="s">
        <v>6</v>
      </c>
      <c r="E667" s="10" t="s">
        <v>134</v>
      </c>
      <c r="F667" s="10" t="s">
        <v>57</v>
      </c>
      <c r="G667" s="101">
        <v>388.8</v>
      </c>
      <c r="H667" s="67">
        <v>163.9</v>
      </c>
      <c r="I667" s="67">
        <v>163.9</v>
      </c>
    </row>
    <row r="668" spans="1:12" s="4" customFormat="1" ht="64.5" hidden="1" x14ac:dyDescent="0.25">
      <c r="A668" s="22" t="s">
        <v>857</v>
      </c>
      <c r="B668" s="23" t="s">
        <v>127</v>
      </c>
      <c r="C668" s="10" t="s">
        <v>38</v>
      </c>
      <c r="D668" s="10" t="s">
        <v>6</v>
      </c>
      <c r="E668" s="10" t="s">
        <v>858</v>
      </c>
      <c r="F668" s="10"/>
      <c r="G668" s="67">
        <f>G669</f>
        <v>0</v>
      </c>
      <c r="H668" s="67">
        <v>0</v>
      </c>
      <c r="I668" s="67">
        <v>0</v>
      </c>
    </row>
    <row r="669" spans="1:12" s="4" customFormat="1" ht="26.25" hidden="1" x14ac:dyDescent="0.25">
      <c r="A669" s="22" t="s">
        <v>781</v>
      </c>
      <c r="B669" s="23" t="s">
        <v>127</v>
      </c>
      <c r="C669" s="10" t="s">
        <v>38</v>
      </c>
      <c r="D669" s="10" t="s">
        <v>6</v>
      </c>
      <c r="E669" s="10" t="s">
        <v>858</v>
      </c>
      <c r="F669" s="10" t="s">
        <v>132</v>
      </c>
      <c r="G669" s="67">
        <v>0</v>
      </c>
      <c r="H669" s="67">
        <v>0</v>
      </c>
      <c r="I669" s="67">
        <v>0</v>
      </c>
    </row>
    <row r="670" spans="1:12" s="4" customFormat="1" ht="51.75" x14ac:dyDescent="0.25">
      <c r="A670" s="22" t="s">
        <v>929</v>
      </c>
      <c r="B670" s="23" t="s">
        <v>127</v>
      </c>
      <c r="C670" s="10" t="s">
        <v>38</v>
      </c>
      <c r="D670" s="10" t="s">
        <v>6</v>
      </c>
      <c r="E670" s="10" t="s">
        <v>930</v>
      </c>
      <c r="F670" s="10"/>
      <c r="G670" s="67">
        <f>G671</f>
        <v>563.79999999999995</v>
      </c>
      <c r="H670" s="67">
        <v>0</v>
      </c>
      <c r="I670" s="67">
        <v>0</v>
      </c>
    </row>
    <row r="671" spans="1:12" s="4" customFormat="1" ht="26.25" x14ac:dyDescent="0.25">
      <c r="A671" s="22" t="s">
        <v>781</v>
      </c>
      <c r="B671" s="23" t="s">
        <v>127</v>
      </c>
      <c r="C671" s="10" t="s">
        <v>38</v>
      </c>
      <c r="D671" s="10" t="s">
        <v>6</v>
      </c>
      <c r="E671" s="10" t="s">
        <v>930</v>
      </c>
      <c r="F671" s="10" t="s">
        <v>132</v>
      </c>
      <c r="G671" s="67">
        <v>563.79999999999995</v>
      </c>
      <c r="H671" s="67">
        <v>0</v>
      </c>
      <c r="I671" s="67">
        <v>0</v>
      </c>
    </row>
    <row r="672" spans="1:12" s="4" customFormat="1" ht="39" x14ac:dyDescent="0.25">
      <c r="A672" s="21" t="s">
        <v>706</v>
      </c>
      <c r="B672" s="20" t="s">
        <v>127</v>
      </c>
      <c r="C672" s="12" t="s">
        <v>38</v>
      </c>
      <c r="D672" s="12" t="s">
        <v>6</v>
      </c>
      <c r="E672" s="12" t="s">
        <v>705</v>
      </c>
      <c r="F672" s="10"/>
      <c r="G672" s="66">
        <f>G673+G675</f>
        <v>2</v>
      </c>
      <c r="H672" s="66">
        <f>H673+H675</f>
        <v>2</v>
      </c>
      <c r="I672" s="66">
        <f>I673+I675</f>
        <v>2</v>
      </c>
    </row>
    <row r="673" spans="1:9" s="4" customFormat="1" ht="51.75" hidden="1" x14ac:dyDescent="0.25">
      <c r="A673" s="22" t="s">
        <v>640</v>
      </c>
      <c r="B673" s="23" t="s">
        <v>127</v>
      </c>
      <c r="C673" s="10" t="s">
        <v>38</v>
      </c>
      <c r="D673" s="10" t="s">
        <v>6</v>
      </c>
      <c r="E673" s="10" t="s">
        <v>708</v>
      </c>
      <c r="F673" s="10"/>
      <c r="G673" s="67">
        <f>G674</f>
        <v>0</v>
      </c>
      <c r="H673" s="67">
        <v>0</v>
      </c>
      <c r="I673" s="67">
        <v>0</v>
      </c>
    </row>
    <row r="674" spans="1:9" s="4" customFormat="1" ht="26.25" hidden="1" customHeight="1" x14ac:dyDescent="0.25">
      <c r="A674" s="22" t="s">
        <v>781</v>
      </c>
      <c r="B674" s="10" t="s">
        <v>127</v>
      </c>
      <c r="C674" s="10" t="s">
        <v>38</v>
      </c>
      <c r="D674" s="10" t="s">
        <v>6</v>
      </c>
      <c r="E674" s="10" t="s">
        <v>708</v>
      </c>
      <c r="F674" s="10" t="s">
        <v>132</v>
      </c>
      <c r="G674" s="67"/>
      <c r="H674" s="67"/>
      <c r="I674" s="67"/>
    </row>
    <row r="675" spans="1:9" s="4" customFormat="1" ht="127.5" customHeight="1" x14ac:dyDescent="0.25">
      <c r="A675" s="22" t="s">
        <v>772</v>
      </c>
      <c r="B675" s="23" t="s">
        <v>127</v>
      </c>
      <c r="C675" s="10" t="s">
        <v>38</v>
      </c>
      <c r="D675" s="10" t="s">
        <v>6</v>
      </c>
      <c r="E675" s="10" t="s">
        <v>709</v>
      </c>
      <c r="F675" s="10"/>
      <c r="G675" s="67">
        <f>G676</f>
        <v>2</v>
      </c>
      <c r="H675" s="67">
        <f>H676</f>
        <v>2</v>
      </c>
      <c r="I675" s="67">
        <f>I676</f>
        <v>2</v>
      </c>
    </row>
    <row r="676" spans="1:9" s="4" customFormat="1" ht="39" x14ac:dyDescent="0.25">
      <c r="A676" s="22" t="s">
        <v>802</v>
      </c>
      <c r="B676" s="23" t="s">
        <v>127</v>
      </c>
      <c r="C676" s="10" t="s">
        <v>38</v>
      </c>
      <c r="D676" s="10" t="s">
        <v>6</v>
      </c>
      <c r="E676" s="10" t="s">
        <v>709</v>
      </c>
      <c r="F676" s="10" t="s">
        <v>57</v>
      </c>
      <c r="G676" s="67">
        <v>2</v>
      </c>
      <c r="H676" s="67">
        <v>2</v>
      </c>
      <c r="I676" s="67">
        <v>2</v>
      </c>
    </row>
    <row r="677" spans="1:9" s="4" customFormat="1" x14ac:dyDescent="0.25">
      <c r="A677" s="21" t="s">
        <v>137</v>
      </c>
      <c r="B677" s="20" t="s">
        <v>127</v>
      </c>
      <c r="C677" s="12" t="s">
        <v>38</v>
      </c>
      <c r="D677" s="12" t="s">
        <v>138</v>
      </c>
      <c r="E677" s="12"/>
      <c r="F677" s="12"/>
      <c r="G677" s="66">
        <f>G679</f>
        <v>12.5</v>
      </c>
      <c r="H677" s="66">
        <f>H679</f>
        <v>163.80000000000001</v>
      </c>
      <c r="I677" s="66">
        <f>I679</f>
        <v>13</v>
      </c>
    </row>
    <row r="678" spans="1:9" s="4" customFormat="1" ht="39" x14ac:dyDescent="0.25">
      <c r="A678" s="21" t="s">
        <v>706</v>
      </c>
      <c r="B678" s="20" t="s">
        <v>127</v>
      </c>
      <c r="C678" s="12" t="s">
        <v>38</v>
      </c>
      <c r="D678" s="12" t="s">
        <v>138</v>
      </c>
      <c r="E678" s="12" t="s">
        <v>705</v>
      </c>
      <c r="F678" s="12"/>
      <c r="G678" s="66">
        <f t="shared" ref="G678:I679" si="34">G679</f>
        <v>12.5</v>
      </c>
      <c r="H678" s="66">
        <f t="shared" si="34"/>
        <v>163.80000000000001</v>
      </c>
      <c r="I678" s="66">
        <f t="shared" si="34"/>
        <v>13</v>
      </c>
    </row>
    <row r="679" spans="1:9" s="4" customFormat="1" ht="51.75" x14ac:dyDescent="0.25">
      <c r="A679" s="22" t="s">
        <v>783</v>
      </c>
      <c r="B679" s="23" t="s">
        <v>127</v>
      </c>
      <c r="C679" s="10" t="s">
        <v>38</v>
      </c>
      <c r="D679" s="10" t="s">
        <v>138</v>
      </c>
      <c r="E679" s="10" t="s">
        <v>707</v>
      </c>
      <c r="F679" s="10"/>
      <c r="G679" s="67">
        <f t="shared" si="34"/>
        <v>12.5</v>
      </c>
      <c r="H679" s="67">
        <f t="shared" si="34"/>
        <v>163.80000000000001</v>
      </c>
      <c r="I679" s="67">
        <f t="shared" si="34"/>
        <v>13</v>
      </c>
    </row>
    <row r="680" spans="1:9" s="4" customFormat="1" ht="39" x14ac:dyDescent="0.25">
      <c r="A680" s="22" t="s">
        <v>802</v>
      </c>
      <c r="B680" s="23" t="s">
        <v>127</v>
      </c>
      <c r="C680" s="10" t="s">
        <v>38</v>
      </c>
      <c r="D680" s="10" t="s">
        <v>138</v>
      </c>
      <c r="E680" s="10" t="s">
        <v>707</v>
      </c>
      <c r="F680" s="10" t="s">
        <v>57</v>
      </c>
      <c r="G680" s="67">
        <v>12.5</v>
      </c>
      <c r="H680" s="67">
        <v>163.80000000000001</v>
      </c>
      <c r="I680" s="67">
        <v>13</v>
      </c>
    </row>
    <row r="681" spans="1:9" s="4" customFormat="1" x14ac:dyDescent="0.25">
      <c r="A681" s="21" t="s">
        <v>139</v>
      </c>
      <c r="B681" s="20" t="s">
        <v>127</v>
      </c>
      <c r="C681" s="12" t="s">
        <v>38</v>
      </c>
      <c r="D681" s="12" t="s">
        <v>53</v>
      </c>
      <c r="E681" s="12"/>
      <c r="F681" s="12"/>
      <c r="G681" s="66">
        <f>G683</f>
        <v>50</v>
      </c>
      <c r="H681" s="66">
        <f>H683</f>
        <v>50</v>
      </c>
      <c r="I681" s="66">
        <f>I683</f>
        <v>50</v>
      </c>
    </row>
    <row r="682" spans="1:9" s="4" customFormat="1" ht="39" x14ac:dyDescent="0.25">
      <c r="A682" s="21" t="s">
        <v>706</v>
      </c>
      <c r="B682" s="20" t="s">
        <v>127</v>
      </c>
      <c r="C682" s="12" t="s">
        <v>38</v>
      </c>
      <c r="D682" s="12" t="s">
        <v>53</v>
      </c>
      <c r="E682" s="12" t="s">
        <v>705</v>
      </c>
      <c r="F682" s="12"/>
      <c r="G682" s="66">
        <f t="shared" ref="G682:I683" si="35">G683</f>
        <v>50</v>
      </c>
      <c r="H682" s="66">
        <f t="shared" si="35"/>
        <v>50</v>
      </c>
      <c r="I682" s="66">
        <f t="shared" si="35"/>
        <v>50</v>
      </c>
    </row>
    <row r="683" spans="1:9" s="4" customFormat="1" x14ac:dyDescent="0.25">
      <c r="A683" s="22" t="s">
        <v>140</v>
      </c>
      <c r="B683" s="23" t="s">
        <v>127</v>
      </c>
      <c r="C683" s="10" t="s">
        <v>38</v>
      </c>
      <c r="D683" s="10" t="s">
        <v>53</v>
      </c>
      <c r="E683" s="10" t="s">
        <v>710</v>
      </c>
      <c r="F683" s="10"/>
      <c r="G683" s="67">
        <f t="shared" si="35"/>
        <v>50</v>
      </c>
      <c r="H683" s="67">
        <f t="shared" si="35"/>
        <v>50</v>
      </c>
      <c r="I683" s="67">
        <f t="shared" si="35"/>
        <v>50</v>
      </c>
    </row>
    <row r="684" spans="1:9" s="4" customFormat="1" x14ac:dyDescent="0.25">
      <c r="A684" s="22" t="s">
        <v>141</v>
      </c>
      <c r="B684" s="23" t="s">
        <v>127</v>
      </c>
      <c r="C684" s="10" t="s">
        <v>38</v>
      </c>
      <c r="D684" s="10" t="s">
        <v>53</v>
      </c>
      <c r="E684" s="10" t="s">
        <v>710</v>
      </c>
      <c r="F684" s="10" t="s">
        <v>142</v>
      </c>
      <c r="G684" s="67">
        <v>50</v>
      </c>
      <c r="H684" s="67">
        <v>50</v>
      </c>
      <c r="I684" s="67">
        <v>50</v>
      </c>
    </row>
    <row r="685" spans="1:9" s="4" customFormat="1" x14ac:dyDescent="0.25">
      <c r="A685" s="21" t="s">
        <v>275</v>
      </c>
      <c r="B685" s="20" t="s">
        <v>127</v>
      </c>
      <c r="C685" s="12" t="s">
        <v>38</v>
      </c>
      <c r="D685" s="12" t="s">
        <v>65</v>
      </c>
      <c r="E685" s="12"/>
      <c r="F685" s="12"/>
      <c r="G685" s="66">
        <f>G686+G698+G710+G722+G701+G704+G707</f>
        <v>25575.425999999999</v>
      </c>
      <c r="H685" s="66">
        <f>H686+H698+H710+H722+H701+H704+H707</f>
        <v>18187.8</v>
      </c>
      <c r="I685" s="66">
        <f>I686+I698+I710+I722+I701+I704+I707</f>
        <v>16477.599999999999</v>
      </c>
    </row>
    <row r="686" spans="1:9" s="4" customFormat="1" ht="51.75" x14ac:dyDescent="0.25">
      <c r="A686" s="21" t="s">
        <v>779</v>
      </c>
      <c r="B686" s="20" t="s">
        <v>127</v>
      </c>
      <c r="C686" s="12" t="s">
        <v>38</v>
      </c>
      <c r="D686" s="12" t="s">
        <v>65</v>
      </c>
      <c r="E686" s="12" t="s">
        <v>370</v>
      </c>
      <c r="F686" s="12"/>
      <c r="G686" s="66">
        <f>G687+G693+G691</f>
        <v>1803.5</v>
      </c>
      <c r="H686" s="66">
        <f>H687+H693+H691</f>
        <v>706.3</v>
      </c>
      <c r="I686" s="66">
        <f>I687+I693+I691</f>
        <v>706.3</v>
      </c>
    </row>
    <row r="687" spans="1:9" s="4" customFormat="1" ht="26.25" x14ac:dyDescent="0.25">
      <c r="A687" s="21" t="s">
        <v>144</v>
      </c>
      <c r="B687" s="20" t="s">
        <v>127</v>
      </c>
      <c r="C687" s="12" t="s">
        <v>38</v>
      </c>
      <c r="D687" s="12" t="s">
        <v>65</v>
      </c>
      <c r="E687" s="12" t="s">
        <v>408</v>
      </c>
      <c r="F687" s="12"/>
      <c r="G687" s="66">
        <f t="shared" ref="G687:I688" si="36">G688</f>
        <v>69.5</v>
      </c>
      <c r="H687" s="66">
        <f t="shared" si="36"/>
        <v>69.5</v>
      </c>
      <c r="I687" s="66">
        <f t="shared" si="36"/>
        <v>69.5</v>
      </c>
    </row>
    <row r="688" spans="1:9" s="4" customFormat="1" ht="39" x14ac:dyDescent="0.25">
      <c r="A688" s="22" t="s">
        <v>146</v>
      </c>
      <c r="B688" s="23" t="s">
        <v>127</v>
      </c>
      <c r="C688" s="10" t="s">
        <v>38</v>
      </c>
      <c r="D688" s="10" t="s">
        <v>65</v>
      </c>
      <c r="E688" s="10" t="s">
        <v>409</v>
      </c>
      <c r="F688" s="10"/>
      <c r="G688" s="67">
        <f t="shared" si="36"/>
        <v>69.5</v>
      </c>
      <c r="H688" s="67">
        <f t="shared" si="36"/>
        <v>69.5</v>
      </c>
      <c r="I688" s="67">
        <f t="shared" si="36"/>
        <v>69.5</v>
      </c>
    </row>
    <row r="689" spans="1:9" s="4" customFormat="1" ht="39" x14ac:dyDescent="0.25">
      <c r="A689" s="22" t="s">
        <v>802</v>
      </c>
      <c r="B689" s="23" t="s">
        <v>127</v>
      </c>
      <c r="C689" s="10" t="s">
        <v>38</v>
      </c>
      <c r="D689" s="10" t="s">
        <v>65</v>
      </c>
      <c r="E689" s="10" t="s">
        <v>409</v>
      </c>
      <c r="F689" s="10" t="s">
        <v>57</v>
      </c>
      <c r="G689" s="67">
        <v>69.5</v>
      </c>
      <c r="H689" s="67">
        <v>69.5</v>
      </c>
      <c r="I689" s="67">
        <v>69.5</v>
      </c>
    </row>
    <row r="690" spans="1:9" s="4" customFormat="1" ht="39" x14ac:dyDescent="0.25">
      <c r="A690" s="32" t="s">
        <v>616</v>
      </c>
      <c r="B690" s="20" t="s">
        <v>127</v>
      </c>
      <c r="C690" s="12" t="s">
        <v>38</v>
      </c>
      <c r="D690" s="12" t="s">
        <v>65</v>
      </c>
      <c r="E690" s="12" t="s">
        <v>617</v>
      </c>
      <c r="F690" s="12"/>
      <c r="G690" s="66">
        <f>G691</f>
        <v>30</v>
      </c>
      <c r="H690" s="66">
        <v>0</v>
      </c>
      <c r="I690" s="66">
        <v>0</v>
      </c>
    </row>
    <row r="691" spans="1:9" s="4" customFormat="1" ht="39" x14ac:dyDescent="0.25">
      <c r="A691" s="22" t="s">
        <v>852</v>
      </c>
      <c r="B691" s="23" t="s">
        <v>127</v>
      </c>
      <c r="C691" s="10" t="s">
        <v>38</v>
      </c>
      <c r="D691" s="10" t="s">
        <v>65</v>
      </c>
      <c r="E691" s="10" t="s">
        <v>853</v>
      </c>
      <c r="F691" s="10"/>
      <c r="G691" s="67">
        <f>G692</f>
        <v>30</v>
      </c>
      <c r="H691" s="67">
        <f>H692</f>
        <v>0</v>
      </c>
      <c r="I691" s="67">
        <f>I692</f>
        <v>0</v>
      </c>
    </row>
    <row r="692" spans="1:9" s="4" customFormat="1" ht="39" x14ac:dyDescent="0.25">
      <c r="A692" s="22" t="s">
        <v>802</v>
      </c>
      <c r="B692" s="23" t="s">
        <v>127</v>
      </c>
      <c r="C692" s="10" t="s">
        <v>38</v>
      </c>
      <c r="D692" s="10" t="s">
        <v>65</v>
      </c>
      <c r="E692" s="10" t="s">
        <v>853</v>
      </c>
      <c r="F692" s="10" t="s">
        <v>57</v>
      </c>
      <c r="G692" s="67">
        <v>30</v>
      </c>
      <c r="H692" s="67">
        <v>0</v>
      </c>
      <c r="I692" s="67">
        <v>0</v>
      </c>
    </row>
    <row r="693" spans="1:9" s="4" customFormat="1" ht="39" x14ac:dyDescent="0.25">
      <c r="A693" s="21" t="s">
        <v>581</v>
      </c>
      <c r="B693" s="20" t="s">
        <v>127</v>
      </c>
      <c r="C693" s="12" t="s">
        <v>38</v>
      </c>
      <c r="D693" s="12" t="s">
        <v>65</v>
      </c>
      <c r="E693" s="12" t="s">
        <v>579</v>
      </c>
      <c r="F693" s="12"/>
      <c r="G693" s="66">
        <f t="shared" ref="G693:I694" si="37">G694</f>
        <v>1704</v>
      </c>
      <c r="H693" s="66">
        <f t="shared" si="37"/>
        <v>636.79999999999995</v>
      </c>
      <c r="I693" s="66">
        <f t="shared" si="37"/>
        <v>636.79999999999995</v>
      </c>
    </row>
    <row r="694" spans="1:9" s="4" customFormat="1" ht="39" x14ac:dyDescent="0.25">
      <c r="A694" s="22" t="s">
        <v>591</v>
      </c>
      <c r="B694" s="23" t="s">
        <v>127</v>
      </c>
      <c r="C694" s="10" t="s">
        <v>38</v>
      </c>
      <c r="D694" s="10" t="s">
        <v>65</v>
      </c>
      <c r="E694" s="10" t="s">
        <v>580</v>
      </c>
      <c r="F694" s="10"/>
      <c r="G694" s="67">
        <f t="shared" si="37"/>
        <v>1704</v>
      </c>
      <c r="H694" s="67">
        <f t="shared" si="37"/>
        <v>636.79999999999995</v>
      </c>
      <c r="I694" s="67">
        <f t="shared" si="37"/>
        <v>636.79999999999995</v>
      </c>
    </row>
    <row r="695" spans="1:9" s="4" customFormat="1" ht="39" x14ac:dyDescent="0.25">
      <c r="A695" s="22" t="s">
        <v>802</v>
      </c>
      <c r="B695" s="23" t="s">
        <v>127</v>
      </c>
      <c r="C695" s="10" t="s">
        <v>38</v>
      </c>
      <c r="D695" s="10" t="s">
        <v>65</v>
      </c>
      <c r="E695" s="10" t="s">
        <v>580</v>
      </c>
      <c r="F695" s="10" t="s">
        <v>57</v>
      </c>
      <c r="G695" s="101">
        <v>1704</v>
      </c>
      <c r="H695" s="67">
        <v>636.79999999999995</v>
      </c>
      <c r="I695" s="67">
        <v>636.79999999999995</v>
      </c>
    </row>
    <row r="696" spans="1:9" s="4" customFormat="1" ht="102.75" hidden="1" customHeight="1" x14ac:dyDescent="0.25">
      <c r="A696" s="22" t="s">
        <v>471</v>
      </c>
      <c r="B696" s="23" t="s">
        <v>127</v>
      </c>
      <c r="C696" s="10" t="s">
        <v>38</v>
      </c>
      <c r="D696" s="10" t="s">
        <v>65</v>
      </c>
      <c r="E696" s="10" t="s">
        <v>551</v>
      </c>
      <c r="F696" s="10"/>
      <c r="G696" s="67">
        <f>G697</f>
        <v>0</v>
      </c>
      <c r="H696" s="67">
        <v>0</v>
      </c>
      <c r="I696" s="67">
        <v>0</v>
      </c>
    </row>
    <row r="697" spans="1:9" s="4" customFormat="1" ht="26.25" hidden="1" x14ac:dyDescent="0.25">
      <c r="A697" s="22" t="s">
        <v>56</v>
      </c>
      <c r="B697" s="23" t="s">
        <v>127</v>
      </c>
      <c r="C697" s="10" t="s">
        <v>38</v>
      </c>
      <c r="D697" s="10" t="s">
        <v>65</v>
      </c>
      <c r="E697" s="10" t="s">
        <v>551</v>
      </c>
      <c r="F697" s="10" t="s">
        <v>57</v>
      </c>
      <c r="G697" s="67">
        <v>0</v>
      </c>
      <c r="H697" s="67">
        <v>0</v>
      </c>
      <c r="I697" s="67">
        <v>0</v>
      </c>
    </row>
    <row r="698" spans="1:9" s="4" customFormat="1" ht="42" customHeight="1" x14ac:dyDescent="0.25">
      <c r="A698" s="21" t="s">
        <v>912</v>
      </c>
      <c r="B698" s="20" t="s">
        <v>127</v>
      </c>
      <c r="C698" s="12" t="s">
        <v>38</v>
      </c>
      <c r="D698" s="12" t="s">
        <v>65</v>
      </c>
      <c r="E698" s="12" t="s">
        <v>197</v>
      </c>
      <c r="F698" s="12"/>
      <c r="G698" s="66">
        <f>G699</f>
        <v>763.7</v>
      </c>
      <c r="H698" s="66">
        <v>0</v>
      </c>
      <c r="I698" s="66">
        <v>0</v>
      </c>
    </row>
    <row r="699" spans="1:9" s="4" customFormat="1" ht="19.5" customHeight="1" x14ac:dyDescent="0.25">
      <c r="A699" s="22" t="s">
        <v>628</v>
      </c>
      <c r="B699" s="23" t="s">
        <v>127</v>
      </c>
      <c r="C699" s="10" t="s">
        <v>38</v>
      </c>
      <c r="D699" s="10" t="s">
        <v>65</v>
      </c>
      <c r="E699" s="10" t="s">
        <v>804</v>
      </c>
      <c r="F699" s="10"/>
      <c r="G699" s="67">
        <f>G700</f>
        <v>763.7</v>
      </c>
      <c r="H699" s="67">
        <v>0</v>
      </c>
      <c r="I699" s="67">
        <v>0</v>
      </c>
    </row>
    <row r="700" spans="1:9" s="4" customFormat="1" ht="42" customHeight="1" x14ac:dyDescent="0.25">
      <c r="A700" s="22" t="s">
        <v>802</v>
      </c>
      <c r="B700" s="23" t="s">
        <v>127</v>
      </c>
      <c r="C700" s="10" t="s">
        <v>38</v>
      </c>
      <c r="D700" s="10" t="s">
        <v>65</v>
      </c>
      <c r="E700" s="10" t="s">
        <v>804</v>
      </c>
      <c r="F700" s="10" t="s">
        <v>57</v>
      </c>
      <c r="G700" s="67">
        <v>763.7</v>
      </c>
      <c r="H700" s="67">
        <v>0</v>
      </c>
      <c r="I700" s="67">
        <v>0</v>
      </c>
    </row>
    <row r="701" spans="1:9" s="4" customFormat="1" ht="51.75" x14ac:dyDescent="0.25">
      <c r="A701" s="21" t="s">
        <v>805</v>
      </c>
      <c r="B701" s="20" t="s">
        <v>127</v>
      </c>
      <c r="C701" s="12" t="s">
        <v>38</v>
      </c>
      <c r="D701" s="12" t="s">
        <v>65</v>
      </c>
      <c r="E701" s="12" t="s">
        <v>238</v>
      </c>
      <c r="F701" s="12"/>
      <c r="G701" s="66">
        <f t="shared" ref="G701:I702" si="38">G702</f>
        <v>99.2</v>
      </c>
      <c r="H701" s="66">
        <f t="shared" si="38"/>
        <v>99.2</v>
      </c>
      <c r="I701" s="66">
        <f t="shared" si="38"/>
        <v>99.2</v>
      </c>
    </row>
    <row r="702" spans="1:9" s="4" customFormat="1" ht="26.25" x14ac:dyDescent="0.25">
      <c r="A702" s="22" t="s">
        <v>806</v>
      </c>
      <c r="B702" s="23" t="s">
        <v>127</v>
      </c>
      <c r="C702" s="10" t="s">
        <v>38</v>
      </c>
      <c r="D702" s="10" t="s">
        <v>65</v>
      </c>
      <c r="E702" s="10" t="s">
        <v>807</v>
      </c>
      <c r="F702" s="10"/>
      <c r="G702" s="67">
        <f t="shared" si="38"/>
        <v>99.2</v>
      </c>
      <c r="H702" s="67">
        <f t="shared" si="38"/>
        <v>99.2</v>
      </c>
      <c r="I702" s="67">
        <f t="shared" si="38"/>
        <v>99.2</v>
      </c>
    </row>
    <row r="703" spans="1:9" s="4" customFormat="1" ht="39" x14ac:dyDescent="0.25">
      <c r="A703" s="22" t="s">
        <v>802</v>
      </c>
      <c r="B703" s="23" t="s">
        <v>127</v>
      </c>
      <c r="C703" s="10" t="s">
        <v>38</v>
      </c>
      <c r="D703" s="10" t="s">
        <v>65</v>
      </c>
      <c r="E703" s="10" t="s">
        <v>807</v>
      </c>
      <c r="F703" s="10" t="s">
        <v>57</v>
      </c>
      <c r="G703" s="67">
        <v>99.2</v>
      </c>
      <c r="H703" s="67">
        <v>99.2</v>
      </c>
      <c r="I703" s="67">
        <v>99.2</v>
      </c>
    </row>
    <row r="704" spans="1:9" s="4" customFormat="1" ht="39" x14ac:dyDescent="0.25">
      <c r="A704" s="21" t="s">
        <v>848</v>
      </c>
      <c r="B704" s="20" t="s">
        <v>127</v>
      </c>
      <c r="C704" s="12" t="s">
        <v>38</v>
      </c>
      <c r="D704" s="12" t="s">
        <v>65</v>
      </c>
      <c r="E704" s="12" t="s">
        <v>849</v>
      </c>
      <c r="F704" s="12"/>
      <c r="G704" s="66">
        <f t="shared" ref="G704:I705" si="39">G705</f>
        <v>215</v>
      </c>
      <c r="H704" s="66">
        <f t="shared" si="39"/>
        <v>20</v>
      </c>
      <c r="I704" s="66">
        <f t="shared" si="39"/>
        <v>20</v>
      </c>
    </row>
    <row r="705" spans="1:9" s="4" customFormat="1" ht="51" customHeight="1" x14ac:dyDescent="0.25">
      <c r="A705" s="22" t="s">
        <v>850</v>
      </c>
      <c r="B705" s="23" t="s">
        <v>127</v>
      </c>
      <c r="C705" s="10" t="s">
        <v>38</v>
      </c>
      <c r="D705" s="10" t="s">
        <v>150</v>
      </c>
      <c r="E705" s="10" t="s">
        <v>851</v>
      </c>
      <c r="F705" s="10"/>
      <c r="G705" s="67">
        <f t="shared" si="39"/>
        <v>215</v>
      </c>
      <c r="H705" s="67">
        <f t="shared" si="39"/>
        <v>20</v>
      </c>
      <c r="I705" s="67">
        <f t="shared" si="39"/>
        <v>20</v>
      </c>
    </row>
    <row r="706" spans="1:9" s="4" customFormat="1" ht="25.5" customHeight="1" x14ac:dyDescent="0.25">
      <c r="A706" s="22" t="s">
        <v>802</v>
      </c>
      <c r="B706" s="23" t="s">
        <v>127</v>
      </c>
      <c r="C706" s="10" t="s">
        <v>38</v>
      </c>
      <c r="D706" s="10" t="s">
        <v>150</v>
      </c>
      <c r="E706" s="10" t="s">
        <v>851</v>
      </c>
      <c r="F706" s="10" t="s">
        <v>57</v>
      </c>
      <c r="G706" s="101">
        <v>215</v>
      </c>
      <c r="H706" s="67">
        <v>20</v>
      </c>
      <c r="I706" s="67">
        <v>20</v>
      </c>
    </row>
    <row r="707" spans="1:9" s="4" customFormat="1" ht="54" customHeight="1" x14ac:dyDescent="0.25">
      <c r="A707" s="21" t="s">
        <v>906</v>
      </c>
      <c r="B707" s="20" t="s">
        <v>127</v>
      </c>
      <c r="C707" s="12" t="s">
        <v>38</v>
      </c>
      <c r="D707" s="12" t="s">
        <v>65</v>
      </c>
      <c r="E707" s="12" t="s">
        <v>907</v>
      </c>
      <c r="F707" s="12"/>
      <c r="G707" s="66">
        <f t="shared" ref="G707:I708" si="40">G708</f>
        <v>60</v>
      </c>
      <c r="H707" s="66">
        <f t="shared" si="40"/>
        <v>60</v>
      </c>
      <c r="I707" s="66">
        <f t="shared" si="40"/>
        <v>60</v>
      </c>
    </row>
    <row r="708" spans="1:9" s="4" customFormat="1" ht="39" x14ac:dyDescent="0.25">
      <c r="A708" s="22" t="s">
        <v>919</v>
      </c>
      <c r="B708" s="23" t="s">
        <v>127</v>
      </c>
      <c r="C708" s="10" t="s">
        <v>38</v>
      </c>
      <c r="D708" s="10" t="s">
        <v>65</v>
      </c>
      <c r="E708" s="10" t="s">
        <v>905</v>
      </c>
      <c r="F708" s="10"/>
      <c r="G708" s="67">
        <f t="shared" si="40"/>
        <v>60</v>
      </c>
      <c r="H708" s="67">
        <f t="shared" si="40"/>
        <v>60</v>
      </c>
      <c r="I708" s="67">
        <f t="shared" si="40"/>
        <v>60</v>
      </c>
    </row>
    <row r="709" spans="1:9" s="4" customFormat="1" ht="41.25" customHeight="1" x14ac:dyDescent="0.25">
      <c r="A709" s="28" t="s">
        <v>908</v>
      </c>
      <c r="B709" s="23" t="s">
        <v>127</v>
      </c>
      <c r="C709" s="10" t="s">
        <v>38</v>
      </c>
      <c r="D709" s="10" t="s">
        <v>65</v>
      </c>
      <c r="E709" s="10" t="s">
        <v>905</v>
      </c>
      <c r="F709" s="10" t="s">
        <v>909</v>
      </c>
      <c r="G709" s="67">
        <v>60</v>
      </c>
      <c r="H709" s="67">
        <v>60</v>
      </c>
      <c r="I709" s="67">
        <v>60</v>
      </c>
    </row>
    <row r="710" spans="1:9" s="4" customFormat="1" ht="39" x14ac:dyDescent="0.25">
      <c r="A710" s="21" t="s">
        <v>706</v>
      </c>
      <c r="B710" s="20" t="s">
        <v>127</v>
      </c>
      <c r="C710" s="12" t="s">
        <v>38</v>
      </c>
      <c r="D710" s="12" t="s">
        <v>65</v>
      </c>
      <c r="E710" s="12" t="s">
        <v>705</v>
      </c>
      <c r="F710" s="10"/>
      <c r="G710" s="66">
        <f>G711+G713+G715+G718+G720</f>
        <v>3508.5</v>
      </c>
      <c r="H710" s="66">
        <f>H711+H713+H715+H720</f>
        <v>3198.5</v>
      </c>
      <c r="I710" s="66">
        <f>I711+I713+I715+I720</f>
        <v>3237.8999999999996</v>
      </c>
    </row>
    <row r="711" spans="1:9" s="4" customFormat="1" ht="39" x14ac:dyDescent="0.25">
      <c r="A711" s="22" t="s">
        <v>151</v>
      </c>
      <c r="B711" s="23" t="s">
        <v>127</v>
      </c>
      <c r="C711" s="10" t="s">
        <v>38</v>
      </c>
      <c r="D711" s="10" t="s">
        <v>65</v>
      </c>
      <c r="E711" s="10" t="s">
        <v>719</v>
      </c>
      <c r="F711" s="10"/>
      <c r="G711" s="67">
        <f>G712</f>
        <v>2</v>
      </c>
      <c r="H711" s="67">
        <f>H712</f>
        <v>2</v>
      </c>
      <c r="I711" s="67">
        <f>I712</f>
        <v>2</v>
      </c>
    </row>
    <row r="712" spans="1:9" s="4" customFormat="1" ht="39" x14ac:dyDescent="0.25">
      <c r="A712" s="22" t="s">
        <v>802</v>
      </c>
      <c r="B712" s="23" t="s">
        <v>127</v>
      </c>
      <c r="C712" s="10" t="s">
        <v>38</v>
      </c>
      <c r="D712" s="10" t="s">
        <v>65</v>
      </c>
      <c r="E712" s="10" t="s">
        <v>719</v>
      </c>
      <c r="F712" s="10" t="s">
        <v>57</v>
      </c>
      <c r="G712" s="67">
        <v>2</v>
      </c>
      <c r="H712" s="67">
        <v>2</v>
      </c>
      <c r="I712" s="67">
        <v>2</v>
      </c>
    </row>
    <row r="713" spans="1:9" s="4" customFormat="1" x14ac:dyDescent="0.25">
      <c r="A713" s="22" t="s">
        <v>174</v>
      </c>
      <c r="B713" s="23" t="s">
        <v>127</v>
      </c>
      <c r="C713" s="10" t="s">
        <v>38</v>
      </c>
      <c r="D713" s="10" t="s">
        <v>65</v>
      </c>
      <c r="E713" s="10" t="s">
        <v>715</v>
      </c>
      <c r="F713" s="10"/>
      <c r="G713" s="67">
        <f>G714</f>
        <v>350</v>
      </c>
      <c r="H713" s="67">
        <f>H714</f>
        <v>0</v>
      </c>
      <c r="I713" s="67">
        <f>I714</f>
        <v>0</v>
      </c>
    </row>
    <row r="714" spans="1:9" s="4" customFormat="1" x14ac:dyDescent="0.25">
      <c r="A714" s="22" t="s">
        <v>135</v>
      </c>
      <c r="B714" s="23" t="s">
        <v>127</v>
      </c>
      <c r="C714" s="10" t="s">
        <v>38</v>
      </c>
      <c r="D714" s="10" t="s">
        <v>65</v>
      </c>
      <c r="E714" s="10" t="s">
        <v>715</v>
      </c>
      <c r="F714" s="10" t="s">
        <v>136</v>
      </c>
      <c r="G714" s="101">
        <v>350</v>
      </c>
      <c r="H714" s="67">
        <v>0</v>
      </c>
      <c r="I714" s="67">
        <v>0</v>
      </c>
    </row>
    <row r="715" spans="1:9" s="4" customFormat="1" ht="93.75" customHeight="1" x14ac:dyDescent="0.25">
      <c r="A715" s="22" t="s">
        <v>775</v>
      </c>
      <c r="B715" s="23" t="s">
        <v>127</v>
      </c>
      <c r="C715" s="10" t="s">
        <v>38</v>
      </c>
      <c r="D715" s="10" t="s">
        <v>65</v>
      </c>
      <c r="E715" s="10" t="s">
        <v>716</v>
      </c>
      <c r="F715" s="10"/>
      <c r="G715" s="67">
        <f>G716+G717</f>
        <v>1403.3999999999999</v>
      </c>
      <c r="H715" s="67">
        <f>H716+H717</f>
        <v>1443.3999999999999</v>
      </c>
      <c r="I715" s="67">
        <f>I716+I717</f>
        <v>1482.8</v>
      </c>
    </row>
    <row r="716" spans="1:9" s="4" customFormat="1" ht="27.75" customHeight="1" x14ac:dyDescent="0.25">
      <c r="A716" s="22" t="s">
        <v>781</v>
      </c>
      <c r="B716" s="23" t="s">
        <v>127</v>
      </c>
      <c r="C716" s="10" t="s">
        <v>38</v>
      </c>
      <c r="D716" s="10" t="s">
        <v>65</v>
      </c>
      <c r="E716" s="10" t="s">
        <v>716</v>
      </c>
      <c r="F716" s="10" t="s">
        <v>132</v>
      </c>
      <c r="G716" s="67">
        <v>1245.0999999999999</v>
      </c>
      <c r="H716" s="67">
        <v>1278.3</v>
      </c>
      <c r="I716" s="67">
        <v>1311</v>
      </c>
    </row>
    <row r="717" spans="1:9" s="4" customFormat="1" ht="37.5" customHeight="1" x14ac:dyDescent="0.25">
      <c r="A717" s="22" t="s">
        <v>802</v>
      </c>
      <c r="B717" s="23" t="s">
        <v>127</v>
      </c>
      <c r="C717" s="10" t="s">
        <v>38</v>
      </c>
      <c r="D717" s="10" t="s">
        <v>65</v>
      </c>
      <c r="E717" s="10" t="s">
        <v>716</v>
      </c>
      <c r="F717" s="10" t="s">
        <v>57</v>
      </c>
      <c r="G717" s="67">
        <v>158.30000000000001</v>
      </c>
      <c r="H717" s="67">
        <v>165.1</v>
      </c>
      <c r="I717" s="67">
        <v>171.8</v>
      </c>
    </row>
    <row r="718" spans="1:9" s="4" customFormat="1" ht="18.75" hidden="1" customHeight="1" x14ac:dyDescent="0.25">
      <c r="A718" s="22" t="s">
        <v>855</v>
      </c>
      <c r="B718" s="23" t="s">
        <v>127</v>
      </c>
      <c r="C718" s="10" t="s">
        <v>38</v>
      </c>
      <c r="D718" s="10" t="s">
        <v>65</v>
      </c>
      <c r="E718" s="10" t="s">
        <v>856</v>
      </c>
      <c r="F718" s="10"/>
      <c r="G718" s="67">
        <f>G719</f>
        <v>0</v>
      </c>
      <c r="H718" s="67">
        <v>0</v>
      </c>
      <c r="I718" s="67">
        <v>0</v>
      </c>
    </row>
    <row r="719" spans="1:9" s="4" customFormat="1" ht="19.5" hidden="1" customHeight="1" x14ac:dyDescent="0.25">
      <c r="A719" s="22" t="s">
        <v>802</v>
      </c>
      <c r="B719" s="23" t="s">
        <v>127</v>
      </c>
      <c r="C719" s="10" t="s">
        <v>38</v>
      </c>
      <c r="D719" s="10" t="s">
        <v>65</v>
      </c>
      <c r="E719" s="10" t="s">
        <v>856</v>
      </c>
      <c r="F719" s="10" t="s">
        <v>57</v>
      </c>
      <c r="G719" s="67">
        <v>0</v>
      </c>
      <c r="H719" s="67">
        <v>0</v>
      </c>
      <c r="I719" s="67">
        <v>0</v>
      </c>
    </row>
    <row r="720" spans="1:9" s="4" customFormat="1" ht="141" x14ac:dyDescent="0.25">
      <c r="A720" s="22" t="s">
        <v>931</v>
      </c>
      <c r="B720" s="23" t="s">
        <v>127</v>
      </c>
      <c r="C720" s="10" t="s">
        <v>38</v>
      </c>
      <c r="D720" s="10" t="s">
        <v>65</v>
      </c>
      <c r="E720" s="10" t="s">
        <v>932</v>
      </c>
      <c r="F720" s="10"/>
      <c r="G720" s="67">
        <f>G721</f>
        <v>1753.1</v>
      </c>
      <c r="H720" s="67">
        <f>H721</f>
        <v>1753.1</v>
      </c>
      <c r="I720" s="67">
        <f>I721</f>
        <v>1753.1</v>
      </c>
    </row>
    <row r="721" spans="1:9" s="4" customFormat="1" ht="39" x14ac:dyDescent="0.25">
      <c r="A721" s="22" t="s">
        <v>802</v>
      </c>
      <c r="B721" s="23" t="s">
        <v>127</v>
      </c>
      <c r="C721" s="10" t="s">
        <v>38</v>
      </c>
      <c r="D721" s="10" t="s">
        <v>65</v>
      </c>
      <c r="E721" s="10" t="s">
        <v>932</v>
      </c>
      <c r="F721" s="10" t="s">
        <v>57</v>
      </c>
      <c r="G721" s="67">
        <v>1753.1</v>
      </c>
      <c r="H721" s="67">
        <v>1753.1</v>
      </c>
      <c r="I721" s="67">
        <v>1753.1</v>
      </c>
    </row>
    <row r="722" spans="1:9" s="4" customFormat="1" ht="51.75" x14ac:dyDescent="0.25">
      <c r="A722" s="21" t="s">
        <v>711</v>
      </c>
      <c r="B722" s="20" t="s">
        <v>127</v>
      </c>
      <c r="C722" s="12" t="s">
        <v>38</v>
      </c>
      <c r="D722" s="12" t="s">
        <v>65</v>
      </c>
      <c r="E722" s="12" t="s">
        <v>712</v>
      </c>
      <c r="F722" s="12"/>
      <c r="G722" s="66">
        <f>G723+G745+G749+G755+G747</f>
        <v>19125.525999999998</v>
      </c>
      <c r="H722" s="66">
        <f>H723+H745+H749+H755</f>
        <v>14103.8</v>
      </c>
      <c r="I722" s="66">
        <f>I723+I745+I749+I755</f>
        <v>12354.199999999999</v>
      </c>
    </row>
    <row r="723" spans="1:9" s="4" customFormat="1" ht="51" customHeight="1" x14ac:dyDescent="0.25">
      <c r="A723" s="21" t="s">
        <v>330</v>
      </c>
      <c r="B723" s="23" t="s">
        <v>127</v>
      </c>
      <c r="C723" s="10" t="s">
        <v>38</v>
      </c>
      <c r="D723" s="10" t="s">
        <v>65</v>
      </c>
      <c r="E723" s="10" t="s">
        <v>713</v>
      </c>
      <c r="F723" s="10"/>
      <c r="G723" s="67">
        <f>G724+G725+G726+G727+G728</f>
        <v>15647.228999999999</v>
      </c>
      <c r="H723" s="67">
        <f>H724+H725+H728</f>
        <v>11413.8</v>
      </c>
      <c r="I723" s="67">
        <f>I724+I725+I728</f>
        <v>9714.1999999999989</v>
      </c>
    </row>
    <row r="724" spans="1:9" s="4" customFormat="1" ht="26.25" x14ac:dyDescent="0.25">
      <c r="A724" s="22" t="s">
        <v>149</v>
      </c>
      <c r="B724" s="23" t="s">
        <v>127</v>
      </c>
      <c r="C724" s="10" t="s">
        <v>38</v>
      </c>
      <c r="D724" s="10" t="s">
        <v>65</v>
      </c>
      <c r="E724" s="10" t="s">
        <v>713</v>
      </c>
      <c r="F724" s="10" t="s">
        <v>66</v>
      </c>
      <c r="G724" s="67">
        <v>10916.228999999999</v>
      </c>
      <c r="H724" s="67">
        <v>9374</v>
      </c>
      <c r="I724" s="67">
        <v>9374.4</v>
      </c>
    </row>
    <row r="725" spans="1:9" s="4" customFormat="1" ht="39" x14ac:dyDescent="0.25">
      <c r="A725" s="22" t="s">
        <v>802</v>
      </c>
      <c r="B725" s="23" t="s">
        <v>127</v>
      </c>
      <c r="C725" s="10" t="s">
        <v>38</v>
      </c>
      <c r="D725" s="10" t="s">
        <v>150</v>
      </c>
      <c r="E725" s="10" t="s">
        <v>713</v>
      </c>
      <c r="F725" s="10" t="s">
        <v>57</v>
      </c>
      <c r="G725" s="101">
        <v>4691.2</v>
      </c>
      <c r="H725" s="67">
        <v>2000</v>
      </c>
      <c r="I725" s="67">
        <v>300</v>
      </c>
    </row>
    <row r="726" spans="1:9" s="4" customFormat="1" ht="26.25" hidden="1" x14ac:dyDescent="0.25">
      <c r="A726" s="28" t="s">
        <v>77</v>
      </c>
      <c r="B726" s="10" t="s">
        <v>127</v>
      </c>
      <c r="C726" s="10" t="s">
        <v>38</v>
      </c>
      <c r="D726" s="10" t="s">
        <v>65</v>
      </c>
      <c r="E726" s="10" t="s">
        <v>148</v>
      </c>
      <c r="F726" s="10" t="s">
        <v>78</v>
      </c>
      <c r="G726" s="67"/>
      <c r="H726" s="67"/>
      <c r="I726" s="67"/>
    </row>
    <row r="727" spans="1:9" s="4" customFormat="1" hidden="1" x14ac:dyDescent="0.25">
      <c r="A727" s="22" t="s">
        <v>286</v>
      </c>
      <c r="B727" s="10" t="s">
        <v>127</v>
      </c>
      <c r="C727" s="10" t="s">
        <v>38</v>
      </c>
      <c r="D727" s="10" t="s">
        <v>65</v>
      </c>
      <c r="E727" s="10" t="s">
        <v>327</v>
      </c>
      <c r="F727" s="10" t="s">
        <v>287</v>
      </c>
      <c r="G727" s="67"/>
      <c r="H727" s="67"/>
      <c r="I727" s="67"/>
    </row>
    <row r="728" spans="1:9" s="4" customFormat="1" x14ac:dyDescent="0.25">
      <c r="A728" s="22" t="s">
        <v>135</v>
      </c>
      <c r="B728" s="23" t="s">
        <v>127</v>
      </c>
      <c r="C728" s="10" t="s">
        <v>38</v>
      </c>
      <c r="D728" s="10" t="s">
        <v>65</v>
      </c>
      <c r="E728" s="10" t="s">
        <v>713</v>
      </c>
      <c r="F728" s="10" t="s">
        <v>136</v>
      </c>
      <c r="G728" s="67">
        <v>39.799999999999997</v>
      </c>
      <c r="H728" s="67">
        <v>39.799999999999997</v>
      </c>
      <c r="I728" s="67">
        <v>39.799999999999997</v>
      </c>
    </row>
    <row r="729" spans="1:9" s="4" customFormat="1" ht="64.5" hidden="1" x14ac:dyDescent="0.25">
      <c r="A729" s="22" t="s">
        <v>333</v>
      </c>
      <c r="B729" s="23" t="s">
        <v>127</v>
      </c>
      <c r="C729" s="10" t="s">
        <v>38</v>
      </c>
      <c r="D729" s="10" t="s">
        <v>65</v>
      </c>
      <c r="E729" s="10" t="s">
        <v>561</v>
      </c>
      <c r="F729" s="10"/>
      <c r="G729" s="67">
        <f>G730</f>
        <v>0</v>
      </c>
      <c r="H729" s="67">
        <v>0</v>
      </c>
      <c r="I729" s="67">
        <v>0</v>
      </c>
    </row>
    <row r="730" spans="1:9" s="4" customFormat="1" ht="26.25" hidden="1" x14ac:dyDescent="0.25">
      <c r="A730" s="22" t="s">
        <v>149</v>
      </c>
      <c r="B730" s="23" t="s">
        <v>127</v>
      </c>
      <c r="C730" s="10" t="s">
        <v>38</v>
      </c>
      <c r="D730" s="10" t="s">
        <v>65</v>
      </c>
      <c r="E730" s="10" t="s">
        <v>561</v>
      </c>
      <c r="F730" s="10" t="s">
        <v>66</v>
      </c>
      <c r="G730" s="67">
        <v>0</v>
      </c>
      <c r="H730" s="67">
        <v>0</v>
      </c>
      <c r="I730" s="67">
        <v>0</v>
      </c>
    </row>
    <row r="731" spans="1:9" s="4" customFormat="1" hidden="1" x14ac:dyDescent="0.25">
      <c r="A731" s="22" t="s">
        <v>166</v>
      </c>
      <c r="B731" s="23" t="s">
        <v>127</v>
      </c>
      <c r="C731" s="10" t="s">
        <v>38</v>
      </c>
      <c r="D731" s="10" t="s">
        <v>65</v>
      </c>
      <c r="E731" s="10" t="s">
        <v>167</v>
      </c>
      <c r="F731" s="10"/>
      <c r="G731" s="67">
        <f>G732+G733+G734</f>
        <v>0</v>
      </c>
      <c r="H731" s="67">
        <v>0</v>
      </c>
      <c r="I731" s="67">
        <v>0</v>
      </c>
    </row>
    <row r="732" spans="1:9" s="4" customFormat="1" hidden="1" x14ac:dyDescent="0.25">
      <c r="A732" s="22" t="s">
        <v>286</v>
      </c>
      <c r="B732" s="23" t="s">
        <v>127</v>
      </c>
      <c r="C732" s="10" t="s">
        <v>38</v>
      </c>
      <c r="D732" s="10" t="s">
        <v>65</v>
      </c>
      <c r="E732" s="10" t="s">
        <v>167</v>
      </c>
      <c r="F732" s="10" t="s">
        <v>287</v>
      </c>
      <c r="G732" s="67">
        <v>0</v>
      </c>
      <c r="H732" s="67">
        <v>0</v>
      </c>
      <c r="I732" s="67">
        <v>0</v>
      </c>
    </row>
    <row r="733" spans="1:9" s="4" customFormat="1" hidden="1" x14ac:dyDescent="0.25">
      <c r="A733" s="22" t="s">
        <v>135</v>
      </c>
      <c r="B733" s="23" t="s">
        <v>127</v>
      </c>
      <c r="C733" s="10" t="s">
        <v>38</v>
      </c>
      <c r="D733" s="10" t="s">
        <v>65</v>
      </c>
      <c r="E733" s="10" t="s">
        <v>167</v>
      </c>
      <c r="F733" s="10" t="s">
        <v>136</v>
      </c>
      <c r="G733" s="67"/>
      <c r="H733" s="67">
        <v>0</v>
      </c>
      <c r="I733" s="67">
        <v>0</v>
      </c>
    </row>
    <row r="734" spans="1:9" s="4" customFormat="1" ht="26.25" hidden="1" x14ac:dyDescent="0.25">
      <c r="A734" s="22" t="s">
        <v>56</v>
      </c>
      <c r="B734" s="23" t="s">
        <v>127</v>
      </c>
      <c r="C734" s="10" t="s">
        <v>38</v>
      </c>
      <c r="D734" s="10" t="s">
        <v>65</v>
      </c>
      <c r="E734" s="10" t="s">
        <v>167</v>
      </c>
      <c r="F734" s="10" t="s">
        <v>57</v>
      </c>
      <c r="G734" s="67">
        <v>0</v>
      </c>
      <c r="H734" s="67">
        <v>0</v>
      </c>
      <c r="I734" s="67">
        <v>0</v>
      </c>
    </row>
    <row r="735" spans="1:9" s="4" customFormat="1" hidden="1" x14ac:dyDescent="0.25">
      <c r="A735" s="22" t="s">
        <v>276</v>
      </c>
      <c r="B735" s="10" t="s">
        <v>127</v>
      </c>
      <c r="C735" s="10" t="s">
        <v>38</v>
      </c>
      <c r="D735" s="10" t="s">
        <v>65</v>
      </c>
      <c r="E735" s="10" t="s">
        <v>226</v>
      </c>
      <c r="F735" s="10"/>
      <c r="G735" s="67">
        <v>0</v>
      </c>
      <c r="H735" s="67">
        <f>H736</f>
        <v>0</v>
      </c>
      <c r="I735" s="67">
        <f>I736</f>
        <v>0</v>
      </c>
    </row>
    <row r="736" spans="1:9" s="4" customFormat="1" hidden="1" x14ac:dyDescent="0.25">
      <c r="A736" s="22" t="s">
        <v>141</v>
      </c>
      <c r="B736" s="10" t="s">
        <v>127</v>
      </c>
      <c r="C736" s="10" t="s">
        <v>38</v>
      </c>
      <c r="D736" s="10" t="s">
        <v>65</v>
      </c>
      <c r="E736" s="10" t="s">
        <v>226</v>
      </c>
      <c r="F736" s="10" t="s">
        <v>142</v>
      </c>
      <c r="G736" s="67">
        <v>0</v>
      </c>
      <c r="H736" s="67"/>
      <c r="I736" s="67"/>
    </row>
    <row r="737" spans="1:9" s="4" customFormat="1" ht="39" hidden="1" x14ac:dyDescent="0.25">
      <c r="A737" s="22" t="s">
        <v>329</v>
      </c>
      <c r="B737" s="23" t="s">
        <v>127</v>
      </c>
      <c r="C737" s="10" t="s">
        <v>38</v>
      </c>
      <c r="D737" s="10" t="s">
        <v>65</v>
      </c>
      <c r="E737" s="10" t="s">
        <v>328</v>
      </c>
      <c r="F737" s="10"/>
      <c r="G737" s="67">
        <f>G738</f>
        <v>0</v>
      </c>
      <c r="H737" s="67">
        <v>0</v>
      </c>
      <c r="I737" s="67">
        <v>0</v>
      </c>
    </row>
    <row r="738" spans="1:9" s="4" customFormat="1" ht="26.25" hidden="1" x14ac:dyDescent="0.25">
      <c r="A738" s="22" t="s">
        <v>56</v>
      </c>
      <c r="B738" s="23" t="s">
        <v>127</v>
      </c>
      <c r="C738" s="10" t="s">
        <v>38</v>
      </c>
      <c r="D738" s="10" t="s">
        <v>65</v>
      </c>
      <c r="E738" s="10" t="s">
        <v>328</v>
      </c>
      <c r="F738" s="10" t="s">
        <v>57</v>
      </c>
      <c r="G738" s="67">
        <v>0</v>
      </c>
      <c r="H738" s="67">
        <v>0</v>
      </c>
      <c r="I738" s="67">
        <v>0</v>
      </c>
    </row>
    <row r="739" spans="1:9" s="4" customFormat="1" ht="77.25" hidden="1" x14ac:dyDescent="0.25">
      <c r="A739" s="22" t="s">
        <v>371</v>
      </c>
      <c r="B739" s="23" t="s">
        <v>127</v>
      </c>
      <c r="C739" s="10" t="s">
        <v>38</v>
      </c>
      <c r="D739" s="10" t="s">
        <v>65</v>
      </c>
      <c r="E739" s="10" t="s">
        <v>372</v>
      </c>
      <c r="F739" s="10"/>
      <c r="G739" s="67"/>
      <c r="H739" s="67">
        <v>0</v>
      </c>
      <c r="I739" s="67">
        <v>0</v>
      </c>
    </row>
    <row r="740" spans="1:9" s="4" customFormat="1" hidden="1" x14ac:dyDescent="0.25">
      <c r="A740" s="22" t="s">
        <v>141</v>
      </c>
      <c r="B740" s="23" t="s">
        <v>127</v>
      </c>
      <c r="C740" s="10" t="s">
        <v>38</v>
      </c>
      <c r="D740" s="10" t="s">
        <v>65</v>
      </c>
      <c r="E740" s="10" t="s">
        <v>372</v>
      </c>
      <c r="F740" s="10" t="s">
        <v>142</v>
      </c>
      <c r="G740" s="67"/>
      <c r="H740" s="67">
        <v>0</v>
      </c>
      <c r="I740" s="67">
        <v>0</v>
      </c>
    </row>
    <row r="741" spans="1:9" s="4" customFormat="1" ht="26.25" hidden="1" x14ac:dyDescent="0.25">
      <c r="A741" s="22" t="s">
        <v>440</v>
      </c>
      <c r="B741" s="23" t="s">
        <v>127</v>
      </c>
      <c r="C741" s="10" t="s">
        <v>38</v>
      </c>
      <c r="D741" s="10" t="s">
        <v>65</v>
      </c>
      <c r="E741" s="10" t="s">
        <v>441</v>
      </c>
      <c r="F741" s="10"/>
      <c r="G741" s="67">
        <f>G742</f>
        <v>0</v>
      </c>
      <c r="H741" s="67">
        <v>0</v>
      </c>
      <c r="I741" s="67">
        <f>I742</f>
        <v>0</v>
      </c>
    </row>
    <row r="742" spans="1:9" s="4" customFormat="1" ht="26.25" hidden="1" x14ac:dyDescent="0.25">
      <c r="A742" s="22" t="s">
        <v>56</v>
      </c>
      <c r="B742" s="23" t="s">
        <v>127</v>
      </c>
      <c r="C742" s="10" t="s">
        <v>38</v>
      </c>
      <c r="D742" s="10" t="s">
        <v>65</v>
      </c>
      <c r="E742" s="10" t="s">
        <v>441</v>
      </c>
      <c r="F742" s="10" t="s">
        <v>57</v>
      </c>
      <c r="G742" s="67">
        <v>0</v>
      </c>
      <c r="H742" s="67">
        <v>0</v>
      </c>
      <c r="I742" s="67">
        <v>0</v>
      </c>
    </row>
    <row r="743" spans="1:9" s="4" customFormat="1" ht="26.25" hidden="1" x14ac:dyDescent="0.25">
      <c r="A743" s="22" t="s">
        <v>436</v>
      </c>
      <c r="B743" s="23" t="s">
        <v>127</v>
      </c>
      <c r="C743" s="10" t="s">
        <v>38</v>
      </c>
      <c r="D743" s="10" t="s">
        <v>65</v>
      </c>
      <c r="E743" s="10" t="s">
        <v>437</v>
      </c>
      <c r="F743" s="10"/>
      <c r="G743" s="67">
        <f>G744</f>
        <v>0</v>
      </c>
      <c r="H743" s="67">
        <v>0</v>
      </c>
      <c r="I743" s="67">
        <v>0</v>
      </c>
    </row>
    <row r="744" spans="1:9" s="4" customFormat="1" ht="26.25" hidden="1" x14ac:dyDescent="0.25">
      <c r="A744" s="22" t="s">
        <v>56</v>
      </c>
      <c r="B744" s="23" t="s">
        <v>127</v>
      </c>
      <c r="C744" s="10" t="s">
        <v>38</v>
      </c>
      <c r="D744" s="10" t="s">
        <v>65</v>
      </c>
      <c r="E744" s="10" t="s">
        <v>437</v>
      </c>
      <c r="F744" s="10" t="s">
        <v>57</v>
      </c>
      <c r="G744" s="67">
        <v>0</v>
      </c>
      <c r="H744" s="67">
        <v>0</v>
      </c>
      <c r="I744" s="67">
        <v>0</v>
      </c>
    </row>
    <row r="745" spans="1:9" s="4" customFormat="1" x14ac:dyDescent="0.25">
      <c r="A745" s="22" t="s">
        <v>166</v>
      </c>
      <c r="B745" s="23" t="s">
        <v>127</v>
      </c>
      <c r="C745" s="10" t="s">
        <v>38</v>
      </c>
      <c r="D745" s="10" t="s">
        <v>65</v>
      </c>
      <c r="E745" s="10" t="s">
        <v>714</v>
      </c>
      <c r="F745" s="10"/>
      <c r="G745" s="67">
        <f>G746</f>
        <v>120.001</v>
      </c>
      <c r="H745" s="67">
        <f>H746</f>
        <v>50</v>
      </c>
      <c r="I745" s="67">
        <f>I746</f>
        <v>0</v>
      </c>
    </row>
    <row r="746" spans="1:9" s="4" customFormat="1" x14ac:dyDescent="0.25">
      <c r="A746" s="22" t="s">
        <v>286</v>
      </c>
      <c r="B746" s="23" t="s">
        <v>127</v>
      </c>
      <c r="C746" s="10" t="s">
        <v>38</v>
      </c>
      <c r="D746" s="10" t="s">
        <v>65</v>
      </c>
      <c r="E746" s="10" t="s">
        <v>714</v>
      </c>
      <c r="F746" s="10" t="s">
        <v>287</v>
      </c>
      <c r="G746" s="67">
        <v>120.001</v>
      </c>
      <c r="H746" s="67">
        <v>50</v>
      </c>
      <c r="I746" s="67">
        <v>0</v>
      </c>
    </row>
    <row r="747" spans="1:9" s="4" customFormat="1" ht="41.25" customHeight="1" x14ac:dyDescent="0.25">
      <c r="A747" s="22" t="s">
        <v>329</v>
      </c>
      <c r="B747" s="23" t="s">
        <v>127</v>
      </c>
      <c r="C747" s="10" t="s">
        <v>38</v>
      </c>
      <c r="D747" s="10" t="s">
        <v>65</v>
      </c>
      <c r="E747" s="10" t="s">
        <v>833</v>
      </c>
      <c r="F747" s="10"/>
      <c r="G747" s="67">
        <f>G748</f>
        <v>58.295999999999999</v>
      </c>
      <c r="H747" s="67">
        <v>0</v>
      </c>
      <c r="I747" s="67">
        <v>0</v>
      </c>
    </row>
    <row r="748" spans="1:9" s="4" customFormat="1" ht="40.5" customHeight="1" x14ac:dyDescent="0.25">
      <c r="A748" s="22" t="s">
        <v>802</v>
      </c>
      <c r="B748" s="23" t="s">
        <v>127</v>
      </c>
      <c r="C748" s="10" t="s">
        <v>38</v>
      </c>
      <c r="D748" s="10" t="s">
        <v>65</v>
      </c>
      <c r="E748" s="10" t="s">
        <v>833</v>
      </c>
      <c r="F748" s="10" t="s">
        <v>57</v>
      </c>
      <c r="G748" s="67">
        <v>58.295999999999999</v>
      </c>
      <c r="H748" s="67">
        <v>0</v>
      </c>
      <c r="I748" s="67">
        <v>0</v>
      </c>
    </row>
    <row r="749" spans="1:9" s="4" customFormat="1" ht="77.25" x14ac:dyDescent="0.25">
      <c r="A749" s="22" t="s">
        <v>748</v>
      </c>
      <c r="B749" s="23" t="s">
        <v>127</v>
      </c>
      <c r="C749" s="10" t="s">
        <v>38</v>
      </c>
      <c r="D749" s="10" t="s">
        <v>65</v>
      </c>
      <c r="E749" s="10" t="s">
        <v>717</v>
      </c>
      <c r="F749" s="10"/>
      <c r="G749" s="67">
        <f>G750</f>
        <v>2640</v>
      </c>
      <c r="H749" s="67">
        <f>H750</f>
        <v>2640</v>
      </c>
      <c r="I749" s="67">
        <f>I750</f>
        <v>2640</v>
      </c>
    </row>
    <row r="750" spans="1:9" s="4" customFormat="1" ht="39" x14ac:dyDescent="0.25">
      <c r="A750" s="22" t="s">
        <v>802</v>
      </c>
      <c r="B750" s="23" t="s">
        <v>127</v>
      </c>
      <c r="C750" s="10" t="s">
        <v>38</v>
      </c>
      <c r="D750" s="10" t="s">
        <v>65</v>
      </c>
      <c r="E750" s="10" t="s">
        <v>717</v>
      </c>
      <c r="F750" s="10" t="s">
        <v>57</v>
      </c>
      <c r="G750" s="67">
        <v>2640</v>
      </c>
      <c r="H750" s="67">
        <v>2640</v>
      </c>
      <c r="I750" s="67">
        <v>2640</v>
      </c>
    </row>
    <row r="751" spans="1:9" s="4" customFormat="1" ht="102.75" hidden="1" customHeight="1" x14ac:dyDescent="0.25">
      <c r="A751" s="22" t="s">
        <v>471</v>
      </c>
      <c r="B751" s="23" t="s">
        <v>127</v>
      </c>
      <c r="C751" s="10" t="s">
        <v>38</v>
      </c>
      <c r="D751" s="10" t="s">
        <v>65</v>
      </c>
      <c r="E751" s="10" t="s">
        <v>472</v>
      </c>
      <c r="F751" s="10"/>
      <c r="G751" s="67">
        <f>G752</f>
        <v>0</v>
      </c>
      <c r="H751" s="67">
        <v>0</v>
      </c>
      <c r="I751" s="67">
        <v>0</v>
      </c>
    </row>
    <row r="752" spans="1:9" s="4" customFormat="1" ht="26.25" hidden="1" x14ac:dyDescent="0.25">
      <c r="A752" s="22" t="s">
        <v>56</v>
      </c>
      <c r="B752" s="23" t="s">
        <v>127</v>
      </c>
      <c r="C752" s="10" t="s">
        <v>38</v>
      </c>
      <c r="D752" s="10" t="s">
        <v>65</v>
      </c>
      <c r="E752" s="10" t="s">
        <v>472</v>
      </c>
      <c r="F752" s="10" t="s">
        <v>57</v>
      </c>
      <c r="G752" s="67">
        <v>0</v>
      </c>
      <c r="H752" s="67">
        <v>0</v>
      </c>
      <c r="I752" s="67">
        <v>0</v>
      </c>
    </row>
    <row r="753" spans="1:9" s="4" customFormat="1" ht="102.75" hidden="1" customHeight="1" x14ac:dyDescent="0.25">
      <c r="A753" s="22" t="s">
        <v>471</v>
      </c>
      <c r="B753" s="23" t="s">
        <v>127</v>
      </c>
      <c r="C753" s="10" t="s">
        <v>38</v>
      </c>
      <c r="D753" s="10" t="s">
        <v>65</v>
      </c>
      <c r="E753" s="10" t="s">
        <v>552</v>
      </c>
      <c r="F753" s="10"/>
      <c r="G753" s="67">
        <f>G754</f>
        <v>0</v>
      </c>
      <c r="H753" s="67">
        <v>0</v>
      </c>
      <c r="I753" s="67">
        <v>0</v>
      </c>
    </row>
    <row r="754" spans="1:9" s="4" customFormat="1" ht="26.25" hidden="1" x14ac:dyDescent="0.25">
      <c r="A754" s="22" t="s">
        <v>56</v>
      </c>
      <c r="B754" s="23" t="s">
        <v>127</v>
      </c>
      <c r="C754" s="10" t="s">
        <v>38</v>
      </c>
      <c r="D754" s="10" t="s">
        <v>65</v>
      </c>
      <c r="E754" s="10" t="s">
        <v>553</v>
      </c>
      <c r="F754" s="10" t="s">
        <v>57</v>
      </c>
      <c r="G754" s="67">
        <v>0</v>
      </c>
      <c r="H754" s="67">
        <v>0</v>
      </c>
      <c r="I754" s="67">
        <v>0</v>
      </c>
    </row>
    <row r="755" spans="1:9" s="4" customFormat="1" ht="39" x14ac:dyDescent="0.25">
      <c r="A755" s="22" t="s">
        <v>782</v>
      </c>
      <c r="B755" s="23" t="s">
        <v>127</v>
      </c>
      <c r="C755" s="10" t="s">
        <v>38</v>
      </c>
      <c r="D755" s="10" t="s">
        <v>65</v>
      </c>
      <c r="E755" s="10" t="s">
        <v>718</v>
      </c>
      <c r="F755" s="10"/>
      <c r="G755" s="67">
        <f>G756</f>
        <v>660</v>
      </c>
      <c r="H755" s="67">
        <f>H756</f>
        <v>0</v>
      </c>
      <c r="I755" s="67">
        <f>I756</f>
        <v>0</v>
      </c>
    </row>
    <row r="756" spans="1:9" s="4" customFormat="1" ht="39" x14ac:dyDescent="0.25">
      <c r="A756" s="22" t="s">
        <v>802</v>
      </c>
      <c r="B756" s="23" t="s">
        <v>127</v>
      </c>
      <c r="C756" s="10" t="s">
        <v>38</v>
      </c>
      <c r="D756" s="10" t="s">
        <v>65</v>
      </c>
      <c r="E756" s="10" t="s">
        <v>718</v>
      </c>
      <c r="F756" s="10" t="s">
        <v>57</v>
      </c>
      <c r="G756" s="67">
        <v>660</v>
      </c>
      <c r="H756" s="67">
        <v>0</v>
      </c>
      <c r="I756" s="67">
        <v>0</v>
      </c>
    </row>
    <row r="757" spans="1:9" s="4" customFormat="1" ht="51.75" hidden="1" customHeight="1" x14ac:dyDescent="0.25">
      <c r="A757" s="22" t="s">
        <v>410</v>
      </c>
      <c r="B757" s="23" t="s">
        <v>127</v>
      </c>
      <c r="C757" s="10" t="s">
        <v>38</v>
      </c>
      <c r="D757" s="10" t="s">
        <v>65</v>
      </c>
      <c r="E757" s="10" t="s">
        <v>411</v>
      </c>
      <c r="F757" s="10"/>
      <c r="G757" s="67">
        <f>G758</f>
        <v>0</v>
      </c>
      <c r="H757" s="67">
        <f>H758</f>
        <v>0</v>
      </c>
      <c r="I757" s="67">
        <f>I758</f>
        <v>0</v>
      </c>
    </row>
    <row r="758" spans="1:9" s="4" customFormat="1" ht="26.25" hidden="1" customHeight="1" x14ac:dyDescent="0.25">
      <c r="A758" s="22" t="s">
        <v>56</v>
      </c>
      <c r="B758" s="23" t="s">
        <v>127</v>
      </c>
      <c r="C758" s="10" t="s">
        <v>38</v>
      </c>
      <c r="D758" s="10" t="s">
        <v>65</v>
      </c>
      <c r="E758" s="10" t="s">
        <v>411</v>
      </c>
      <c r="F758" s="10" t="s">
        <v>57</v>
      </c>
      <c r="G758" s="67">
        <v>0</v>
      </c>
      <c r="H758" s="67">
        <v>0</v>
      </c>
      <c r="I758" s="67">
        <v>0</v>
      </c>
    </row>
    <row r="759" spans="1:9" s="4" customFormat="1" ht="26.25" hidden="1" x14ac:dyDescent="0.25">
      <c r="A759" s="21" t="s">
        <v>610</v>
      </c>
      <c r="B759" s="20" t="s">
        <v>127</v>
      </c>
      <c r="C759" s="12" t="s">
        <v>104</v>
      </c>
      <c r="D759" s="12"/>
      <c r="E759" s="12"/>
      <c r="F759" s="12"/>
      <c r="G759" s="66">
        <f>G760</f>
        <v>0</v>
      </c>
      <c r="H759" s="66">
        <f>H760</f>
        <v>0</v>
      </c>
      <c r="I759" s="66">
        <f>I760</f>
        <v>0</v>
      </c>
    </row>
    <row r="760" spans="1:9" s="4" customFormat="1" ht="39" hidden="1" x14ac:dyDescent="0.25">
      <c r="A760" s="21" t="s">
        <v>611</v>
      </c>
      <c r="B760" s="20" t="s">
        <v>127</v>
      </c>
      <c r="C760" s="12" t="s">
        <v>104</v>
      </c>
      <c r="D760" s="12" t="s">
        <v>123</v>
      </c>
      <c r="E760" s="12"/>
      <c r="F760" s="12"/>
      <c r="G760" s="66">
        <f>G762</f>
        <v>0</v>
      </c>
      <c r="H760" s="66">
        <f>H762</f>
        <v>0</v>
      </c>
      <c r="I760" s="66">
        <f>I762</f>
        <v>0</v>
      </c>
    </row>
    <row r="761" spans="1:9" s="4" customFormat="1" ht="39" hidden="1" x14ac:dyDescent="0.25">
      <c r="A761" s="21" t="s">
        <v>706</v>
      </c>
      <c r="B761" s="20" t="s">
        <v>127</v>
      </c>
      <c r="C761" s="12" t="s">
        <v>104</v>
      </c>
      <c r="D761" s="12" t="s">
        <v>123</v>
      </c>
      <c r="E761" s="12" t="s">
        <v>705</v>
      </c>
      <c r="F761" s="12"/>
      <c r="G761" s="66">
        <f t="shared" ref="G761:I762" si="41">G762</f>
        <v>0</v>
      </c>
      <c r="H761" s="66">
        <f t="shared" si="41"/>
        <v>0</v>
      </c>
      <c r="I761" s="66">
        <f t="shared" si="41"/>
        <v>0</v>
      </c>
    </row>
    <row r="762" spans="1:9" s="4" customFormat="1" ht="39" hidden="1" x14ac:dyDescent="0.25">
      <c r="A762" s="22" t="s">
        <v>612</v>
      </c>
      <c r="B762" s="23" t="s">
        <v>127</v>
      </c>
      <c r="C762" s="10" t="s">
        <v>104</v>
      </c>
      <c r="D762" s="10" t="s">
        <v>123</v>
      </c>
      <c r="E762" s="10" t="s">
        <v>721</v>
      </c>
      <c r="F762" s="10"/>
      <c r="G762" s="67">
        <f t="shared" si="41"/>
        <v>0</v>
      </c>
      <c r="H762" s="67">
        <f t="shared" si="41"/>
        <v>0</v>
      </c>
      <c r="I762" s="67">
        <f t="shared" si="41"/>
        <v>0</v>
      </c>
    </row>
    <row r="763" spans="1:9" s="4" customFormat="1" ht="26.25" hidden="1" x14ac:dyDescent="0.25">
      <c r="A763" s="22" t="s">
        <v>781</v>
      </c>
      <c r="B763" s="23" t="s">
        <v>127</v>
      </c>
      <c r="C763" s="10" t="s">
        <v>104</v>
      </c>
      <c r="D763" s="10" t="s">
        <v>123</v>
      </c>
      <c r="E763" s="10" t="s">
        <v>721</v>
      </c>
      <c r="F763" s="10" t="s">
        <v>132</v>
      </c>
      <c r="G763" s="67"/>
      <c r="H763" s="67"/>
      <c r="I763" s="67"/>
    </row>
    <row r="764" spans="1:9" s="4" customFormat="1" x14ac:dyDescent="0.25">
      <c r="A764" s="21" t="s">
        <v>117</v>
      </c>
      <c r="B764" s="20" t="s">
        <v>127</v>
      </c>
      <c r="C764" s="12" t="s">
        <v>6</v>
      </c>
      <c r="D764" s="12"/>
      <c r="E764" s="12"/>
      <c r="F764" s="12"/>
      <c r="G764" s="66">
        <f>G765+G780+G784+G798</f>
        <v>15175.20657</v>
      </c>
      <c r="H764" s="66">
        <f>H765+H780+H784+H798</f>
        <v>8744.3000000000011</v>
      </c>
      <c r="I764" s="66">
        <f>I765+I780+I784+I798</f>
        <v>2734.2999999999997</v>
      </c>
    </row>
    <row r="765" spans="1:9" s="4" customFormat="1" x14ac:dyDescent="0.25">
      <c r="A765" s="21" t="s">
        <v>152</v>
      </c>
      <c r="B765" s="20" t="s">
        <v>127</v>
      </c>
      <c r="C765" s="12" t="s">
        <v>6</v>
      </c>
      <c r="D765" s="12" t="s">
        <v>138</v>
      </c>
      <c r="E765" s="12"/>
      <c r="F765" s="12"/>
      <c r="G765" s="66">
        <f>G768+G777</f>
        <v>543.30000000000007</v>
      </c>
      <c r="H765" s="66">
        <f>H768+H777</f>
        <v>202.3</v>
      </c>
      <c r="I765" s="66">
        <f>I768+I777</f>
        <v>202.3</v>
      </c>
    </row>
    <row r="766" spans="1:9" s="4" customFormat="1" ht="64.5" hidden="1" customHeight="1" x14ac:dyDescent="0.25">
      <c r="A766" s="22" t="s">
        <v>447</v>
      </c>
      <c r="B766" s="23" t="s">
        <v>127</v>
      </c>
      <c r="C766" s="10" t="s">
        <v>6</v>
      </c>
      <c r="D766" s="10" t="s">
        <v>138</v>
      </c>
      <c r="E766" s="10" t="s">
        <v>448</v>
      </c>
      <c r="F766" s="10"/>
      <c r="G766" s="67">
        <f>G767</f>
        <v>0</v>
      </c>
      <c r="H766" s="67">
        <f>H767</f>
        <v>0</v>
      </c>
      <c r="I766" s="67">
        <f>I767</f>
        <v>0</v>
      </c>
    </row>
    <row r="767" spans="1:9" s="4" customFormat="1" ht="26.25" hidden="1" customHeight="1" x14ac:dyDescent="0.25">
      <c r="A767" s="22" t="s">
        <v>56</v>
      </c>
      <c r="B767" s="23" t="s">
        <v>127</v>
      </c>
      <c r="C767" s="10" t="s">
        <v>6</v>
      </c>
      <c r="D767" s="10" t="s">
        <v>138</v>
      </c>
      <c r="E767" s="10" t="s">
        <v>448</v>
      </c>
      <c r="F767" s="10" t="s">
        <v>57</v>
      </c>
      <c r="G767" s="67">
        <v>0</v>
      </c>
      <c r="H767" s="67">
        <v>0</v>
      </c>
      <c r="I767" s="67">
        <v>0</v>
      </c>
    </row>
    <row r="768" spans="1:9" s="4" customFormat="1" ht="39" x14ac:dyDescent="0.25">
      <c r="A768" s="21" t="s">
        <v>706</v>
      </c>
      <c r="B768" s="20" t="s">
        <v>127</v>
      </c>
      <c r="C768" s="12" t="s">
        <v>6</v>
      </c>
      <c r="D768" s="12" t="s">
        <v>138</v>
      </c>
      <c r="E768" s="12" t="s">
        <v>705</v>
      </c>
      <c r="F768" s="10"/>
      <c r="G768" s="67">
        <f>G769+G771+G773+G775</f>
        <v>533.30000000000007</v>
      </c>
      <c r="H768" s="67">
        <f>H769+H771+H773+H775</f>
        <v>197.3</v>
      </c>
      <c r="I768" s="67">
        <f>I769+I771+I773+I775</f>
        <v>197.3</v>
      </c>
    </row>
    <row r="769" spans="1:9" s="4" customFormat="1" ht="39" hidden="1" x14ac:dyDescent="0.25">
      <c r="A769" s="22" t="s">
        <v>565</v>
      </c>
      <c r="B769" s="23" t="s">
        <v>127</v>
      </c>
      <c r="C769" s="10" t="s">
        <v>6</v>
      </c>
      <c r="D769" s="10" t="s">
        <v>138</v>
      </c>
      <c r="E769" s="10" t="s">
        <v>724</v>
      </c>
      <c r="F769" s="10"/>
      <c r="G769" s="67">
        <f>G770</f>
        <v>0</v>
      </c>
      <c r="H769" s="67">
        <f>H770</f>
        <v>0</v>
      </c>
      <c r="I769" s="67">
        <f>I770</f>
        <v>0</v>
      </c>
    </row>
    <row r="770" spans="1:9" s="4" customFormat="1" ht="39" hidden="1" x14ac:dyDescent="0.25">
      <c r="A770" s="22" t="s">
        <v>802</v>
      </c>
      <c r="B770" s="23" t="s">
        <v>127</v>
      </c>
      <c r="C770" s="10" t="s">
        <v>6</v>
      </c>
      <c r="D770" s="10" t="s">
        <v>138</v>
      </c>
      <c r="E770" s="10" t="s">
        <v>724</v>
      </c>
      <c r="F770" s="10" t="s">
        <v>57</v>
      </c>
      <c r="G770" s="67"/>
      <c r="H770" s="67"/>
      <c r="I770" s="67"/>
    </row>
    <row r="771" spans="1:9" s="4" customFormat="1" ht="39" hidden="1" x14ac:dyDescent="0.25">
      <c r="A771" s="22" t="s">
        <v>649</v>
      </c>
      <c r="B771" s="23" t="s">
        <v>127</v>
      </c>
      <c r="C771" s="10" t="s">
        <v>6</v>
      </c>
      <c r="D771" s="10" t="s">
        <v>138</v>
      </c>
      <c r="E771" s="10" t="s">
        <v>725</v>
      </c>
      <c r="F771" s="10"/>
      <c r="G771" s="67">
        <f>G772</f>
        <v>0</v>
      </c>
      <c r="H771" s="67">
        <f>H772</f>
        <v>0</v>
      </c>
      <c r="I771" s="67">
        <f>I772</f>
        <v>0</v>
      </c>
    </row>
    <row r="772" spans="1:9" s="4" customFormat="1" ht="39" hidden="1" x14ac:dyDescent="0.25">
      <c r="A772" s="22" t="s">
        <v>802</v>
      </c>
      <c r="B772" s="23" t="s">
        <v>127</v>
      </c>
      <c r="C772" s="10" t="s">
        <v>6</v>
      </c>
      <c r="D772" s="10" t="s">
        <v>138</v>
      </c>
      <c r="E772" s="10" t="s">
        <v>725</v>
      </c>
      <c r="F772" s="10" t="s">
        <v>57</v>
      </c>
      <c r="G772" s="67">
        <v>0</v>
      </c>
      <c r="H772" s="70">
        <v>0</v>
      </c>
      <c r="I772" s="70">
        <v>0</v>
      </c>
    </row>
    <row r="773" spans="1:9" s="4" customFormat="1" ht="204.75" x14ac:dyDescent="0.25">
      <c r="A773" s="22" t="s">
        <v>776</v>
      </c>
      <c r="B773" s="23" t="s">
        <v>127</v>
      </c>
      <c r="C773" s="10" t="s">
        <v>6</v>
      </c>
      <c r="D773" s="10" t="s">
        <v>138</v>
      </c>
      <c r="E773" s="10" t="s">
        <v>722</v>
      </c>
      <c r="F773" s="10"/>
      <c r="G773" s="67">
        <f>G774</f>
        <v>86.7</v>
      </c>
      <c r="H773" s="67">
        <f>H774</f>
        <v>86.7</v>
      </c>
      <c r="I773" s="67">
        <f>I774</f>
        <v>86.7</v>
      </c>
    </row>
    <row r="774" spans="1:9" s="4" customFormat="1" ht="39" x14ac:dyDescent="0.25">
      <c r="A774" s="22" t="s">
        <v>802</v>
      </c>
      <c r="B774" s="23" t="s">
        <v>127</v>
      </c>
      <c r="C774" s="10" t="s">
        <v>6</v>
      </c>
      <c r="D774" s="10" t="s">
        <v>138</v>
      </c>
      <c r="E774" s="10" t="s">
        <v>722</v>
      </c>
      <c r="F774" s="10" t="s">
        <v>57</v>
      </c>
      <c r="G774" s="67">
        <v>86.7</v>
      </c>
      <c r="H774" s="67">
        <v>86.7</v>
      </c>
      <c r="I774" s="67">
        <v>86.7</v>
      </c>
    </row>
    <row r="775" spans="1:9" s="4" customFormat="1" ht="51.75" x14ac:dyDescent="0.25">
      <c r="A775" s="22" t="s">
        <v>777</v>
      </c>
      <c r="B775" s="23" t="s">
        <v>127</v>
      </c>
      <c r="C775" s="10" t="s">
        <v>6</v>
      </c>
      <c r="D775" s="10" t="s">
        <v>138</v>
      </c>
      <c r="E775" s="10" t="s">
        <v>723</v>
      </c>
      <c r="F775" s="10"/>
      <c r="G775" s="67">
        <f>G776</f>
        <v>446.6</v>
      </c>
      <c r="H775" s="67">
        <f>H776</f>
        <v>110.6</v>
      </c>
      <c r="I775" s="67">
        <f>I776</f>
        <v>110.6</v>
      </c>
    </row>
    <row r="776" spans="1:9" s="4" customFormat="1" ht="39" x14ac:dyDescent="0.25">
      <c r="A776" s="22" t="s">
        <v>802</v>
      </c>
      <c r="B776" s="23" t="s">
        <v>127</v>
      </c>
      <c r="C776" s="10" t="s">
        <v>6</v>
      </c>
      <c r="D776" s="10" t="s">
        <v>138</v>
      </c>
      <c r="E776" s="10" t="s">
        <v>723</v>
      </c>
      <c r="F776" s="10" t="s">
        <v>57</v>
      </c>
      <c r="G776" s="67">
        <v>446.6</v>
      </c>
      <c r="H776" s="67">
        <v>110.6</v>
      </c>
      <c r="I776" s="67">
        <v>110.6</v>
      </c>
    </row>
    <row r="777" spans="1:9" s="4" customFormat="1" ht="39" x14ac:dyDescent="0.25">
      <c r="A777" s="21" t="s">
        <v>914</v>
      </c>
      <c r="B777" s="20" t="s">
        <v>127</v>
      </c>
      <c r="C777" s="12" t="s">
        <v>6</v>
      </c>
      <c r="D777" s="12" t="s">
        <v>138</v>
      </c>
      <c r="E777" s="12" t="s">
        <v>62</v>
      </c>
      <c r="F777" s="12"/>
      <c r="G777" s="66">
        <f t="shared" ref="G777:I778" si="42">G778</f>
        <v>10</v>
      </c>
      <c r="H777" s="66">
        <f t="shared" si="42"/>
        <v>5</v>
      </c>
      <c r="I777" s="66">
        <f t="shared" si="42"/>
        <v>5</v>
      </c>
    </row>
    <row r="778" spans="1:9" s="4" customFormat="1" ht="26.25" x14ac:dyDescent="0.25">
      <c r="A778" s="35" t="s">
        <v>412</v>
      </c>
      <c r="B778" s="23" t="s">
        <v>127</v>
      </c>
      <c r="C778" s="10" t="s">
        <v>6</v>
      </c>
      <c r="D778" s="10" t="s">
        <v>138</v>
      </c>
      <c r="E778" s="10" t="s">
        <v>583</v>
      </c>
      <c r="F778" s="10"/>
      <c r="G778" s="67">
        <f t="shared" si="42"/>
        <v>10</v>
      </c>
      <c r="H778" s="67">
        <f t="shared" si="42"/>
        <v>5</v>
      </c>
      <c r="I778" s="67">
        <f t="shared" si="42"/>
        <v>5</v>
      </c>
    </row>
    <row r="779" spans="1:9" s="4" customFormat="1" ht="39" x14ac:dyDescent="0.25">
      <c r="A779" s="22" t="str">
        <f>$A$774</f>
        <v>Иные закупки товаров, работ и услуг для обеспечения государственных (муниципальных) нужд</v>
      </c>
      <c r="B779" s="23" t="s">
        <v>127</v>
      </c>
      <c r="C779" s="10" t="s">
        <v>6</v>
      </c>
      <c r="D779" s="10" t="s">
        <v>138</v>
      </c>
      <c r="E779" s="10" t="s">
        <v>583</v>
      </c>
      <c r="F779" s="10" t="s">
        <v>57</v>
      </c>
      <c r="G779" s="67">
        <v>10</v>
      </c>
      <c r="H779" s="67">
        <v>5</v>
      </c>
      <c r="I779" s="67">
        <v>5</v>
      </c>
    </row>
    <row r="780" spans="1:9" s="4" customFormat="1" x14ac:dyDescent="0.25">
      <c r="A780" s="21" t="s">
        <v>337</v>
      </c>
      <c r="B780" s="20" t="s">
        <v>127</v>
      </c>
      <c r="C780" s="12" t="s">
        <v>6</v>
      </c>
      <c r="D780" s="12" t="s">
        <v>36</v>
      </c>
      <c r="E780" s="12"/>
      <c r="F780" s="12"/>
      <c r="G780" s="66">
        <f>G782</f>
        <v>12703.5</v>
      </c>
      <c r="H780" s="66">
        <f>H782</f>
        <v>7356.3</v>
      </c>
      <c r="I780" s="66">
        <f>I782</f>
        <v>1279.5999999999999</v>
      </c>
    </row>
    <row r="781" spans="1:9" s="4" customFormat="1" ht="39" x14ac:dyDescent="0.25">
      <c r="A781" s="21" t="s">
        <v>706</v>
      </c>
      <c r="B781" s="20" t="s">
        <v>127</v>
      </c>
      <c r="C781" s="12" t="s">
        <v>6</v>
      </c>
      <c r="D781" s="12" t="s">
        <v>36</v>
      </c>
      <c r="E781" s="12" t="s">
        <v>705</v>
      </c>
      <c r="F781" s="12"/>
      <c r="G781" s="66">
        <f t="shared" ref="G781:I782" si="43">G782</f>
        <v>12703.5</v>
      </c>
      <c r="H781" s="66">
        <f t="shared" si="43"/>
        <v>7356.3</v>
      </c>
      <c r="I781" s="66">
        <f t="shared" si="43"/>
        <v>1279.5999999999999</v>
      </c>
    </row>
    <row r="782" spans="1:9" s="4" customFormat="1" ht="51.75" x14ac:dyDescent="0.25">
      <c r="A782" s="22" t="s">
        <v>338</v>
      </c>
      <c r="B782" s="23" t="s">
        <v>127</v>
      </c>
      <c r="C782" s="10" t="s">
        <v>6</v>
      </c>
      <c r="D782" s="10" t="s">
        <v>36</v>
      </c>
      <c r="E782" s="10" t="s">
        <v>729</v>
      </c>
      <c r="F782" s="10"/>
      <c r="G782" s="67">
        <f t="shared" si="43"/>
        <v>12703.5</v>
      </c>
      <c r="H782" s="67">
        <f t="shared" si="43"/>
        <v>7356.3</v>
      </c>
      <c r="I782" s="67">
        <f t="shared" si="43"/>
        <v>1279.5999999999999</v>
      </c>
    </row>
    <row r="783" spans="1:9" s="4" customFormat="1" ht="39" x14ac:dyDescent="0.25">
      <c r="A783" s="22" t="s">
        <v>802</v>
      </c>
      <c r="B783" s="23" t="s">
        <v>127</v>
      </c>
      <c r="C783" s="10" t="s">
        <v>6</v>
      </c>
      <c r="D783" s="10" t="s">
        <v>36</v>
      </c>
      <c r="E783" s="10" t="s">
        <v>729</v>
      </c>
      <c r="F783" s="10" t="s">
        <v>57</v>
      </c>
      <c r="G783" s="74">
        <v>12703.5</v>
      </c>
      <c r="H783" s="67">
        <v>7356.3</v>
      </c>
      <c r="I783" s="67">
        <v>1279.5999999999999</v>
      </c>
    </row>
    <row r="784" spans="1:9" s="4" customFormat="1" x14ac:dyDescent="0.25">
      <c r="A784" s="21" t="s">
        <v>225</v>
      </c>
      <c r="B784" s="20" t="s">
        <v>127</v>
      </c>
      <c r="C784" s="12" t="s">
        <v>6</v>
      </c>
      <c r="D784" s="12" t="s">
        <v>95</v>
      </c>
      <c r="E784" s="12"/>
      <c r="F784" s="12"/>
      <c r="G784" s="66">
        <f>G785+G790</f>
        <v>1550.4602399999999</v>
      </c>
      <c r="H784" s="66">
        <f>H785</f>
        <v>948</v>
      </c>
      <c r="I784" s="66">
        <f>I785</f>
        <v>1024.7</v>
      </c>
    </row>
    <row r="785" spans="1:9" s="4" customFormat="1" ht="39" x14ac:dyDescent="0.25">
      <c r="A785" s="21" t="s">
        <v>912</v>
      </c>
      <c r="B785" s="20" t="s">
        <v>127</v>
      </c>
      <c r="C785" s="12" t="s">
        <v>6</v>
      </c>
      <c r="D785" s="12" t="s">
        <v>95</v>
      </c>
      <c r="E785" s="12" t="s">
        <v>197</v>
      </c>
      <c r="F785" s="12"/>
      <c r="G785" s="66">
        <f>G786+G792+G794+G796</f>
        <v>1550.4602399999999</v>
      </c>
      <c r="H785" s="66">
        <f>H792+H796+H786</f>
        <v>948</v>
      </c>
      <c r="I785" s="66">
        <f>I786+I792+I796</f>
        <v>1024.7</v>
      </c>
    </row>
    <row r="786" spans="1:9" s="4" customFormat="1" ht="26.25" x14ac:dyDescent="0.25">
      <c r="A786" s="24" t="s">
        <v>239</v>
      </c>
      <c r="B786" s="10" t="s">
        <v>127</v>
      </c>
      <c r="C786" s="10" t="s">
        <v>6</v>
      </c>
      <c r="D786" s="10" t="s">
        <v>95</v>
      </c>
      <c r="E786" s="10" t="s">
        <v>918</v>
      </c>
      <c r="F786" s="10"/>
      <c r="G786" s="67">
        <f>G787</f>
        <v>196.59798000000001</v>
      </c>
      <c r="H786" s="67">
        <f>H787</f>
        <v>20</v>
      </c>
      <c r="I786" s="67">
        <f>I787</f>
        <v>20</v>
      </c>
    </row>
    <row r="787" spans="1:9" s="4" customFormat="1" ht="39" x14ac:dyDescent="0.25">
      <c r="A787" s="22" t="s">
        <v>802</v>
      </c>
      <c r="B787" s="10" t="s">
        <v>127</v>
      </c>
      <c r="C787" s="10" t="s">
        <v>6</v>
      </c>
      <c r="D787" s="10" t="s">
        <v>95</v>
      </c>
      <c r="E787" s="10" t="s">
        <v>918</v>
      </c>
      <c r="F787" s="10" t="s">
        <v>57</v>
      </c>
      <c r="G787" s="67">
        <v>196.59798000000001</v>
      </c>
      <c r="H787" s="67">
        <v>20</v>
      </c>
      <c r="I787" s="67">
        <v>20</v>
      </c>
    </row>
    <row r="788" spans="1:9" s="4" customFormat="1" ht="26.25" hidden="1" x14ac:dyDescent="0.25">
      <c r="A788" s="22" t="s">
        <v>332</v>
      </c>
      <c r="B788" s="10" t="s">
        <v>127</v>
      </c>
      <c r="C788" s="10" t="s">
        <v>6</v>
      </c>
      <c r="D788" s="10" t="s">
        <v>95</v>
      </c>
      <c r="E788" s="10" t="s">
        <v>331</v>
      </c>
      <c r="F788" s="10"/>
      <c r="G788" s="67">
        <f>G789</f>
        <v>0</v>
      </c>
      <c r="H788" s="67">
        <v>0</v>
      </c>
      <c r="I788" s="67">
        <v>0</v>
      </c>
    </row>
    <row r="789" spans="1:9" s="4" customFormat="1" ht="26.25" hidden="1" x14ac:dyDescent="0.25">
      <c r="A789" s="22" t="s">
        <v>56</v>
      </c>
      <c r="B789" s="10" t="s">
        <v>127</v>
      </c>
      <c r="C789" s="10" t="s">
        <v>6</v>
      </c>
      <c r="D789" s="10" t="s">
        <v>95</v>
      </c>
      <c r="E789" s="10" t="s">
        <v>331</v>
      </c>
      <c r="F789" s="10" t="s">
        <v>57</v>
      </c>
      <c r="G789" s="67">
        <v>0</v>
      </c>
      <c r="H789" s="67">
        <v>0</v>
      </c>
      <c r="I789" s="67">
        <v>0</v>
      </c>
    </row>
    <row r="790" spans="1:9" s="4" customFormat="1" ht="39" hidden="1" customHeight="1" x14ac:dyDescent="0.25">
      <c r="A790" s="22" t="s">
        <v>627</v>
      </c>
      <c r="B790" s="23" t="s">
        <v>127</v>
      </c>
      <c r="C790" s="10" t="s">
        <v>6</v>
      </c>
      <c r="D790" s="10" t="s">
        <v>95</v>
      </c>
      <c r="E790" s="10" t="s">
        <v>626</v>
      </c>
      <c r="F790" s="10"/>
      <c r="G790" s="67">
        <f>G791</f>
        <v>0</v>
      </c>
      <c r="H790" s="67">
        <v>0</v>
      </c>
      <c r="I790" s="67">
        <v>0</v>
      </c>
    </row>
    <row r="791" spans="1:9" s="4" customFormat="1" ht="26.25" hidden="1" x14ac:dyDescent="0.25">
      <c r="A791" s="22" t="s">
        <v>56</v>
      </c>
      <c r="B791" s="23" t="s">
        <v>127</v>
      </c>
      <c r="C791" s="10" t="s">
        <v>6</v>
      </c>
      <c r="D791" s="10" t="s">
        <v>95</v>
      </c>
      <c r="E791" s="10" t="s">
        <v>626</v>
      </c>
      <c r="F791" s="10" t="s">
        <v>57</v>
      </c>
      <c r="G791" s="67">
        <v>0</v>
      </c>
      <c r="H791" s="67">
        <v>0</v>
      </c>
      <c r="I791" s="67">
        <v>0</v>
      </c>
    </row>
    <row r="792" spans="1:9" s="4" customFormat="1" ht="51.75" x14ac:dyDescent="0.25">
      <c r="A792" s="22" t="s">
        <v>778</v>
      </c>
      <c r="B792" s="23" t="s">
        <v>127</v>
      </c>
      <c r="C792" s="10" t="s">
        <v>6</v>
      </c>
      <c r="D792" s="10" t="s">
        <v>95</v>
      </c>
      <c r="E792" s="10" t="s">
        <v>897</v>
      </c>
      <c r="F792" s="10"/>
      <c r="G792" s="67">
        <f>G793</f>
        <v>1070</v>
      </c>
      <c r="H792" s="67">
        <f>H793</f>
        <v>713</v>
      </c>
      <c r="I792" s="67">
        <f>I793</f>
        <v>713</v>
      </c>
    </row>
    <row r="793" spans="1:9" s="4" customFormat="1" ht="39" x14ac:dyDescent="0.25">
      <c r="A793" s="22" t="s">
        <v>802</v>
      </c>
      <c r="B793" s="23" t="s">
        <v>127</v>
      </c>
      <c r="C793" s="10" t="s">
        <v>6</v>
      </c>
      <c r="D793" s="10" t="s">
        <v>95</v>
      </c>
      <c r="E793" s="10" t="s">
        <v>897</v>
      </c>
      <c r="F793" s="10" t="s">
        <v>57</v>
      </c>
      <c r="G793" s="67">
        <v>1070</v>
      </c>
      <c r="H793" s="67">
        <v>713</v>
      </c>
      <c r="I793" s="67">
        <v>713</v>
      </c>
    </row>
    <row r="794" spans="1:9" s="4" customFormat="1" ht="102.75" hidden="1" customHeight="1" x14ac:dyDescent="0.25">
      <c r="A794" s="22" t="s">
        <v>471</v>
      </c>
      <c r="B794" s="23" t="s">
        <v>127</v>
      </c>
      <c r="C794" s="10" t="s">
        <v>6</v>
      </c>
      <c r="D794" s="10" t="s">
        <v>95</v>
      </c>
      <c r="E794" s="10" t="s">
        <v>554</v>
      </c>
      <c r="F794" s="10"/>
      <c r="G794" s="67">
        <f>G795</f>
        <v>0</v>
      </c>
      <c r="H794" s="67">
        <v>0</v>
      </c>
      <c r="I794" s="67">
        <v>0</v>
      </c>
    </row>
    <row r="795" spans="1:9" s="4" customFormat="1" ht="26.25" hidden="1" x14ac:dyDescent="0.25">
      <c r="A795" s="22" t="s">
        <v>56</v>
      </c>
      <c r="B795" s="23" t="s">
        <v>127</v>
      </c>
      <c r="C795" s="10" t="s">
        <v>6</v>
      </c>
      <c r="D795" s="10" t="s">
        <v>95</v>
      </c>
      <c r="E795" s="10" t="s">
        <v>554</v>
      </c>
      <c r="F795" s="10" t="s">
        <v>57</v>
      </c>
      <c r="G795" s="67">
        <v>0</v>
      </c>
      <c r="H795" s="67">
        <v>0</v>
      </c>
      <c r="I795" s="67">
        <v>0</v>
      </c>
    </row>
    <row r="796" spans="1:9" s="4" customFormat="1" ht="26.25" x14ac:dyDescent="0.25">
      <c r="A796" s="22" t="s">
        <v>357</v>
      </c>
      <c r="B796" s="23" t="s">
        <v>127</v>
      </c>
      <c r="C796" s="10" t="s">
        <v>6</v>
      </c>
      <c r="D796" s="10" t="s">
        <v>95</v>
      </c>
      <c r="E796" s="10" t="s">
        <v>910</v>
      </c>
      <c r="F796" s="10"/>
      <c r="G796" s="67">
        <f>G797</f>
        <v>283.86225999999999</v>
      </c>
      <c r="H796" s="67">
        <f>H797</f>
        <v>215</v>
      </c>
      <c r="I796" s="67">
        <f>I797</f>
        <v>291.7</v>
      </c>
    </row>
    <row r="797" spans="1:9" s="4" customFormat="1" ht="39" x14ac:dyDescent="0.25">
      <c r="A797" s="22" t="s">
        <v>802</v>
      </c>
      <c r="B797" s="23" t="s">
        <v>127</v>
      </c>
      <c r="C797" s="10" t="s">
        <v>6</v>
      </c>
      <c r="D797" s="10" t="s">
        <v>95</v>
      </c>
      <c r="E797" s="10" t="s">
        <v>910</v>
      </c>
      <c r="F797" s="10" t="s">
        <v>57</v>
      </c>
      <c r="G797" s="67">
        <v>283.86225999999999</v>
      </c>
      <c r="H797" s="67">
        <v>215</v>
      </c>
      <c r="I797" s="67">
        <v>291.7</v>
      </c>
    </row>
    <row r="798" spans="1:9" s="4" customFormat="1" ht="26.25" x14ac:dyDescent="0.25">
      <c r="A798" s="21" t="s">
        <v>7</v>
      </c>
      <c r="B798" s="20" t="s">
        <v>127</v>
      </c>
      <c r="C798" s="12" t="s">
        <v>6</v>
      </c>
      <c r="D798" s="12" t="s">
        <v>8</v>
      </c>
      <c r="E798" s="12"/>
      <c r="F798" s="12"/>
      <c r="G798" s="66">
        <f>G821+G799+G830+G826+G834</f>
        <v>377.94633000000005</v>
      </c>
      <c r="H798" s="66">
        <f>H821+H799+H830+H826+H834</f>
        <v>237.70000000000002</v>
      </c>
      <c r="I798" s="66">
        <f>I821+I799+I830+I826+I834</f>
        <v>227.70000000000002</v>
      </c>
    </row>
    <row r="799" spans="1:9" s="4" customFormat="1" ht="39" x14ac:dyDescent="0.25">
      <c r="A799" s="21" t="s">
        <v>915</v>
      </c>
      <c r="B799" s="20" t="s">
        <v>127</v>
      </c>
      <c r="C799" s="12" t="s">
        <v>6</v>
      </c>
      <c r="D799" s="12" t="s">
        <v>8</v>
      </c>
      <c r="E799" s="12" t="s">
        <v>143</v>
      </c>
      <c r="F799" s="12"/>
      <c r="G799" s="66">
        <f>G800+G811</f>
        <v>273.64633000000003</v>
      </c>
      <c r="H799" s="66">
        <f>H811+H800</f>
        <v>133.4</v>
      </c>
      <c r="I799" s="66">
        <f>I811+I800</f>
        <v>133.4</v>
      </c>
    </row>
    <row r="800" spans="1:9" s="4" customFormat="1" ht="39" x14ac:dyDescent="0.25">
      <c r="A800" s="21" t="s">
        <v>277</v>
      </c>
      <c r="B800" s="20" t="s">
        <v>127</v>
      </c>
      <c r="C800" s="12" t="s">
        <v>6</v>
      </c>
      <c r="D800" s="12" t="s">
        <v>8</v>
      </c>
      <c r="E800" s="12" t="s">
        <v>156</v>
      </c>
      <c r="F800" s="12"/>
      <c r="G800" s="66">
        <f>G801+G805</f>
        <v>120</v>
      </c>
      <c r="H800" s="66">
        <f>H801</f>
        <v>100</v>
      </c>
      <c r="I800" s="66">
        <f>I801</f>
        <v>100</v>
      </c>
    </row>
    <row r="801" spans="1:9" s="4" customFormat="1" ht="64.5" x14ac:dyDescent="0.25">
      <c r="A801" s="22" t="s">
        <v>120</v>
      </c>
      <c r="B801" s="23" t="s">
        <v>127</v>
      </c>
      <c r="C801" s="10" t="s">
        <v>6</v>
      </c>
      <c r="D801" s="10" t="s">
        <v>8</v>
      </c>
      <c r="E801" s="10" t="s">
        <v>413</v>
      </c>
      <c r="F801" s="12"/>
      <c r="G801" s="67">
        <f>G802</f>
        <v>120</v>
      </c>
      <c r="H801" s="67">
        <f>H802</f>
        <v>100</v>
      </c>
      <c r="I801" s="67">
        <f>I802</f>
        <v>100</v>
      </c>
    </row>
    <row r="802" spans="1:9" s="4" customFormat="1" ht="39" x14ac:dyDescent="0.25">
      <c r="A802" s="22" t="s">
        <v>802</v>
      </c>
      <c r="B802" s="23" t="s">
        <v>127</v>
      </c>
      <c r="C802" s="10" t="s">
        <v>6</v>
      </c>
      <c r="D802" s="10" t="s">
        <v>8</v>
      </c>
      <c r="E802" s="10" t="s">
        <v>413</v>
      </c>
      <c r="F802" s="10" t="s">
        <v>57</v>
      </c>
      <c r="G802" s="67">
        <v>120</v>
      </c>
      <c r="H802" s="67">
        <v>100</v>
      </c>
      <c r="I802" s="67">
        <v>100</v>
      </c>
    </row>
    <row r="803" spans="1:9" s="4" customFormat="1" ht="102.75" hidden="1" customHeight="1" x14ac:dyDescent="0.25">
      <c r="A803" s="22" t="s">
        <v>471</v>
      </c>
      <c r="B803" s="23" t="s">
        <v>127</v>
      </c>
      <c r="C803" s="10" t="s">
        <v>6</v>
      </c>
      <c r="D803" s="10" t="s">
        <v>8</v>
      </c>
      <c r="E803" s="10" t="s">
        <v>473</v>
      </c>
      <c r="F803" s="10"/>
      <c r="G803" s="67">
        <f>G804</f>
        <v>0</v>
      </c>
      <c r="H803" s="67">
        <v>0</v>
      </c>
      <c r="I803" s="67">
        <v>0</v>
      </c>
    </row>
    <row r="804" spans="1:9" s="4" customFormat="1" ht="26.25" hidden="1" customHeight="1" x14ac:dyDescent="0.25">
      <c r="A804" s="22" t="s">
        <v>56</v>
      </c>
      <c r="B804" s="23" t="s">
        <v>127</v>
      </c>
      <c r="C804" s="10" t="s">
        <v>6</v>
      </c>
      <c r="D804" s="10" t="s">
        <v>8</v>
      </c>
      <c r="E804" s="10" t="s">
        <v>473</v>
      </c>
      <c r="F804" s="10" t="s">
        <v>57</v>
      </c>
      <c r="G804" s="67">
        <v>0</v>
      </c>
      <c r="H804" s="67">
        <v>0</v>
      </c>
      <c r="I804" s="67">
        <v>0</v>
      </c>
    </row>
    <row r="805" spans="1:9" s="4" customFormat="1" ht="180" hidden="1" customHeight="1" x14ac:dyDescent="0.25">
      <c r="A805" s="28" t="s">
        <v>662</v>
      </c>
      <c r="B805" s="23" t="s">
        <v>127</v>
      </c>
      <c r="C805" s="10" t="s">
        <v>6</v>
      </c>
      <c r="D805" s="10" t="s">
        <v>8</v>
      </c>
      <c r="E805" s="10" t="s">
        <v>632</v>
      </c>
      <c r="F805" s="10"/>
      <c r="G805" s="67">
        <f>G806</f>
        <v>0</v>
      </c>
      <c r="H805" s="67">
        <v>0</v>
      </c>
      <c r="I805" s="67">
        <v>0</v>
      </c>
    </row>
    <row r="806" spans="1:9" s="4" customFormat="1" ht="63.75" hidden="1" customHeight="1" x14ac:dyDescent="0.25">
      <c r="A806" s="28" t="s">
        <v>506</v>
      </c>
      <c r="B806" s="23" t="s">
        <v>127</v>
      </c>
      <c r="C806" s="10" t="s">
        <v>6</v>
      </c>
      <c r="D806" s="10" t="s">
        <v>8</v>
      </c>
      <c r="E806" s="10" t="s">
        <v>632</v>
      </c>
      <c r="F806" s="10" t="s">
        <v>285</v>
      </c>
      <c r="G806" s="67">
        <v>0</v>
      </c>
      <c r="H806" s="67">
        <v>0</v>
      </c>
      <c r="I806" s="67">
        <v>0</v>
      </c>
    </row>
    <row r="807" spans="1:9" s="4" customFormat="1" ht="24" hidden="1" customHeight="1" x14ac:dyDescent="0.25">
      <c r="A807" s="51" t="s">
        <v>655</v>
      </c>
      <c r="B807" s="23" t="s">
        <v>127</v>
      </c>
      <c r="C807" s="10" t="s">
        <v>6</v>
      </c>
      <c r="D807" s="10" t="s">
        <v>8</v>
      </c>
      <c r="E807" s="10" t="s">
        <v>650</v>
      </c>
      <c r="F807" s="10"/>
      <c r="G807" s="67">
        <f>G808</f>
        <v>0</v>
      </c>
      <c r="H807" s="67">
        <v>0</v>
      </c>
      <c r="I807" s="67">
        <v>0</v>
      </c>
    </row>
    <row r="808" spans="1:9" s="4" customFormat="1" ht="22.5" hidden="1" customHeight="1" x14ac:dyDescent="0.25">
      <c r="A808" s="28" t="s">
        <v>506</v>
      </c>
      <c r="B808" s="23" t="s">
        <v>127</v>
      </c>
      <c r="C808" s="10" t="s">
        <v>6</v>
      </c>
      <c r="D808" s="10" t="s">
        <v>8</v>
      </c>
      <c r="E808" s="10" t="s">
        <v>650</v>
      </c>
      <c r="F808" s="10" t="s">
        <v>285</v>
      </c>
      <c r="G808" s="67"/>
      <c r="H808" s="67"/>
      <c r="I808" s="67"/>
    </row>
    <row r="809" spans="1:9" s="4" customFormat="1" ht="27.75" hidden="1" customHeight="1" x14ac:dyDescent="0.25">
      <c r="A809" s="51" t="s">
        <v>651</v>
      </c>
      <c r="B809" s="23" t="s">
        <v>127</v>
      </c>
      <c r="C809" s="10" t="s">
        <v>6</v>
      </c>
      <c r="D809" s="10" t="s">
        <v>8</v>
      </c>
      <c r="E809" s="52" t="s">
        <v>643</v>
      </c>
      <c r="F809" s="10"/>
      <c r="G809" s="67">
        <f>G810</f>
        <v>0</v>
      </c>
      <c r="H809" s="67">
        <f>H810</f>
        <v>0</v>
      </c>
      <c r="I809" s="67">
        <f>I810</f>
        <v>0</v>
      </c>
    </row>
    <row r="810" spans="1:9" s="4" customFormat="1" ht="22.5" hidden="1" customHeight="1" x14ac:dyDescent="0.25">
      <c r="A810" s="28" t="s">
        <v>506</v>
      </c>
      <c r="B810" s="23" t="s">
        <v>127</v>
      </c>
      <c r="C810" s="10" t="s">
        <v>6</v>
      </c>
      <c r="D810" s="10" t="s">
        <v>8</v>
      </c>
      <c r="E810" s="52" t="s">
        <v>643</v>
      </c>
      <c r="F810" s="10" t="s">
        <v>285</v>
      </c>
      <c r="G810" s="67"/>
      <c r="H810" s="67"/>
      <c r="I810" s="67"/>
    </row>
    <row r="811" spans="1:9" s="4" customFormat="1" ht="26.25" x14ac:dyDescent="0.25">
      <c r="A811" s="32" t="s">
        <v>278</v>
      </c>
      <c r="B811" s="12" t="s">
        <v>127</v>
      </c>
      <c r="C811" s="12" t="s">
        <v>6</v>
      </c>
      <c r="D811" s="12" t="s">
        <v>8</v>
      </c>
      <c r="E811" s="12" t="s">
        <v>145</v>
      </c>
      <c r="F811" s="12"/>
      <c r="G811" s="66">
        <f>G812+G817+G819</f>
        <v>153.64633000000001</v>
      </c>
      <c r="H811" s="66">
        <f>H812+H817+H819</f>
        <v>33.4</v>
      </c>
      <c r="I811" s="66">
        <f>I812+I817+I819</f>
        <v>33.4</v>
      </c>
    </row>
    <row r="812" spans="1:9" s="4" customFormat="1" ht="39" x14ac:dyDescent="0.25">
      <c r="A812" s="22" t="s">
        <v>154</v>
      </c>
      <c r="B812" s="10" t="s">
        <v>127</v>
      </c>
      <c r="C812" s="10" t="s">
        <v>6</v>
      </c>
      <c r="D812" s="10" t="s">
        <v>8</v>
      </c>
      <c r="E812" s="10" t="s">
        <v>414</v>
      </c>
      <c r="F812" s="10"/>
      <c r="G812" s="67">
        <f t="shared" ref="G812:I812" si="44">G813</f>
        <v>20.039300000000001</v>
      </c>
      <c r="H812" s="67">
        <f t="shared" si="44"/>
        <v>20</v>
      </c>
      <c r="I812" s="67">
        <f t="shared" si="44"/>
        <v>20</v>
      </c>
    </row>
    <row r="813" spans="1:9" s="4" customFormat="1" ht="26.25" x14ac:dyDescent="0.25">
      <c r="A813" s="22" t="s">
        <v>56</v>
      </c>
      <c r="B813" s="10" t="s">
        <v>127</v>
      </c>
      <c r="C813" s="10" t="s">
        <v>6</v>
      </c>
      <c r="D813" s="10" t="s">
        <v>8</v>
      </c>
      <c r="E813" s="10" t="s">
        <v>414</v>
      </c>
      <c r="F813" s="10" t="s">
        <v>57</v>
      </c>
      <c r="G813" s="67">
        <v>20.039300000000001</v>
      </c>
      <c r="H813" s="67">
        <v>20</v>
      </c>
      <c r="I813" s="67">
        <v>20</v>
      </c>
    </row>
    <row r="814" spans="1:9" s="4" customFormat="1" ht="51.75" hidden="1" x14ac:dyDescent="0.25">
      <c r="A814" s="21" t="s">
        <v>283</v>
      </c>
      <c r="B814" s="12" t="s">
        <v>127</v>
      </c>
      <c r="C814" s="12" t="s">
        <v>6</v>
      </c>
      <c r="D814" s="12" t="s">
        <v>8</v>
      </c>
      <c r="E814" s="12" t="s">
        <v>147</v>
      </c>
      <c r="F814" s="12"/>
      <c r="G814" s="66">
        <f>G815+G819</f>
        <v>13.3607</v>
      </c>
      <c r="H814" s="66">
        <v>0</v>
      </c>
      <c r="I814" s="66">
        <v>0</v>
      </c>
    </row>
    <row r="815" spans="1:9" s="4" customFormat="1" ht="90" hidden="1" x14ac:dyDescent="0.25">
      <c r="A815" s="22" t="s">
        <v>566</v>
      </c>
      <c r="B815" s="10" t="s">
        <v>127</v>
      </c>
      <c r="C815" s="10" t="s">
        <v>6</v>
      </c>
      <c r="D815" s="10" t="s">
        <v>8</v>
      </c>
      <c r="E815" s="10" t="s">
        <v>648</v>
      </c>
      <c r="F815" s="10"/>
      <c r="G815" s="67">
        <f>G816</f>
        <v>0</v>
      </c>
      <c r="H815" s="67">
        <v>0</v>
      </c>
      <c r="I815" s="67">
        <v>0</v>
      </c>
    </row>
    <row r="816" spans="1:9" s="4" customFormat="1" ht="64.5" hidden="1" x14ac:dyDescent="0.25">
      <c r="A816" s="22" t="s">
        <v>506</v>
      </c>
      <c r="B816" s="10" t="s">
        <v>127</v>
      </c>
      <c r="C816" s="10" t="s">
        <v>6</v>
      </c>
      <c r="D816" s="10" t="s">
        <v>8</v>
      </c>
      <c r="E816" s="10" t="s">
        <v>648</v>
      </c>
      <c r="F816" s="10" t="s">
        <v>285</v>
      </c>
      <c r="G816" s="67"/>
      <c r="H816" s="67"/>
      <c r="I816" s="67"/>
    </row>
    <row r="817" spans="1:9" s="4" customFormat="1" ht="91.5" customHeight="1" x14ac:dyDescent="0.25">
      <c r="A817" s="22" t="s">
        <v>566</v>
      </c>
      <c r="B817" s="23" t="s">
        <v>127</v>
      </c>
      <c r="C817" s="10" t="s">
        <v>6</v>
      </c>
      <c r="D817" s="10" t="s">
        <v>8</v>
      </c>
      <c r="E817" s="10" t="s">
        <v>834</v>
      </c>
      <c r="F817" s="10"/>
      <c r="G817" s="67">
        <f>G818</f>
        <v>120.24633</v>
      </c>
      <c r="H817" s="67">
        <v>0</v>
      </c>
      <c r="I817" s="67">
        <v>0</v>
      </c>
    </row>
    <row r="818" spans="1:9" s="4" customFormat="1" ht="64.5" x14ac:dyDescent="0.25">
      <c r="A818" s="22" t="s">
        <v>506</v>
      </c>
      <c r="B818" s="23" t="s">
        <v>127</v>
      </c>
      <c r="C818" s="10" t="s">
        <v>6</v>
      </c>
      <c r="D818" s="10" t="s">
        <v>8</v>
      </c>
      <c r="E818" s="10" t="s">
        <v>834</v>
      </c>
      <c r="F818" s="10" t="s">
        <v>285</v>
      </c>
      <c r="G818" s="67">
        <v>120.24633</v>
      </c>
      <c r="H818" s="67">
        <v>0</v>
      </c>
      <c r="I818" s="67">
        <v>0</v>
      </c>
    </row>
    <row r="819" spans="1:9" s="4" customFormat="1" ht="90.75" customHeight="1" x14ac:dyDescent="0.25">
      <c r="A819" s="22" t="s">
        <v>563</v>
      </c>
      <c r="B819" s="23" t="s">
        <v>127</v>
      </c>
      <c r="C819" s="10" t="s">
        <v>6</v>
      </c>
      <c r="D819" s="10" t="s">
        <v>8</v>
      </c>
      <c r="E819" s="10" t="s">
        <v>562</v>
      </c>
      <c r="F819" s="10"/>
      <c r="G819" s="67">
        <f>G820</f>
        <v>13.3607</v>
      </c>
      <c r="H819" s="67">
        <f>H820</f>
        <v>13.4</v>
      </c>
      <c r="I819" s="67">
        <f>I820</f>
        <v>13.4</v>
      </c>
    </row>
    <row r="820" spans="1:9" s="4" customFormat="1" ht="67.5" customHeight="1" x14ac:dyDescent="0.25">
      <c r="A820" s="22" t="s">
        <v>506</v>
      </c>
      <c r="B820" s="23" t="s">
        <v>127</v>
      </c>
      <c r="C820" s="10" t="s">
        <v>6</v>
      </c>
      <c r="D820" s="10" t="s">
        <v>8</v>
      </c>
      <c r="E820" s="10" t="s">
        <v>562</v>
      </c>
      <c r="F820" s="10" t="s">
        <v>285</v>
      </c>
      <c r="G820" s="67">
        <v>13.3607</v>
      </c>
      <c r="H820" s="67">
        <v>13.4</v>
      </c>
      <c r="I820" s="67">
        <v>13.4</v>
      </c>
    </row>
    <row r="821" spans="1:9" s="4" customFormat="1" ht="64.5" x14ac:dyDescent="0.25">
      <c r="A821" s="21" t="s">
        <v>913</v>
      </c>
      <c r="B821" s="23" t="s">
        <v>127</v>
      </c>
      <c r="C821" s="12" t="s">
        <v>6</v>
      </c>
      <c r="D821" s="12" t="s">
        <v>8</v>
      </c>
      <c r="E821" s="12" t="s">
        <v>153</v>
      </c>
      <c r="F821" s="12"/>
      <c r="G821" s="66">
        <f>G822+G824+G828</f>
        <v>102.30000000000001</v>
      </c>
      <c r="H821" s="66">
        <f>H822+H824</f>
        <v>102.30000000000001</v>
      </c>
      <c r="I821" s="66">
        <f>I822+I824</f>
        <v>92.300000000000011</v>
      </c>
    </row>
    <row r="822" spans="1:9" s="4" customFormat="1" ht="26.25" x14ac:dyDescent="0.25">
      <c r="A822" s="22" t="s">
        <v>281</v>
      </c>
      <c r="B822" s="23" t="s">
        <v>127</v>
      </c>
      <c r="C822" s="10" t="s">
        <v>6</v>
      </c>
      <c r="D822" s="10" t="s">
        <v>8</v>
      </c>
      <c r="E822" s="10" t="s">
        <v>415</v>
      </c>
      <c r="F822" s="10"/>
      <c r="G822" s="67">
        <f>G823</f>
        <v>91.9</v>
      </c>
      <c r="H822" s="67">
        <f>H823</f>
        <v>91.9</v>
      </c>
      <c r="I822" s="67">
        <f>I823</f>
        <v>91.9</v>
      </c>
    </row>
    <row r="823" spans="1:9" s="4" customFormat="1" ht="39" x14ac:dyDescent="0.25">
      <c r="A823" s="22" t="s">
        <v>802</v>
      </c>
      <c r="B823" s="23" t="s">
        <v>127</v>
      </c>
      <c r="C823" s="10" t="s">
        <v>6</v>
      </c>
      <c r="D823" s="10" t="s">
        <v>8</v>
      </c>
      <c r="E823" s="10" t="s">
        <v>415</v>
      </c>
      <c r="F823" s="10" t="s">
        <v>57</v>
      </c>
      <c r="G823" s="67">
        <v>91.9</v>
      </c>
      <c r="H823" s="67">
        <v>91.9</v>
      </c>
      <c r="I823" s="67">
        <v>91.9</v>
      </c>
    </row>
    <row r="824" spans="1:9" s="4" customFormat="1" ht="26.25" x14ac:dyDescent="0.25">
      <c r="A824" s="22" t="s">
        <v>353</v>
      </c>
      <c r="B824" s="23" t="s">
        <v>127</v>
      </c>
      <c r="C824" s="10" t="s">
        <v>6</v>
      </c>
      <c r="D824" s="10" t="s">
        <v>8</v>
      </c>
      <c r="E824" s="10" t="s">
        <v>416</v>
      </c>
      <c r="F824" s="10"/>
      <c r="G824" s="67">
        <f>G825</f>
        <v>10.4</v>
      </c>
      <c r="H824" s="67">
        <f>H825</f>
        <v>10.4</v>
      </c>
      <c r="I824" s="67">
        <f>I825</f>
        <v>0.4</v>
      </c>
    </row>
    <row r="825" spans="1:9" s="4" customFormat="1" ht="39" x14ac:dyDescent="0.25">
      <c r="A825" s="22" t="s">
        <v>802</v>
      </c>
      <c r="B825" s="23" t="s">
        <v>127</v>
      </c>
      <c r="C825" s="10" t="s">
        <v>6</v>
      </c>
      <c r="D825" s="10" t="s">
        <v>8</v>
      </c>
      <c r="E825" s="10" t="s">
        <v>416</v>
      </c>
      <c r="F825" s="10" t="s">
        <v>57</v>
      </c>
      <c r="G825" s="67">
        <v>10.4</v>
      </c>
      <c r="H825" s="67">
        <v>10.4</v>
      </c>
      <c r="I825" s="67">
        <v>0.4</v>
      </c>
    </row>
    <row r="826" spans="1:9" s="4" customFormat="1" ht="23.25" hidden="1" customHeight="1" x14ac:dyDescent="0.25">
      <c r="A826" s="22" t="s">
        <v>629</v>
      </c>
      <c r="B826" s="23" t="s">
        <v>127</v>
      </c>
      <c r="C826" s="10" t="s">
        <v>6</v>
      </c>
      <c r="D826" s="10" t="s">
        <v>8</v>
      </c>
      <c r="E826" s="10" t="s">
        <v>630</v>
      </c>
      <c r="F826" s="10"/>
      <c r="G826" s="67">
        <f>G827</f>
        <v>0</v>
      </c>
      <c r="H826" s="67">
        <v>0</v>
      </c>
      <c r="I826" s="67">
        <v>0</v>
      </c>
    </row>
    <row r="827" spans="1:9" s="4" customFormat="1" ht="24.75" hidden="1" customHeight="1" x14ac:dyDescent="0.25">
      <c r="A827" s="22" t="s">
        <v>802</v>
      </c>
      <c r="B827" s="23" t="s">
        <v>127</v>
      </c>
      <c r="C827" s="10" t="s">
        <v>6</v>
      </c>
      <c r="D827" s="10" t="s">
        <v>8</v>
      </c>
      <c r="E827" s="10" t="s">
        <v>630</v>
      </c>
      <c r="F827" s="10" t="s">
        <v>57</v>
      </c>
      <c r="G827" s="67"/>
      <c r="H827" s="67"/>
      <c r="I827" s="67"/>
    </row>
    <row r="828" spans="1:9" s="4" customFormat="1" ht="51.75" hidden="1" x14ac:dyDescent="0.25">
      <c r="A828" s="22" t="s">
        <v>837</v>
      </c>
      <c r="B828" s="23" t="s">
        <v>127</v>
      </c>
      <c r="C828" s="10" t="s">
        <v>6</v>
      </c>
      <c r="D828" s="10" t="s">
        <v>8</v>
      </c>
      <c r="E828" s="10" t="s">
        <v>838</v>
      </c>
      <c r="F828" s="10"/>
      <c r="G828" s="67">
        <f>G829</f>
        <v>0</v>
      </c>
      <c r="H828" s="67">
        <v>0</v>
      </c>
      <c r="I828" s="67">
        <v>0</v>
      </c>
    </row>
    <row r="829" spans="1:9" s="4" customFormat="1" ht="39" hidden="1" x14ac:dyDescent="0.25">
      <c r="A829" s="22" t="s">
        <v>802</v>
      </c>
      <c r="B829" s="23" t="s">
        <v>127</v>
      </c>
      <c r="C829" s="10" t="s">
        <v>6</v>
      </c>
      <c r="D829" s="10" t="s">
        <v>8</v>
      </c>
      <c r="E829" s="10" t="s">
        <v>838</v>
      </c>
      <c r="F829" s="10" t="s">
        <v>57</v>
      </c>
      <c r="G829" s="67">
        <v>0</v>
      </c>
      <c r="H829" s="67">
        <v>0</v>
      </c>
      <c r="I829" s="67">
        <v>0</v>
      </c>
    </row>
    <row r="830" spans="1:9" s="4" customFormat="1" ht="39" x14ac:dyDescent="0.25">
      <c r="A830" s="21" t="s">
        <v>916</v>
      </c>
      <c r="B830" s="20" t="s">
        <v>127</v>
      </c>
      <c r="C830" s="12" t="s">
        <v>6</v>
      </c>
      <c r="D830" s="12" t="s">
        <v>8</v>
      </c>
      <c r="E830" s="12" t="s">
        <v>785</v>
      </c>
      <c r="F830" s="10"/>
      <c r="G830" s="66">
        <f t="shared" ref="G830:I831" si="45">G831</f>
        <v>2</v>
      </c>
      <c r="H830" s="66">
        <f t="shared" si="45"/>
        <v>2</v>
      </c>
      <c r="I830" s="66">
        <f t="shared" si="45"/>
        <v>2</v>
      </c>
    </row>
    <row r="831" spans="1:9" s="4" customFormat="1" ht="51.75" x14ac:dyDescent="0.25">
      <c r="A831" s="22" t="s">
        <v>564</v>
      </c>
      <c r="B831" s="23" t="s">
        <v>127</v>
      </c>
      <c r="C831" s="10" t="s">
        <v>6</v>
      </c>
      <c r="D831" s="10" t="s">
        <v>8</v>
      </c>
      <c r="E831" s="10" t="s">
        <v>786</v>
      </c>
      <c r="F831" s="12"/>
      <c r="G831" s="67">
        <f t="shared" si="45"/>
        <v>2</v>
      </c>
      <c r="H831" s="67">
        <f t="shared" si="45"/>
        <v>2</v>
      </c>
      <c r="I831" s="67">
        <f t="shared" si="45"/>
        <v>2</v>
      </c>
    </row>
    <row r="832" spans="1:9" s="4" customFormat="1" ht="39" x14ac:dyDescent="0.25">
      <c r="A832" s="22" t="str">
        <f>$A$774</f>
        <v>Иные закупки товаров, работ и услуг для обеспечения государственных (муниципальных) нужд</v>
      </c>
      <c r="B832" s="23" t="s">
        <v>127</v>
      </c>
      <c r="C832" s="10" t="s">
        <v>6</v>
      </c>
      <c r="D832" s="10" t="s">
        <v>8</v>
      </c>
      <c r="E832" s="10" t="s">
        <v>786</v>
      </c>
      <c r="F832" s="10" t="s">
        <v>57</v>
      </c>
      <c r="G832" s="67">
        <v>2</v>
      </c>
      <c r="H832" s="67">
        <v>2</v>
      </c>
      <c r="I832" s="67">
        <v>2</v>
      </c>
    </row>
    <row r="833" spans="1:9" s="4" customFormat="1" ht="39" hidden="1" x14ac:dyDescent="0.25">
      <c r="A833" s="21" t="s">
        <v>706</v>
      </c>
      <c r="B833" s="20" t="s">
        <v>127</v>
      </c>
      <c r="C833" s="12" t="s">
        <v>6</v>
      </c>
      <c r="D833" s="12" t="s">
        <v>8</v>
      </c>
      <c r="E833" s="12" t="s">
        <v>705</v>
      </c>
      <c r="F833" s="12"/>
      <c r="G833" s="66">
        <f t="shared" ref="G833:I834" si="46">G834</f>
        <v>0</v>
      </c>
      <c r="H833" s="66">
        <f t="shared" si="46"/>
        <v>0</v>
      </c>
      <c r="I833" s="66">
        <f t="shared" si="46"/>
        <v>0</v>
      </c>
    </row>
    <row r="834" spans="1:9" s="4" customFormat="1" ht="39" hidden="1" x14ac:dyDescent="0.25">
      <c r="A834" s="22" t="s">
        <v>812</v>
      </c>
      <c r="B834" s="23" t="s">
        <v>127</v>
      </c>
      <c r="C834" s="10" t="s">
        <v>6</v>
      </c>
      <c r="D834" s="10" t="s">
        <v>8</v>
      </c>
      <c r="E834" s="10" t="s">
        <v>817</v>
      </c>
      <c r="F834" s="10"/>
      <c r="G834" s="67">
        <f t="shared" si="46"/>
        <v>0</v>
      </c>
      <c r="H834" s="67">
        <f t="shared" si="46"/>
        <v>0</v>
      </c>
      <c r="I834" s="67">
        <f t="shared" si="46"/>
        <v>0</v>
      </c>
    </row>
    <row r="835" spans="1:9" s="4" customFormat="1" ht="39" hidden="1" x14ac:dyDescent="0.25">
      <c r="A835" s="22" t="str">
        <f>$A$774</f>
        <v>Иные закупки товаров, работ и услуг для обеспечения государственных (муниципальных) нужд</v>
      </c>
      <c r="B835" s="23" t="s">
        <v>127</v>
      </c>
      <c r="C835" s="10" t="s">
        <v>6</v>
      </c>
      <c r="D835" s="10" t="s">
        <v>8</v>
      </c>
      <c r="E835" s="10" t="s">
        <v>817</v>
      </c>
      <c r="F835" s="10" t="s">
        <v>57</v>
      </c>
      <c r="G835" s="67">
        <v>0</v>
      </c>
      <c r="H835" s="67">
        <v>0</v>
      </c>
      <c r="I835" s="67">
        <v>0</v>
      </c>
    </row>
    <row r="836" spans="1:9" s="4" customFormat="1" x14ac:dyDescent="0.25">
      <c r="A836" s="21" t="s">
        <v>347</v>
      </c>
      <c r="B836" s="20" t="s">
        <v>127</v>
      </c>
      <c r="C836" s="12" t="s">
        <v>138</v>
      </c>
      <c r="D836" s="12"/>
      <c r="E836" s="12"/>
      <c r="F836" s="12"/>
      <c r="G836" s="66">
        <f>G837+G868+G887+G890+G894+G901</f>
        <v>16841.540410000001</v>
      </c>
      <c r="H836" s="66">
        <f>H837+H868+H887+H890+H894</f>
        <v>373.1</v>
      </c>
      <c r="I836" s="66">
        <f>I837+I868+I887+I890+I894</f>
        <v>373.1</v>
      </c>
    </row>
    <row r="837" spans="1:9" s="4" customFormat="1" x14ac:dyDescent="0.25">
      <c r="A837" s="21" t="s">
        <v>155</v>
      </c>
      <c r="B837" s="20" t="s">
        <v>127</v>
      </c>
      <c r="C837" s="12" t="s">
        <v>138</v>
      </c>
      <c r="D837" s="12" t="s">
        <v>38</v>
      </c>
      <c r="E837" s="12"/>
      <c r="F837" s="12"/>
      <c r="G837" s="66">
        <f>G838+G866</f>
        <v>4359.0204099999992</v>
      </c>
      <c r="H837" s="66">
        <f>H838+H859</f>
        <v>373.1</v>
      </c>
      <c r="I837" s="66">
        <f>I838+I859</f>
        <v>373.1</v>
      </c>
    </row>
    <row r="838" spans="1:9" s="4" customFormat="1" ht="64.5" x14ac:dyDescent="0.25">
      <c r="A838" s="21" t="s">
        <v>913</v>
      </c>
      <c r="B838" s="20" t="s">
        <v>127</v>
      </c>
      <c r="C838" s="12" t="s">
        <v>138</v>
      </c>
      <c r="D838" s="12" t="s">
        <v>38</v>
      </c>
      <c r="E838" s="12" t="s">
        <v>153</v>
      </c>
      <c r="F838" s="12"/>
      <c r="G838" s="66">
        <f>G841+G845+G843+G839+G847+G861+G863</f>
        <v>3298.5899999999997</v>
      </c>
      <c r="H838" s="66">
        <f>H841+H845+H843+H839+H847+H861+H863</f>
        <v>373.1</v>
      </c>
      <c r="I838" s="66">
        <f>I841+I845+I843+I839+I847+I861+I863</f>
        <v>373.1</v>
      </c>
    </row>
    <row r="839" spans="1:9" s="4" customFormat="1" ht="27" customHeight="1" x14ac:dyDescent="0.25">
      <c r="A839" s="22" t="s">
        <v>326</v>
      </c>
      <c r="B839" s="23" t="s">
        <v>127</v>
      </c>
      <c r="C839" s="10" t="s">
        <v>138</v>
      </c>
      <c r="D839" s="10" t="s">
        <v>38</v>
      </c>
      <c r="E839" s="10" t="s">
        <v>514</v>
      </c>
      <c r="F839" s="10"/>
      <c r="G839" s="67">
        <f>G840</f>
        <v>1028.0899999999999</v>
      </c>
      <c r="H839" s="67">
        <f>H840</f>
        <v>0</v>
      </c>
      <c r="I839" s="67">
        <f>I840</f>
        <v>0</v>
      </c>
    </row>
    <row r="840" spans="1:9" s="4" customFormat="1" ht="43.5" customHeight="1" x14ac:dyDescent="0.25">
      <c r="A840" s="22" t="s">
        <v>802</v>
      </c>
      <c r="B840" s="23" t="s">
        <v>127</v>
      </c>
      <c r="C840" s="10" t="s">
        <v>138</v>
      </c>
      <c r="D840" s="10" t="s">
        <v>38</v>
      </c>
      <c r="E840" s="10" t="s">
        <v>514</v>
      </c>
      <c r="F840" s="10" t="s">
        <v>57</v>
      </c>
      <c r="G840" s="101">
        <v>1028.0899999999999</v>
      </c>
      <c r="H840" s="67">
        <v>0</v>
      </c>
      <c r="I840" s="67">
        <v>0</v>
      </c>
    </row>
    <row r="841" spans="1:9" s="4" customFormat="1" x14ac:dyDescent="0.25">
      <c r="A841" s="22" t="s">
        <v>162</v>
      </c>
      <c r="B841" s="23" t="s">
        <v>127</v>
      </c>
      <c r="C841" s="10" t="s">
        <v>138</v>
      </c>
      <c r="D841" s="10" t="s">
        <v>38</v>
      </c>
      <c r="E841" s="10" t="s">
        <v>417</v>
      </c>
      <c r="F841" s="10"/>
      <c r="G841" s="67">
        <f>G842</f>
        <v>1507</v>
      </c>
      <c r="H841" s="67">
        <f>H842</f>
        <v>0</v>
      </c>
      <c r="I841" s="67">
        <f>I842</f>
        <v>0</v>
      </c>
    </row>
    <row r="842" spans="1:9" s="4" customFormat="1" ht="39" x14ac:dyDescent="0.25">
      <c r="A842" s="22" t="s">
        <v>802</v>
      </c>
      <c r="B842" s="23" t="s">
        <v>127</v>
      </c>
      <c r="C842" s="10" t="s">
        <v>138</v>
      </c>
      <c r="D842" s="10" t="s">
        <v>38</v>
      </c>
      <c r="E842" s="10" t="s">
        <v>417</v>
      </c>
      <c r="F842" s="10" t="s">
        <v>57</v>
      </c>
      <c r="G842" s="101">
        <v>1507</v>
      </c>
      <c r="H842" s="67">
        <v>0</v>
      </c>
      <c r="I842" s="67">
        <v>0</v>
      </c>
    </row>
    <row r="843" spans="1:9" s="4" customFormat="1" ht="39" x14ac:dyDescent="0.25">
      <c r="A843" s="22" t="s">
        <v>200</v>
      </c>
      <c r="B843" s="23" t="s">
        <v>127</v>
      </c>
      <c r="C843" s="10" t="s">
        <v>138</v>
      </c>
      <c r="D843" s="10" t="s">
        <v>38</v>
      </c>
      <c r="E843" s="10" t="s">
        <v>418</v>
      </c>
      <c r="F843" s="10"/>
      <c r="G843" s="67">
        <f>G844</f>
        <v>360.4</v>
      </c>
      <c r="H843" s="67">
        <f>H844</f>
        <v>0</v>
      </c>
      <c r="I843" s="67">
        <f>I844</f>
        <v>0</v>
      </c>
    </row>
    <row r="844" spans="1:9" s="4" customFormat="1" ht="39" x14ac:dyDescent="0.25">
      <c r="A844" s="22" t="s">
        <v>802</v>
      </c>
      <c r="B844" s="23" t="s">
        <v>127</v>
      </c>
      <c r="C844" s="10" t="s">
        <v>138</v>
      </c>
      <c r="D844" s="10" t="s">
        <v>38</v>
      </c>
      <c r="E844" s="10" t="s">
        <v>418</v>
      </c>
      <c r="F844" s="10" t="s">
        <v>57</v>
      </c>
      <c r="G844" s="101">
        <v>360.4</v>
      </c>
      <c r="H844" s="67">
        <v>0</v>
      </c>
      <c r="I844" s="67">
        <v>0</v>
      </c>
    </row>
    <row r="845" spans="1:9" s="4" customFormat="1" ht="39" x14ac:dyDescent="0.25">
      <c r="A845" s="22" t="s">
        <v>241</v>
      </c>
      <c r="B845" s="23" t="s">
        <v>127</v>
      </c>
      <c r="C845" s="10" t="s">
        <v>138</v>
      </c>
      <c r="D845" s="10" t="s">
        <v>38</v>
      </c>
      <c r="E845" s="10" t="s">
        <v>419</v>
      </c>
      <c r="F845" s="10"/>
      <c r="G845" s="67">
        <f>G846</f>
        <v>30</v>
      </c>
      <c r="H845" s="67">
        <f>H846</f>
        <v>0</v>
      </c>
      <c r="I845" s="67">
        <f>I846</f>
        <v>0</v>
      </c>
    </row>
    <row r="846" spans="1:9" s="4" customFormat="1" ht="39" x14ac:dyDescent="0.25">
      <c r="A846" s="22" t="s">
        <v>802</v>
      </c>
      <c r="B846" s="23" t="s">
        <v>127</v>
      </c>
      <c r="C846" s="10" t="s">
        <v>138</v>
      </c>
      <c r="D846" s="10" t="s">
        <v>38</v>
      </c>
      <c r="E846" s="10" t="s">
        <v>419</v>
      </c>
      <c r="F846" s="10" t="s">
        <v>57</v>
      </c>
      <c r="G846" s="67">
        <v>30</v>
      </c>
      <c r="H846" s="67">
        <v>0</v>
      </c>
      <c r="I846" s="67">
        <v>0</v>
      </c>
    </row>
    <row r="847" spans="1:9" s="4" customFormat="1" ht="39" hidden="1" x14ac:dyDescent="0.25">
      <c r="A847" s="32" t="s">
        <v>466</v>
      </c>
      <c r="B847" s="20" t="s">
        <v>127</v>
      </c>
      <c r="C847" s="12" t="s">
        <v>138</v>
      </c>
      <c r="D847" s="12" t="s">
        <v>38</v>
      </c>
      <c r="E847" s="12" t="s">
        <v>515</v>
      </c>
      <c r="F847" s="12"/>
      <c r="G847" s="66">
        <f>G848+G852+G856</f>
        <v>0</v>
      </c>
      <c r="H847" s="66">
        <f>H848+H852</f>
        <v>0</v>
      </c>
      <c r="I847" s="66">
        <v>0</v>
      </c>
    </row>
    <row r="848" spans="1:9" s="4" customFormat="1" ht="77.25" hidden="1" x14ac:dyDescent="0.25">
      <c r="A848" s="28" t="s">
        <v>467</v>
      </c>
      <c r="B848" s="23" t="s">
        <v>127</v>
      </c>
      <c r="C848" s="10" t="s">
        <v>138</v>
      </c>
      <c r="D848" s="10" t="s">
        <v>38</v>
      </c>
      <c r="E848" s="10" t="s">
        <v>516</v>
      </c>
      <c r="F848" s="10"/>
      <c r="G848" s="67">
        <f>G850+G851+G849</f>
        <v>0</v>
      </c>
      <c r="H848" s="67">
        <f>H850</f>
        <v>0</v>
      </c>
      <c r="I848" s="67">
        <v>0</v>
      </c>
    </row>
    <row r="849" spans="1:9" s="4" customFormat="1" ht="26.25" hidden="1" x14ac:dyDescent="0.25">
      <c r="A849" s="22" t="s">
        <v>77</v>
      </c>
      <c r="B849" s="23" t="s">
        <v>127</v>
      </c>
      <c r="C849" s="10" t="s">
        <v>138</v>
      </c>
      <c r="D849" s="10" t="s">
        <v>38</v>
      </c>
      <c r="E849" s="10" t="s">
        <v>516</v>
      </c>
      <c r="F849" s="10" t="s">
        <v>78</v>
      </c>
      <c r="G849" s="67">
        <v>0</v>
      </c>
      <c r="H849" s="67">
        <v>0</v>
      </c>
      <c r="I849" s="67">
        <v>0</v>
      </c>
    </row>
    <row r="850" spans="1:9" s="4" customFormat="1" hidden="1" x14ac:dyDescent="0.25">
      <c r="A850" s="22" t="s">
        <v>163</v>
      </c>
      <c r="B850" s="23" t="s">
        <v>127</v>
      </c>
      <c r="C850" s="10" t="s">
        <v>138</v>
      </c>
      <c r="D850" s="10" t="s">
        <v>38</v>
      </c>
      <c r="E850" s="10" t="s">
        <v>516</v>
      </c>
      <c r="F850" s="10" t="s">
        <v>164</v>
      </c>
      <c r="G850" s="67"/>
      <c r="H850" s="67"/>
      <c r="I850" s="67"/>
    </row>
    <row r="851" spans="1:9" s="4" customFormat="1" hidden="1" x14ac:dyDescent="0.25">
      <c r="A851" s="28" t="s">
        <v>135</v>
      </c>
      <c r="B851" s="23" t="s">
        <v>127</v>
      </c>
      <c r="C851" s="10" t="s">
        <v>138</v>
      </c>
      <c r="D851" s="10" t="s">
        <v>38</v>
      </c>
      <c r="E851" s="10" t="s">
        <v>516</v>
      </c>
      <c r="F851" s="10" t="s">
        <v>136</v>
      </c>
      <c r="G851" s="67"/>
      <c r="H851" s="67"/>
      <c r="I851" s="67"/>
    </row>
    <row r="852" spans="1:9" s="4" customFormat="1" ht="51.75" hidden="1" x14ac:dyDescent="0.25">
      <c r="A852" s="28" t="s">
        <v>468</v>
      </c>
      <c r="B852" s="23" t="s">
        <v>127</v>
      </c>
      <c r="C852" s="10" t="s">
        <v>138</v>
      </c>
      <c r="D852" s="10" t="s">
        <v>38</v>
      </c>
      <c r="E852" s="10" t="s">
        <v>517</v>
      </c>
      <c r="F852" s="10"/>
      <c r="G852" s="67">
        <f>G854+G855+G853</f>
        <v>0</v>
      </c>
      <c r="H852" s="67">
        <f>H854</f>
        <v>0</v>
      </c>
      <c r="I852" s="67">
        <v>0</v>
      </c>
    </row>
    <row r="853" spans="1:9" s="4" customFormat="1" ht="26.25" hidden="1" x14ac:dyDescent="0.25">
      <c r="A853" s="22" t="s">
        <v>77</v>
      </c>
      <c r="B853" s="23" t="s">
        <v>127</v>
      </c>
      <c r="C853" s="10" t="s">
        <v>138</v>
      </c>
      <c r="D853" s="10" t="s">
        <v>38</v>
      </c>
      <c r="E853" s="10" t="s">
        <v>517</v>
      </c>
      <c r="F853" s="10" t="s">
        <v>78</v>
      </c>
      <c r="G853" s="67">
        <v>0</v>
      </c>
      <c r="H853" s="67"/>
      <c r="I853" s="67"/>
    </row>
    <row r="854" spans="1:9" s="4" customFormat="1" hidden="1" x14ac:dyDescent="0.25">
      <c r="A854" s="22" t="s">
        <v>163</v>
      </c>
      <c r="B854" s="23" t="s">
        <v>127</v>
      </c>
      <c r="C854" s="10" t="s">
        <v>138</v>
      </c>
      <c r="D854" s="10" t="s">
        <v>38</v>
      </c>
      <c r="E854" s="10" t="s">
        <v>517</v>
      </c>
      <c r="F854" s="10" t="s">
        <v>164</v>
      </c>
      <c r="G854" s="67"/>
      <c r="H854" s="67"/>
      <c r="I854" s="67"/>
    </row>
    <row r="855" spans="1:9" s="4" customFormat="1" hidden="1" x14ac:dyDescent="0.25">
      <c r="A855" s="28" t="s">
        <v>135</v>
      </c>
      <c r="B855" s="23" t="s">
        <v>127</v>
      </c>
      <c r="C855" s="10" t="s">
        <v>138</v>
      </c>
      <c r="D855" s="10" t="s">
        <v>38</v>
      </c>
      <c r="E855" s="10" t="s">
        <v>517</v>
      </c>
      <c r="F855" s="10" t="s">
        <v>136</v>
      </c>
      <c r="G855" s="67"/>
      <c r="H855" s="67"/>
      <c r="I855" s="67"/>
    </row>
    <row r="856" spans="1:9" s="4" customFormat="1" ht="64.5" hidden="1" customHeight="1" x14ac:dyDescent="0.25">
      <c r="A856" s="28" t="s">
        <v>533</v>
      </c>
      <c r="B856" s="23" t="s">
        <v>127</v>
      </c>
      <c r="C856" s="10" t="s">
        <v>138</v>
      </c>
      <c r="D856" s="10" t="s">
        <v>38</v>
      </c>
      <c r="E856" s="10" t="s">
        <v>526</v>
      </c>
      <c r="F856" s="10"/>
      <c r="G856" s="67">
        <f>G857</f>
        <v>0</v>
      </c>
      <c r="H856" s="67">
        <v>0</v>
      </c>
      <c r="I856" s="67">
        <v>0</v>
      </c>
    </row>
    <row r="857" spans="1:9" s="4" customFormat="1" hidden="1" x14ac:dyDescent="0.25">
      <c r="A857" s="22" t="s">
        <v>163</v>
      </c>
      <c r="B857" s="23" t="s">
        <v>127</v>
      </c>
      <c r="C857" s="10" t="s">
        <v>138</v>
      </c>
      <c r="D857" s="10" t="s">
        <v>38</v>
      </c>
      <c r="E857" s="10" t="s">
        <v>526</v>
      </c>
      <c r="F857" s="10" t="s">
        <v>164</v>
      </c>
      <c r="G857" s="67"/>
      <c r="H857" s="67"/>
      <c r="I857" s="67"/>
    </row>
    <row r="858" spans="1:9" s="4" customFormat="1" ht="39" hidden="1" x14ac:dyDescent="0.25">
      <c r="A858" s="21" t="s">
        <v>706</v>
      </c>
      <c r="B858" s="20" t="s">
        <v>127</v>
      </c>
      <c r="C858" s="12" t="s">
        <v>138</v>
      </c>
      <c r="D858" s="12" t="s">
        <v>38</v>
      </c>
      <c r="E858" s="12" t="s">
        <v>705</v>
      </c>
      <c r="F858" s="10"/>
      <c r="G858" s="67" t="e">
        <f>G859+#REF!</f>
        <v>#REF!</v>
      </c>
      <c r="H858" s="67" t="e">
        <f>H859+#REF!</f>
        <v>#REF!</v>
      </c>
      <c r="I858" s="67" t="e">
        <f>I859+#REF!</f>
        <v>#REF!</v>
      </c>
    </row>
    <row r="859" spans="1:9" s="4" customFormat="1" hidden="1" x14ac:dyDescent="0.25">
      <c r="A859" s="28" t="s">
        <v>637</v>
      </c>
      <c r="B859" s="23" t="s">
        <v>127</v>
      </c>
      <c r="C859" s="10" t="s">
        <v>138</v>
      </c>
      <c r="D859" s="10" t="s">
        <v>38</v>
      </c>
      <c r="E859" s="10" t="s">
        <v>732</v>
      </c>
      <c r="F859" s="10"/>
      <c r="G859" s="67">
        <f>G860</f>
        <v>0</v>
      </c>
      <c r="H859" s="67">
        <v>0</v>
      </c>
      <c r="I859" s="67">
        <v>0</v>
      </c>
    </row>
    <row r="860" spans="1:9" s="4" customFormat="1" ht="26.25" hidden="1" x14ac:dyDescent="0.25">
      <c r="A860" s="28" t="s">
        <v>638</v>
      </c>
      <c r="B860" s="23" t="s">
        <v>127</v>
      </c>
      <c r="C860" s="10" t="s">
        <v>138</v>
      </c>
      <c r="D860" s="10" t="s">
        <v>38</v>
      </c>
      <c r="E860" s="10" t="s">
        <v>732</v>
      </c>
      <c r="F860" s="10" t="s">
        <v>639</v>
      </c>
      <c r="G860" s="67"/>
      <c r="H860" s="67"/>
      <c r="I860" s="67"/>
    </row>
    <row r="861" spans="1:9" s="4" customFormat="1" ht="90" hidden="1" x14ac:dyDescent="0.25">
      <c r="A861" s="28" t="s">
        <v>829</v>
      </c>
      <c r="B861" s="23" t="s">
        <v>127</v>
      </c>
      <c r="C861" s="10" t="s">
        <v>138</v>
      </c>
      <c r="D861" s="10" t="s">
        <v>38</v>
      </c>
      <c r="E861" s="10" t="s">
        <v>830</v>
      </c>
      <c r="F861" s="10"/>
      <c r="G861" s="67">
        <f>G862</f>
        <v>0</v>
      </c>
      <c r="H861" s="67">
        <v>0</v>
      </c>
      <c r="I861" s="67">
        <v>0</v>
      </c>
    </row>
    <row r="862" spans="1:9" s="4" customFormat="1" ht="64.5" hidden="1" x14ac:dyDescent="0.25">
      <c r="A862" s="22" t="s">
        <v>506</v>
      </c>
      <c r="B862" s="23" t="s">
        <v>127</v>
      </c>
      <c r="C862" s="10" t="s">
        <v>138</v>
      </c>
      <c r="D862" s="10" t="s">
        <v>38</v>
      </c>
      <c r="E862" s="10" t="s">
        <v>830</v>
      </c>
      <c r="F862" s="10" t="s">
        <v>285</v>
      </c>
      <c r="G862" s="67">
        <v>0</v>
      </c>
      <c r="H862" s="67">
        <v>0</v>
      </c>
      <c r="I862" s="67">
        <v>0</v>
      </c>
    </row>
    <row r="863" spans="1:9" s="4" customFormat="1" ht="51.75" x14ac:dyDescent="0.25">
      <c r="A863" s="28" t="s">
        <v>831</v>
      </c>
      <c r="B863" s="23" t="s">
        <v>127</v>
      </c>
      <c r="C863" s="10" t="s">
        <v>138</v>
      </c>
      <c r="D863" s="10" t="s">
        <v>38</v>
      </c>
      <c r="E863" s="10" t="s">
        <v>832</v>
      </c>
      <c r="F863" s="10"/>
      <c r="G863" s="67">
        <f>G864</f>
        <v>373.1</v>
      </c>
      <c r="H863" s="67">
        <f>H864</f>
        <v>373.1</v>
      </c>
      <c r="I863" s="67">
        <f>I864</f>
        <v>373.1</v>
      </c>
    </row>
    <row r="864" spans="1:9" s="4" customFormat="1" ht="64.5" x14ac:dyDescent="0.25">
      <c r="A864" s="22" t="s">
        <v>506</v>
      </c>
      <c r="B864" s="23" t="s">
        <v>127</v>
      </c>
      <c r="C864" s="10" t="s">
        <v>138</v>
      </c>
      <c r="D864" s="10" t="s">
        <v>38</v>
      </c>
      <c r="E864" s="10" t="s">
        <v>832</v>
      </c>
      <c r="F864" s="10" t="s">
        <v>285</v>
      </c>
      <c r="G864" s="67">
        <v>373.1</v>
      </c>
      <c r="H864" s="67">
        <v>373.1</v>
      </c>
      <c r="I864" s="67">
        <v>373.1</v>
      </c>
    </row>
    <row r="865" spans="1:9" s="4" customFormat="1" ht="39" x14ac:dyDescent="0.25">
      <c r="A865" s="21" t="s">
        <v>706</v>
      </c>
      <c r="B865" s="20" t="s">
        <v>956</v>
      </c>
      <c r="C865" s="12" t="s">
        <v>138</v>
      </c>
      <c r="D865" s="12" t="s">
        <v>38</v>
      </c>
      <c r="E865" s="12" t="s">
        <v>705</v>
      </c>
      <c r="F865" s="12"/>
      <c r="G865" s="66">
        <f>G866</f>
        <v>1060.4304099999999</v>
      </c>
      <c r="H865" s="66">
        <v>0</v>
      </c>
      <c r="I865" s="66">
        <v>0</v>
      </c>
    </row>
    <row r="866" spans="1:9" s="4" customFormat="1" ht="31.5" customHeight="1" x14ac:dyDescent="0.25">
      <c r="A866" s="28" t="s">
        <v>659</v>
      </c>
      <c r="B866" s="23" t="s">
        <v>127</v>
      </c>
      <c r="C866" s="10" t="s">
        <v>138</v>
      </c>
      <c r="D866" s="10" t="s">
        <v>38</v>
      </c>
      <c r="E866" s="10" t="s">
        <v>733</v>
      </c>
      <c r="F866" s="10"/>
      <c r="G866" s="67">
        <f>G867</f>
        <v>1060.4304099999999</v>
      </c>
      <c r="H866" s="67">
        <v>0</v>
      </c>
      <c r="I866" s="67">
        <v>0</v>
      </c>
    </row>
    <row r="867" spans="1:9" s="4" customFormat="1" ht="16.5" customHeight="1" x14ac:dyDescent="0.25">
      <c r="A867" s="28" t="s">
        <v>135</v>
      </c>
      <c r="B867" s="23" t="s">
        <v>127</v>
      </c>
      <c r="C867" s="10" t="s">
        <v>138</v>
      </c>
      <c r="D867" s="10" t="s">
        <v>38</v>
      </c>
      <c r="E867" s="10" t="s">
        <v>733</v>
      </c>
      <c r="F867" s="10" t="s">
        <v>136</v>
      </c>
      <c r="G867" s="67">
        <v>1060.4304099999999</v>
      </c>
      <c r="H867" s="67">
        <v>0</v>
      </c>
      <c r="I867" s="67">
        <v>0</v>
      </c>
    </row>
    <row r="868" spans="1:9" s="4" customFormat="1" x14ac:dyDescent="0.25">
      <c r="A868" s="32" t="s">
        <v>173</v>
      </c>
      <c r="B868" s="12" t="s">
        <v>127</v>
      </c>
      <c r="C868" s="12" t="s">
        <v>138</v>
      </c>
      <c r="D868" s="12" t="s">
        <v>16</v>
      </c>
      <c r="E868" s="10"/>
      <c r="F868" s="10"/>
      <c r="G868" s="66">
        <f>G869</f>
        <v>11082.52</v>
      </c>
      <c r="H868" s="66">
        <f>H869</f>
        <v>0</v>
      </c>
      <c r="I868" s="66">
        <f>I869</f>
        <v>0</v>
      </c>
    </row>
    <row r="869" spans="1:9" s="4" customFormat="1" ht="64.5" x14ac:dyDescent="0.25">
      <c r="A869" s="21" t="s">
        <v>602</v>
      </c>
      <c r="B869" s="12" t="s">
        <v>127</v>
      </c>
      <c r="C869" s="12" t="s">
        <v>138</v>
      </c>
      <c r="D869" s="12" t="s">
        <v>16</v>
      </c>
      <c r="E869" s="12" t="s">
        <v>153</v>
      </c>
      <c r="F869" s="10"/>
      <c r="G869" s="66">
        <f>G870+G872+G895+G897+G899</f>
        <v>11082.52</v>
      </c>
      <c r="H869" s="66">
        <f>H872</f>
        <v>0</v>
      </c>
      <c r="I869" s="66">
        <f>I872</f>
        <v>0</v>
      </c>
    </row>
    <row r="870" spans="1:9" s="4" customFormat="1" ht="27.75" customHeight="1" x14ac:dyDescent="0.25">
      <c r="A870" s="22" t="s">
        <v>387</v>
      </c>
      <c r="B870" s="23" t="s">
        <v>127</v>
      </c>
      <c r="C870" s="10" t="s">
        <v>138</v>
      </c>
      <c r="D870" s="10" t="s">
        <v>16</v>
      </c>
      <c r="E870" s="10" t="s">
        <v>534</v>
      </c>
      <c r="F870" s="10"/>
      <c r="G870" s="67">
        <f>G871</f>
        <v>10658.12</v>
      </c>
      <c r="H870" s="67">
        <v>0</v>
      </c>
      <c r="I870" s="67">
        <v>0</v>
      </c>
    </row>
    <row r="871" spans="1:9" s="4" customFormat="1" ht="39" x14ac:dyDescent="0.25">
      <c r="A871" s="22" t="s">
        <v>802</v>
      </c>
      <c r="B871" s="23" t="s">
        <v>127</v>
      </c>
      <c r="C871" s="10" t="s">
        <v>138</v>
      </c>
      <c r="D871" s="10" t="s">
        <v>16</v>
      </c>
      <c r="E871" s="10" t="s">
        <v>534</v>
      </c>
      <c r="F871" s="10" t="s">
        <v>57</v>
      </c>
      <c r="G871" s="67">
        <v>10658.12</v>
      </c>
      <c r="H871" s="67">
        <v>0</v>
      </c>
      <c r="I871" s="67">
        <v>0</v>
      </c>
    </row>
    <row r="872" spans="1:9" s="4" customFormat="1" ht="40.5" customHeight="1" x14ac:dyDescent="0.25">
      <c r="A872" s="35" t="s">
        <v>385</v>
      </c>
      <c r="B872" s="23" t="s">
        <v>127</v>
      </c>
      <c r="C872" s="10" t="s">
        <v>138</v>
      </c>
      <c r="D872" s="10" t="s">
        <v>16</v>
      </c>
      <c r="E872" s="10" t="s">
        <v>518</v>
      </c>
      <c r="F872" s="10"/>
      <c r="G872" s="67">
        <f>G873</f>
        <v>424.4</v>
      </c>
      <c r="H872" s="67">
        <f>H873</f>
        <v>0</v>
      </c>
      <c r="I872" s="67">
        <f>I873</f>
        <v>0</v>
      </c>
    </row>
    <row r="873" spans="1:9" s="4" customFormat="1" ht="40.5" customHeight="1" x14ac:dyDescent="0.25">
      <c r="A873" s="22" t="s">
        <v>802</v>
      </c>
      <c r="B873" s="23" t="s">
        <v>127</v>
      </c>
      <c r="C873" s="10" t="s">
        <v>138</v>
      </c>
      <c r="D873" s="10" t="s">
        <v>16</v>
      </c>
      <c r="E873" s="10" t="s">
        <v>518</v>
      </c>
      <c r="F873" s="10" t="s">
        <v>57</v>
      </c>
      <c r="G873" s="74">
        <v>424.4</v>
      </c>
      <c r="H873" s="67">
        <v>0</v>
      </c>
      <c r="I873" s="67">
        <v>0</v>
      </c>
    </row>
    <row r="874" spans="1:9" s="4" customFormat="1" ht="18" hidden="1" customHeight="1" x14ac:dyDescent="0.25">
      <c r="A874" s="22" t="s">
        <v>457</v>
      </c>
      <c r="B874" s="10" t="s">
        <v>127</v>
      </c>
      <c r="C874" s="10" t="s">
        <v>138</v>
      </c>
      <c r="D874" s="10" t="s">
        <v>16</v>
      </c>
      <c r="E874" s="10" t="s">
        <v>456</v>
      </c>
      <c r="F874" s="10"/>
      <c r="G874" s="67">
        <f>G875+G876</f>
        <v>0</v>
      </c>
      <c r="H874" s="67">
        <f t="shared" ref="H874:I874" si="47">H875</f>
        <v>0</v>
      </c>
      <c r="I874" s="67">
        <f t="shared" si="47"/>
        <v>0</v>
      </c>
    </row>
    <row r="875" spans="1:9" s="4" customFormat="1" ht="18" hidden="1" customHeight="1" x14ac:dyDescent="0.25">
      <c r="A875" s="22" t="s">
        <v>56</v>
      </c>
      <c r="B875" s="10" t="s">
        <v>127</v>
      </c>
      <c r="C875" s="10" t="s">
        <v>138</v>
      </c>
      <c r="D875" s="10" t="s">
        <v>16</v>
      </c>
      <c r="E875" s="10" t="s">
        <v>456</v>
      </c>
      <c r="F875" s="10" t="s">
        <v>57</v>
      </c>
      <c r="G875" s="67"/>
      <c r="H875" s="67">
        <v>0</v>
      </c>
      <c r="I875" s="67">
        <v>0</v>
      </c>
    </row>
    <row r="876" spans="1:9" s="4" customFormat="1" ht="17.25" hidden="1" customHeight="1" x14ac:dyDescent="0.25">
      <c r="A876" s="22" t="s">
        <v>469</v>
      </c>
      <c r="B876" s="10" t="s">
        <v>127</v>
      </c>
      <c r="C876" s="10" t="s">
        <v>138</v>
      </c>
      <c r="D876" s="10" t="s">
        <v>16</v>
      </c>
      <c r="E876" s="10" t="s">
        <v>456</v>
      </c>
      <c r="F876" s="10" t="s">
        <v>470</v>
      </c>
      <c r="G876" s="67">
        <v>0</v>
      </c>
      <c r="H876" s="67">
        <v>0</v>
      </c>
      <c r="I876" s="67">
        <v>0</v>
      </c>
    </row>
    <row r="877" spans="1:9" s="4" customFormat="1" ht="16.5" hidden="1" customHeight="1" x14ac:dyDescent="0.25">
      <c r="A877" s="22" t="s">
        <v>504</v>
      </c>
      <c r="B877" s="10" t="s">
        <v>127</v>
      </c>
      <c r="C877" s="10" t="s">
        <v>138</v>
      </c>
      <c r="D877" s="10" t="s">
        <v>16</v>
      </c>
      <c r="E877" s="10" t="s">
        <v>505</v>
      </c>
      <c r="F877" s="10"/>
      <c r="G877" s="67">
        <f>G878</f>
        <v>0</v>
      </c>
      <c r="H877" s="67">
        <v>0</v>
      </c>
      <c r="I877" s="67">
        <v>0</v>
      </c>
    </row>
    <row r="878" spans="1:9" s="4" customFormat="1" ht="15" hidden="1" customHeight="1" x14ac:dyDescent="0.25">
      <c r="A878" s="22" t="s">
        <v>506</v>
      </c>
      <c r="B878" s="10" t="s">
        <v>127</v>
      </c>
      <c r="C878" s="10" t="s">
        <v>138</v>
      </c>
      <c r="D878" s="10" t="s">
        <v>16</v>
      </c>
      <c r="E878" s="10" t="s">
        <v>505</v>
      </c>
      <c r="F878" s="10" t="s">
        <v>285</v>
      </c>
      <c r="G878" s="67"/>
      <c r="H878" s="67"/>
      <c r="I878" s="67"/>
    </row>
    <row r="879" spans="1:9" s="4" customFormat="1" ht="15.75" hidden="1" customHeight="1" x14ac:dyDescent="0.25">
      <c r="A879" s="22" t="s">
        <v>189</v>
      </c>
      <c r="B879" s="10" t="s">
        <v>127</v>
      </c>
      <c r="C879" s="10" t="s">
        <v>138</v>
      </c>
      <c r="D879" s="10" t="s">
        <v>16</v>
      </c>
      <c r="E879" s="10" t="s">
        <v>198</v>
      </c>
      <c r="F879" s="10"/>
      <c r="G879" s="67">
        <f t="shared" ref="G879:I879" si="48">G880</f>
        <v>0</v>
      </c>
      <c r="H879" s="67">
        <f t="shared" si="48"/>
        <v>0</v>
      </c>
      <c r="I879" s="67">
        <f t="shared" si="48"/>
        <v>0</v>
      </c>
    </row>
    <row r="880" spans="1:9" s="4" customFormat="1" ht="18.75" hidden="1" customHeight="1" x14ac:dyDescent="0.25">
      <c r="A880" s="22" t="s">
        <v>56</v>
      </c>
      <c r="B880" s="10" t="s">
        <v>127</v>
      </c>
      <c r="C880" s="10" t="s">
        <v>138</v>
      </c>
      <c r="D880" s="10" t="s">
        <v>16</v>
      </c>
      <c r="E880" s="10" t="s">
        <v>198</v>
      </c>
      <c r="F880" s="10" t="s">
        <v>57</v>
      </c>
      <c r="G880" s="67">
        <v>0</v>
      </c>
      <c r="H880" s="67">
        <v>0</v>
      </c>
      <c r="I880" s="67">
        <v>0</v>
      </c>
    </row>
    <row r="881" spans="1:9" s="4" customFormat="1" ht="21.75" hidden="1" customHeight="1" x14ac:dyDescent="0.25">
      <c r="A881" s="22" t="s">
        <v>387</v>
      </c>
      <c r="B881" s="10" t="s">
        <v>127</v>
      </c>
      <c r="C881" s="10" t="s">
        <v>138</v>
      </c>
      <c r="D881" s="10" t="s">
        <v>16</v>
      </c>
      <c r="E881" s="10" t="s">
        <v>433</v>
      </c>
      <c r="F881" s="10"/>
      <c r="G881" s="67">
        <f>G882</f>
        <v>0</v>
      </c>
      <c r="H881" s="67">
        <f>H882</f>
        <v>0</v>
      </c>
      <c r="I881" s="67">
        <f>I882</f>
        <v>0</v>
      </c>
    </row>
    <row r="882" spans="1:9" s="4" customFormat="1" ht="17.25" hidden="1" customHeight="1" x14ac:dyDescent="0.25">
      <c r="A882" s="22" t="s">
        <v>56</v>
      </c>
      <c r="B882" s="10" t="s">
        <v>127</v>
      </c>
      <c r="C882" s="10" t="s">
        <v>138</v>
      </c>
      <c r="D882" s="10" t="s">
        <v>16</v>
      </c>
      <c r="E882" s="10" t="s">
        <v>433</v>
      </c>
      <c r="F882" s="10" t="s">
        <v>57</v>
      </c>
      <c r="G882" s="67">
        <v>0</v>
      </c>
      <c r="H882" s="67"/>
      <c r="I882" s="67">
        <v>0</v>
      </c>
    </row>
    <row r="883" spans="1:9" s="4" customFormat="1" ht="14.25" hidden="1" customHeight="1" x14ac:dyDescent="0.25">
      <c r="A883" s="22" t="s">
        <v>299</v>
      </c>
      <c r="B883" s="10" t="s">
        <v>127</v>
      </c>
      <c r="C883" s="10" t="s">
        <v>138</v>
      </c>
      <c r="D883" s="10" t="s">
        <v>16</v>
      </c>
      <c r="E883" s="10" t="s">
        <v>300</v>
      </c>
      <c r="F883" s="10"/>
      <c r="G883" s="67">
        <f>G884</f>
        <v>0</v>
      </c>
      <c r="H883" s="67">
        <v>0</v>
      </c>
      <c r="I883" s="67">
        <v>0</v>
      </c>
    </row>
    <row r="884" spans="1:9" s="4" customFormat="1" ht="16.5" hidden="1" customHeight="1" x14ac:dyDescent="0.25">
      <c r="A884" s="22" t="s">
        <v>163</v>
      </c>
      <c r="B884" s="10" t="s">
        <v>127</v>
      </c>
      <c r="C884" s="10" t="s">
        <v>138</v>
      </c>
      <c r="D884" s="10" t="s">
        <v>16</v>
      </c>
      <c r="E884" s="10" t="s">
        <v>300</v>
      </c>
      <c r="F884" s="10" t="s">
        <v>164</v>
      </c>
      <c r="G884" s="67"/>
      <c r="H884" s="67">
        <v>0</v>
      </c>
      <c r="I884" s="67">
        <v>0</v>
      </c>
    </row>
    <row r="885" spans="1:9" s="4" customFormat="1" ht="18" hidden="1" customHeight="1" x14ac:dyDescent="0.25">
      <c r="A885" s="22" t="s">
        <v>367</v>
      </c>
      <c r="B885" s="23" t="s">
        <v>127</v>
      </c>
      <c r="C885" s="10" t="s">
        <v>138</v>
      </c>
      <c r="D885" s="10" t="s">
        <v>16</v>
      </c>
      <c r="E885" s="10" t="s">
        <v>320</v>
      </c>
      <c r="F885" s="10"/>
      <c r="G885" s="67">
        <f>G886</f>
        <v>0</v>
      </c>
      <c r="H885" s="67">
        <v>0</v>
      </c>
      <c r="I885" s="67">
        <v>0</v>
      </c>
    </row>
    <row r="886" spans="1:9" s="4" customFormat="1" ht="23.25" hidden="1" customHeight="1" x14ac:dyDescent="0.25">
      <c r="A886" s="22" t="s">
        <v>163</v>
      </c>
      <c r="B886" s="23" t="s">
        <v>127</v>
      </c>
      <c r="C886" s="10" t="s">
        <v>138</v>
      </c>
      <c r="D886" s="10" t="s">
        <v>16</v>
      </c>
      <c r="E886" s="10" t="s">
        <v>320</v>
      </c>
      <c r="F886" s="10" t="s">
        <v>164</v>
      </c>
      <c r="G886" s="67"/>
      <c r="H886" s="67">
        <v>0</v>
      </c>
      <c r="I886" s="67">
        <v>0</v>
      </c>
    </row>
    <row r="887" spans="1:9" s="4" customFormat="1" ht="14.25" hidden="1" customHeight="1" x14ac:dyDescent="0.25">
      <c r="A887" s="21" t="s">
        <v>475</v>
      </c>
      <c r="B887" s="20" t="s">
        <v>127</v>
      </c>
      <c r="C887" s="12" t="s">
        <v>138</v>
      </c>
      <c r="D887" s="12" t="s">
        <v>138</v>
      </c>
      <c r="E887" s="12"/>
      <c r="F887" s="12"/>
      <c r="G887" s="66">
        <f>G888</f>
        <v>0</v>
      </c>
      <c r="H887" s="66">
        <v>0</v>
      </c>
      <c r="I887" s="66">
        <v>0</v>
      </c>
    </row>
    <row r="888" spans="1:9" s="4" customFormat="1" ht="15.75" hidden="1" customHeight="1" x14ac:dyDescent="0.25">
      <c r="A888" s="22" t="s">
        <v>659</v>
      </c>
      <c r="B888" s="23" t="s">
        <v>127</v>
      </c>
      <c r="C888" s="10" t="s">
        <v>138</v>
      </c>
      <c r="D888" s="10" t="s">
        <v>138</v>
      </c>
      <c r="E888" s="10" t="s">
        <v>660</v>
      </c>
      <c r="F888" s="10"/>
      <c r="G888" s="67">
        <f>G889</f>
        <v>0</v>
      </c>
      <c r="H888" s="67">
        <v>0</v>
      </c>
      <c r="I888" s="67">
        <v>0</v>
      </c>
    </row>
    <row r="889" spans="1:9" s="4" customFormat="1" ht="18" hidden="1" customHeight="1" x14ac:dyDescent="0.25">
      <c r="A889" s="53" t="s">
        <v>521</v>
      </c>
      <c r="B889" s="23" t="s">
        <v>127</v>
      </c>
      <c r="C889" s="10" t="s">
        <v>138</v>
      </c>
      <c r="D889" s="10" t="s">
        <v>138</v>
      </c>
      <c r="E889" s="10" t="s">
        <v>660</v>
      </c>
      <c r="F889" s="10" t="s">
        <v>136</v>
      </c>
      <c r="G889" s="67"/>
      <c r="H889" s="67">
        <v>0</v>
      </c>
      <c r="I889" s="67">
        <v>0</v>
      </c>
    </row>
    <row r="890" spans="1:9" s="4" customFormat="1" ht="16.5" hidden="1" customHeight="1" x14ac:dyDescent="0.25">
      <c r="A890" s="21" t="s">
        <v>635</v>
      </c>
      <c r="B890" s="20" t="s">
        <v>127</v>
      </c>
      <c r="C890" s="12" t="s">
        <v>138</v>
      </c>
      <c r="D890" s="12" t="s">
        <v>104</v>
      </c>
      <c r="E890" s="12"/>
      <c r="F890" s="12"/>
      <c r="G890" s="66">
        <f>G892</f>
        <v>0</v>
      </c>
      <c r="H890" s="66">
        <v>0</v>
      </c>
      <c r="I890" s="66">
        <v>0</v>
      </c>
    </row>
    <row r="891" spans="1:9" s="4" customFormat="1" ht="15" hidden="1" customHeight="1" x14ac:dyDescent="0.25">
      <c r="A891" s="21" t="s">
        <v>706</v>
      </c>
      <c r="B891" s="20" t="s">
        <v>127</v>
      </c>
      <c r="C891" s="12" t="s">
        <v>138</v>
      </c>
      <c r="D891" s="12" t="s">
        <v>104</v>
      </c>
      <c r="E891" s="12" t="s">
        <v>705</v>
      </c>
      <c r="F891" s="12"/>
      <c r="G891" s="66">
        <f>G892</f>
        <v>0</v>
      </c>
      <c r="H891" s="66">
        <f>H892</f>
        <v>0</v>
      </c>
      <c r="I891" s="66">
        <f>I892</f>
        <v>0</v>
      </c>
    </row>
    <row r="892" spans="1:9" s="4" customFormat="1" ht="16.5" hidden="1" customHeight="1" x14ac:dyDescent="0.25">
      <c r="A892" s="22" t="s">
        <v>636</v>
      </c>
      <c r="B892" s="23" t="s">
        <v>127</v>
      </c>
      <c r="C892" s="10" t="s">
        <v>138</v>
      </c>
      <c r="D892" s="10" t="s">
        <v>104</v>
      </c>
      <c r="E892" s="10" t="s">
        <v>734</v>
      </c>
      <c r="F892" s="10"/>
      <c r="G892" s="67">
        <f>G893</f>
        <v>0</v>
      </c>
      <c r="H892" s="67">
        <v>0</v>
      </c>
      <c r="I892" s="67">
        <v>0</v>
      </c>
    </row>
    <row r="893" spans="1:9" s="4" customFormat="1" ht="19.5" hidden="1" customHeight="1" x14ac:dyDescent="0.25">
      <c r="A893" s="22" t="s">
        <v>802</v>
      </c>
      <c r="B893" s="23" t="s">
        <v>127</v>
      </c>
      <c r="C893" s="10" t="s">
        <v>138</v>
      </c>
      <c r="D893" s="10" t="s">
        <v>104</v>
      </c>
      <c r="E893" s="10" t="s">
        <v>734</v>
      </c>
      <c r="F893" s="10" t="s">
        <v>57</v>
      </c>
      <c r="G893" s="67"/>
      <c r="H893" s="67"/>
      <c r="I893" s="67"/>
    </row>
    <row r="894" spans="1:9" s="4" customFormat="1" ht="18" hidden="1" customHeight="1" x14ac:dyDescent="0.25">
      <c r="A894" s="21" t="s">
        <v>475</v>
      </c>
      <c r="B894" s="20" t="s">
        <v>127</v>
      </c>
      <c r="C894" s="12" t="s">
        <v>138</v>
      </c>
      <c r="D894" s="12" t="s">
        <v>138</v>
      </c>
      <c r="E894" s="12"/>
      <c r="F894" s="12"/>
      <c r="G894" s="66"/>
      <c r="H894" s="66">
        <v>0</v>
      </c>
      <c r="I894" s="66">
        <v>0</v>
      </c>
    </row>
    <row r="895" spans="1:9" s="4" customFormat="1" ht="16.5" hidden="1" customHeight="1" x14ac:dyDescent="0.25">
      <c r="A895" s="22" t="s">
        <v>835</v>
      </c>
      <c r="B895" s="23" t="s">
        <v>127</v>
      </c>
      <c r="C895" s="10" t="s">
        <v>138</v>
      </c>
      <c r="D895" s="10" t="s">
        <v>16</v>
      </c>
      <c r="E895" s="10" t="s">
        <v>836</v>
      </c>
      <c r="F895" s="10"/>
      <c r="G895" s="67">
        <f>G896</f>
        <v>0</v>
      </c>
      <c r="H895" s="67">
        <v>0</v>
      </c>
      <c r="I895" s="67">
        <v>0</v>
      </c>
    </row>
    <row r="896" spans="1:9" s="4" customFormat="1" ht="18" hidden="1" customHeight="1" x14ac:dyDescent="0.25">
      <c r="A896" s="22" t="s">
        <v>802</v>
      </c>
      <c r="B896" s="23" t="s">
        <v>127</v>
      </c>
      <c r="C896" s="10" t="s">
        <v>138</v>
      </c>
      <c r="D896" s="10" t="s">
        <v>16</v>
      </c>
      <c r="E896" s="10" t="s">
        <v>836</v>
      </c>
      <c r="F896" s="10" t="s">
        <v>57</v>
      </c>
      <c r="G896" s="67">
        <v>0</v>
      </c>
      <c r="H896" s="67">
        <v>0</v>
      </c>
      <c r="I896" s="67">
        <v>0</v>
      </c>
    </row>
    <row r="897" spans="1:9" s="4" customFormat="1" ht="16.5" hidden="1" customHeight="1" x14ac:dyDescent="0.25">
      <c r="A897" s="28" t="s">
        <v>842</v>
      </c>
      <c r="B897" s="23" t="s">
        <v>127</v>
      </c>
      <c r="C897" s="10" t="s">
        <v>138</v>
      </c>
      <c r="D897" s="10" t="s">
        <v>16</v>
      </c>
      <c r="E897" s="10" t="s">
        <v>843</v>
      </c>
      <c r="F897" s="10"/>
      <c r="G897" s="67">
        <f>G898</f>
        <v>0</v>
      </c>
      <c r="H897" s="67">
        <f>H898</f>
        <v>0</v>
      </c>
      <c r="I897" s="67">
        <f>I898</f>
        <v>0</v>
      </c>
    </row>
    <row r="898" spans="1:9" s="4" customFormat="1" ht="17.25" hidden="1" customHeight="1" x14ac:dyDescent="0.25">
      <c r="A898" s="22" t="s">
        <v>802</v>
      </c>
      <c r="B898" s="23" t="s">
        <v>127</v>
      </c>
      <c r="C898" s="10" t="s">
        <v>138</v>
      </c>
      <c r="D898" s="10" t="s">
        <v>16</v>
      </c>
      <c r="E898" s="10" t="s">
        <v>843</v>
      </c>
      <c r="F898" s="10" t="s">
        <v>57</v>
      </c>
      <c r="G898" s="67">
        <v>0</v>
      </c>
      <c r="H898" s="67">
        <v>0</v>
      </c>
      <c r="I898" s="67">
        <v>0</v>
      </c>
    </row>
    <row r="899" spans="1:9" s="4" customFormat="1" ht="16.5" hidden="1" customHeight="1" x14ac:dyDescent="0.25">
      <c r="A899" s="22" t="s">
        <v>844</v>
      </c>
      <c r="B899" s="23" t="s">
        <v>127</v>
      </c>
      <c r="C899" s="10" t="s">
        <v>138</v>
      </c>
      <c r="D899" s="10" t="s">
        <v>16</v>
      </c>
      <c r="E899" s="10" t="s">
        <v>845</v>
      </c>
      <c r="F899" s="10"/>
      <c r="G899" s="67">
        <f>G900</f>
        <v>0</v>
      </c>
      <c r="H899" s="67">
        <v>0</v>
      </c>
      <c r="I899" s="67">
        <v>0</v>
      </c>
    </row>
    <row r="900" spans="1:9" s="4" customFormat="1" ht="18.75" hidden="1" customHeight="1" x14ac:dyDescent="0.25">
      <c r="A900" s="22" t="s">
        <v>802</v>
      </c>
      <c r="B900" s="23" t="s">
        <v>127</v>
      </c>
      <c r="C900" s="10" t="s">
        <v>138</v>
      </c>
      <c r="D900" s="10" t="s">
        <v>16</v>
      </c>
      <c r="E900" s="10" t="s">
        <v>845</v>
      </c>
      <c r="F900" s="10" t="s">
        <v>57</v>
      </c>
      <c r="G900" s="67">
        <v>0</v>
      </c>
      <c r="H900" s="67">
        <v>0</v>
      </c>
      <c r="I900" s="67">
        <v>0</v>
      </c>
    </row>
    <row r="901" spans="1:9" s="4" customFormat="1" ht="28.5" customHeight="1" x14ac:dyDescent="0.25">
      <c r="A901" s="21" t="s">
        <v>475</v>
      </c>
      <c r="B901" s="20" t="s">
        <v>127</v>
      </c>
      <c r="C901" s="12" t="s">
        <v>138</v>
      </c>
      <c r="D901" s="12" t="s">
        <v>138</v>
      </c>
      <c r="E901" s="12"/>
      <c r="F901" s="12"/>
      <c r="G901" s="66">
        <f>G902</f>
        <v>1400</v>
      </c>
      <c r="H901" s="66">
        <v>0</v>
      </c>
      <c r="I901" s="66">
        <v>0</v>
      </c>
    </row>
    <row r="902" spans="1:9" s="4" customFormat="1" ht="41.25" customHeight="1" x14ac:dyDescent="0.25">
      <c r="A902" s="21" t="s">
        <v>706</v>
      </c>
      <c r="B902" s="23" t="s">
        <v>127</v>
      </c>
      <c r="C902" s="10" t="s">
        <v>138</v>
      </c>
      <c r="D902" s="10" t="s">
        <v>138</v>
      </c>
      <c r="E902" s="10" t="s">
        <v>705</v>
      </c>
      <c r="F902" s="10"/>
      <c r="G902" s="67">
        <f>G903</f>
        <v>1400</v>
      </c>
      <c r="H902" s="67">
        <v>0</v>
      </c>
      <c r="I902" s="67">
        <v>0</v>
      </c>
    </row>
    <row r="903" spans="1:9" s="4" customFormat="1" ht="30" customHeight="1" x14ac:dyDescent="0.25">
      <c r="A903" s="22" t="s">
        <v>879</v>
      </c>
      <c r="B903" s="23" t="s">
        <v>127</v>
      </c>
      <c r="C903" s="10" t="s">
        <v>138</v>
      </c>
      <c r="D903" s="10" t="s">
        <v>138</v>
      </c>
      <c r="E903" s="10" t="s">
        <v>880</v>
      </c>
      <c r="F903" s="10"/>
      <c r="G903" s="67">
        <f>G904</f>
        <v>1400</v>
      </c>
      <c r="H903" s="67">
        <v>0</v>
      </c>
      <c r="I903" s="67">
        <v>0</v>
      </c>
    </row>
    <row r="904" spans="1:9" s="4" customFormat="1" ht="21" customHeight="1" x14ac:dyDescent="0.25">
      <c r="A904" s="28" t="s">
        <v>135</v>
      </c>
      <c r="B904" s="23" t="s">
        <v>127</v>
      </c>
      <c r="C904" s="10" t="s">
        <v>138</v>
      </c>
      <c r="D904" s="10" t="s">
        <v>138</v>
      </c>
      <c r="E904" s="10" t="s">
        <v>880</v>
      </c>
      <c r="F904" s="10" t="s">
        <v>136</v>
      </c>
      <c r="G904" s="67">
        <v>1400</v>
      </c>
      <c r="H904" s="67">
        <v>0</v>
      </c>
      <c r="I904" s="67">
        <v>0</v>
      </c>
    </row>
    <row r="905" spans="1:9" s="4" customFormat="1" x14ac:dyDescent="0.25">
      <c r="A905" s="36" t="s">
        <v>236</v>
      </c>
      <c r="B905" s="20" t="s">
        <v>127</v>
      </c>
      <c r="C905" s="12" t="s">
        <v>160</v>
      </c>
      <c r="D905" s="12"/>
      <c r="E905" s="10"/>
      <c r="F905" s="10"/>
      <c r="G905" s="66">
        <f t="shared" ref="G905:H905" si="49">G906</f>
        <v>7550.2452299999995</v>
      </c>
      <c r="H905" s="66">
        <f t="shared" si="49"/>
        <v>0</v>
      </c>
      <c r="I905" s="66">
        <f>I906</f>
        <v>0</v>
      </c>
    </row>
    <row r="906" spans="1:9" s="4" customFormat="1" ht="26.25" x14ac:dyDescent="0.25">
      <c r="A906" s="21" t="s">
        <v>594</v>
      </c>
      <c r="B906" s="20" t="s">
        <v>127</v>
      </c>
      <c r="C906" s="12" t="s">
        <v>160</v>
      </c>
      <c r="D906" s="12" t="s">
        <v>138</v>
      </c>
      <c r="E906" s="10"/>
      <c r="F906" s="10"/>
      <c r="G906" s="66">
        <f>G907</f>
        <v>7550.2452299999995</v>
      </c>
      <c r="H906" s="66">
        <f>H907</f>
        <v>0</v>
      </c>
      <c r="I906" s="66">
        <f>I907</f>
        <v>0</v>
      </c>
    </row>
    <row r="907" spans="1:9" s="4" customFormat="1" ht="51.75" x14ac:dyDescent="0.25">
      <c r="A907" s="21" t="s">
        <v>917</v>
      </c>
      <c r="B907" s="20" t="s">
        <v>127</v>
      </c>
      <c r="C907" s="12" t="s">
        <v>160</v>
      </c>
      <c r="D907" s="12" t="s">
        <v>138</v>
      </c>
      <c r="E907" s="12" t="s">
        <v>195</v>
      </c>
      <c r="F907" s="10"/>
      <c r="G907" s="66">
        <f>G914+G908+G910+G912+G916</f>
        <v>7550.2452299999995</v>
      </c>
      <c r="H907" s="66">
        <f>H914+H908</f>
        <v>0</v>
      </c>
      <c r="I907" s="66">
        <f>I914+I908</f>
        <v>0</v>
      </c>
    </row>
    <row r="908" spans="1:9" s="4" customFormat="1" ht="51.75" x14ac:dyDescent="0.25">
      <c r="A908" s="22" t="s">
        <v>861</v>
      </c>
      <c r="B908" s="23" t="s">
        <v>127</v>
      </c>
      <c r="C908" s="10" t="s">
        <v>160</v>
      </c>
      <c r="D908" s="10" t="s">
        <v>138</v>
      </c>
      <c r="E908" s="10" t="s">
        <v>859</v>
      </c>
      <c r="F908" s="10"/>
      <c r="G908" s="67">
        <f>G909</f>
        <v>6888.0192299999999</v>
      </c>
      <c r="H908" s="67">
        <v>0</v>
      </c>
      <c r="I908" s="67">
        <v>0</v>
      </c>
    </row>
    <row r="909" spans="1:9" s="4" customFormat="1" ht="39" x14ac:dyDescent="0.25">
      <c r="A909" s="22" t="s">
        <v>802</v>
      </c>
      <c r="B909" s="23" t="s">
        <v>127</v>
      </c>
      <c r="C909" s="10" t="s">
        <v>160</v>
      </c>
      <c r="D909" s="10" t="s">
        <v>138</v>
      </c>
      <c r="E909" s="10" t="s">
        <v>859</v>
      </c>
      <c r="F909" s="10" t="s">
        <v>57</v>
      </c>
      <c r="G909" s="101">
        <v>6888.0192299999999</v>
      </c>
      <c r="H909" s="67">
        <v>0</v>
      </c>
      <c r="I909" s="67">
        <v>0</v>
      </c>
    </row>
    <row r="910" spans="1:9" s="4" customFormat="1" ht="77.25" hidden="1" x14ac:dyDescent="0.25">
      <c r="A910" s="22" t="s">
        <v>951</v>
      </c>
      <c r="B910" s="23" t="s">
        <v>127</v>
      </c>
      <c r="C910" s="10" t="s">
        <v>160</v>
      </c>
      <c r="D910" s="10" t="s">
        <v>138</v>
      </c>
      <c r="E910" s="10" t="s">
        <v>952</v>
      </c>
      <c r="F910" s="10"/>
      <c r="G910" s="67">
        <f>G911</f>
        <v>0</v>
      </c>
      <c r="H910" s="67">
        <v>0</v>
      </c>
      <c r="I910" s="67">
        <v>0</v>
      </c>
    </row>
    <row r="911" spans="1:9" s="4" customFormat="1" ht="39" hidden="1" x14ac:dyDescent="0.25">
      <c r="A911" s="22" t="s">
        <v>802</v>
      </c>
      <c r="B911" s="23" t="s">
        <v>127</v>
      </c>
      <c r="C911" s="10" t="s">
        <v>160</v>
      </c>
      <c r="D911" s="10" t="s">
        <v>138</v>
      </c>
      <c r="E911" s="10" t="s">
        <v>952</v>
      </c>
      <c r="F911" s="10" t="s">
        <v>57</v>
      </c>
      <c r="G911" s="74">
        <v>0</v>
      </c>
      <c r="H911" s="67">
        <v>0</v>
      </c>
      <c r="I911" s="67">
        <v>0</v>
      </c>
    </row>
    <row r="912" spans="1:9" s="4" customFormat="1" ht="102.75" x14ac:dyDescent="0.25">
      <c r="A912" s="22" t="s">
        <v>957</v>
      </c>
      <c r="B912" s="23" t="s">
        <v>127</v>
      </c>
      <c r="C912" s="10" t="s">
        <v>160</v>
      </c>
      <c r="D912" s="10" t="s">
        <v>138</v>
      </c>
      <c r="E912" s="10" t="s">
        <v>958</v>
      </c>
      <c r="F912" s="10"/>
      <c r="G912" s="67">
        <f>G913</f>
        <v>32.225999999999999</v>
      </c>
      <c r="H912" s="67">
        <f>H913</f>
        <v>0</v>
      </c>
      <c r="I912" s="67">
        <f>I913</f>
        <v>0</v>
      </c>
    </row>
    <row r="913" spans="1:9" s="4" customFormat="1" ht="39" x14ac:dyDescent="0.25">
      <c r="A913" s="22" t="s">
        <v>802</v>
      </c>
      <c r="B913" s="23" t="s">
        <v>127</v>
      </c>
      <c r="C913" s="10" t="s">
        <v>160</v>
      </c>
      <c r="D913" s="10" t="s">
        <v>138</v>
      </c>
      <c r="E913" s="10" t="s">
        <v>958</v>
      </c>
      <c r="F913" s="10" t="s">
        <v>57</v>
      </c>
      <c r="G913" s="67">
        <v>32.225999999999999</v>
      </c>
      <c r="H913" s="67">
        <v>0</v>
      </c>
      <c r="I913" s="67">
        <v>0</v>
      </c>
    </row>
    <row r="914" spans="1:9" s="4" customFormat="1" ht="78.75" customHeight="1" x14ac:dyDescent="0.25">
      <c r="A914" s="22" t="s">
        <v>237</v>
      </c>
      <c r="B914" s="23" t="s">
        <v>127</v>
      </c>
      <c r="C914" s="10" t="s">
        <v>160</v>
      </c>
      <c r="D914" s="10" t="s">
        <v>138</v>
      </c>
      <c r="E914" s="10" t="s">
        <v>735</v>
      </c>
      <c r="F914" s="10"/>
      <c r="G914" s="67">
        <f t="shared" ref="G914:I914" si="50">G915</f>
        <v>630</v>
      </c>
      <c r="H914" s="67">
        <f t="shared" si="50"/>
        <v>0</v>
      </c>
      <c r="I914" s="67">
        <f t="shared" si="50"/>
        <v>0</v>
      </c>
    </row>
    <row r="915" spans="1:9" s="4" customFormat="1" ht="41.25" customHeight="1" x14ac:dyDescent="0.25">
      <c r="A915" s="22" t="s">
        <v>802</v>
      </c>
      <c r="B915" s="23" t="s">
        <v>127</v>
      </c>
      <c r="C915" s="10" t="s">
        <v>160</v>
      </c>
      <c r="D915" s="10" t="s">
        <v>138</v>
      </c>
      <c r="E915" s="10" t="s">
        <v>735</v>
      </c>
      <c r="F915" s="10" t="s">
        <v>57</v>
      </c>
      <c r="G915" s="67">
        <v>630</v>
      </c>
      <c r="H915" s="67">
        <v>0</v>
      </c>
      <c r="I915" s="67">
        <v>0</v>
      </c>
    </row>
    <row r="916" spans="1:9" s="4" customFormat="1" ht="55.5" hidden="1" customHeight="1" x14ac:dyDescent="0.25">
      <c r="A916" s="22" t="s">
        <v>959</v>
      </c>
      <c r="B916" s="23" t="s">
        <v>127</v>
      </c>
      <c r="C916" s="10" t="s">
        <v>160</v>
      </c>
      <c r="D916" s="10" t="s">
        <v>138</v>
      </c>
      <c r="E916" s="10" t="s">
        <v>960</v>
      </c>
      <c r="F916" s="10"/>
      <c r="G916" s="67">
        <f>G917</f>
        <v>0</v>
      </c>
      <c r="H916" s="67">
        <v>0</v>
      </c>
      <c r="I916" s="67">
        <v>0</v>
      </c>
    </row>
    <row r="917" spans="1:9" s="4" customFormat="1" ht="41.25" hidden="1" customHeight="1" x14ac:dyDescent="0.25">
      <c r="A917" s="22" t="s">
        <v>802</v>
      </c>
      <c r="B917" s="23" t="s">
        <v>127</v>
      </c>
      <c r="C917" s="10" t="s">
        <v>160</v>
      </c>
      <c r="D917" s="10" t="s">
        <v>138</v>
      </c>
      <c r="E917" s="10" t="s">
        <v>960</v>
      </c>
      <c r="F917" s="10" t="s">
        <v>57</v>
      </c>
      <c r="G917" s="74">
        <v>0</v>
      </c>
      <c r="H917" s="67">
        <v>0</v>
      </c>
      <c r="I917" s="67">
        <v>0</v>
      </c>
    </row>
    <row r="918" spans="1:9" s="4" customFormat="1" ht="17.25" customHeight="1" x14ac:dyDescent="0.25">
      <c r="A918" s="21" t="s">
        <v>13</v>
      </c>
      <c r="B918" s="20" t="s">
        <v>127</v>
      </c>
      <c r="C918" s="12" t="s">
        <v>14</v>
      </c>
      <c r="D918" s="12"/>
      <c r="E918" s="12"/>
      <c r="F918" s="10"/>
      <c r="G918" s="66">
        <f>G919+G938+G964</f>
        <v>4702.4922000000006</v>
      </c>
      <c r="H918" s="66">
        <f>H919+H938+H964</f>
        <v>3661.7</v>
      </c>
      <c r="I918" s="66">
        <f>I919+I938+I964</f>
        <v>3661.7</v>
      </c>
    </row>
    <row r="919" spans="1:9" s="4" customFormat="1" ht="26.25" x14ac:dyDescent="0.25">
      <c r="A919" s="21" t="s">
        <v>207</v>
      </c>
      <c r="B919" s="20" t="s">
        <v>127</v>
      </c>
      <c r="C919" s="12" t="s">
        <v>14</v>
      </c>
      <c r="D919" s="12" t="s">
        <v>138</v>
      </c>
      <c r="E919" s="12"/>
      <c r="F919" s="12"/>
      <c r="G919" s="66">
        <f>G920+G928+G932</f>
        <v>180.8</v>
      </c>
      <c r="H919" s="66">
        <f>H920</f>
        <v>133.80000000000001</v>
      </c>
      <c r="I919" s="66">
        <f>I920</f>
        <v>133.80000000000001</v>
      </c>
    </row>
    <row r="920" spans="1:9" s="4" customFormat="1" ht="51.75" x14ac:dyDescent="0.25">
      <c r="A920" s="21" t="s">
        <v>779</v>
      </c>
      <c r="B920" s="20" t="s">
        <v>127</v>
      </c>
      <c r="C920" s="12" t="s">
        <v>14</v>
      </c>
      <c r="D920" s="12" t="s">
        <v>138</v>
      </c>
      <c r="E920" s="12" t="s">
        <v>370</v>
      </c>
      <c r="F920" s="12"/>
      <c r="G920" s="66">
        <f>G921</f>
        <v>180.8</v>
      </c>
      <c r="H920" s="66">
        <f t="shared" ref="G920:I922" si="51">H921</f>
        <v>133.80000000000001</v>
      </c>
      <c r="I920" s="66">
        <f t="shared" si="51"/>
        <v>133.80000000000001</v>
      </c>
    </row>
    <row r="921" spans="1:9" s="4" customFormat="1" ht="39" x14ac:dyDescent="0.25">
      <c r="A921" s="21" t="s">
        <v>736</v>
      </c>
      <c r="B921" s="20" t="s">
        <v>127</v>
      </c>
      <c r="C921" s="12" t="s">
        <v>14</v>
      </c>
      <c r="D921" s="12" t="s">
        <v>138</v>
      </c>
      <c r="E921" s="12" t="s">
        <v>422</v>
      </c>
      <c r="F921" s="12"/>
      <c r="G921" s="66">
        <f>G922+G926+G924+G936</f>
        <v>180.8</v>
      </c>
      <c r="H921" s="66">
        <f>H922</f>
        <v>133.80000000000001</v>
      </c>
      <c r="I921" s="66">
        <f t="shared" si="51"/>
        <v>133.80000000000001</v>
      </c>
    </row>
    <row r="922" spans="1:9" s="4" customFormat="1" ht="51.75" x14ac:dyDescent="0.25">
      <c r="A922" s="22" t="s">
        <v>179</v>
      </c>
      <c r="B922" s="23" t="s">
        <v>127</v>
      </c>
      <c r="C922" s="10" t="s">
        <v>14</v>
      </c>
      <c r="D922" s="10" t="s">
        <v>138</v>
      </c>
      <c r="E922" s="10" t="s">
        <v>423</v>
      </c>
      <c r="F922" s="10"/>
      <c r="G922" s="67">
        <f t="shared" si="51"/>
        <v>180.8</v>
      </c>
      <c r="H922" s="67">
        <f t="shared" si="51"/>
        <v>133.80000000000001</v>
      </c>
      <c r="I922" s="67">
        <f t="shared" si="51"/>
        <v>133.80000000000001</v>
      </c>
    </row>
    <row r="923" spans="1:9" s="4" customFormat="1" ht="39" x14ac:dyDescent="0.25">
      <c r="A923" s="22" t="s">
        <v>802</v>
      </c>
      <c r="B923" s="23" t="s">
        <v>127</v>
      </c>
      <c r="C923" s="10" t="s">
        <v>14</v>
      </c>
      <c r="D923" s="10" t="s">
        <v>138</v>
      </c>
      <c r="E923" s="10" t="s">
        <v>423</v>
      </c>
      <c r="F923" s="10" t="s">
        <v>57</v>
      </c>
      <c r="G923" s="67">
        <v>180.8</v>
      </c>
      <c r="H923" s="67">
        <v>133.80000000000001</v>
      </c>
      <c r="I923" s="67">
        <v>133.80000000000001</v>
      </c>
    </row>
    <row r="924" spans="1:9" s="4" customFormat="1" ht="90" hidden="1" x14ac:dyDescent="0.25">
      <c r="A924" s="28" t="s">
        <v>318</v>
      </c>
      <c r="B924" s="10" t="s">
        <v>127</v>
      </c>
      <c r="C924" s="10" t="s">
        <v>14</v>
      </c>
      <c r="D924" s="10" t="s">
        <v>138</v>
      </c>
      <c r="E924" s="10" t="s">
        <v>319</v>
      </c>
      <c r="F924" s="10"/>
      <c r="G924" s="67">
        <f>G925</f>
        <v>0</v>
      </c>
      <c r="H924" s="67">
        <v>0</v>
      </c>
      <c r="I924" s="67">
        <v>0</v>
      </c>
    </row>
    <row r="925" spans="1:9" s="4" customFormat="1" ht="26.25" hidden="1" x14ac:dyDescent="0.25">
      <c r="A925" s="22" t="s">
        <v>56</v>
      </c>
      <c r="B925" s="10" t="s">
        <v>127</v>
      </c>
      <c r="C925" s="10" t="s">
        <v>14</v>
      </c>
      <c r="D925" s="10" t="s">
        <v>138</v>
      </c>
      <c r="E925" s="10" t="s">
        <v>319</v>
      </c>
      <c r="F925" s="10" t="s">
        <v>57</v>
      </c>
      <c r="G925" s="67">
        <v>0</v>
      </c>
      <c r="H925" s="67">
        <v>0</v>
      </c>
      <c r="I925" s="67">
        <v>0</v>
      </c>
    </row>
    <row r="926" spans="1:9" s="4" customFormat="1" ht="102.75" hidden="1" x14ac:dyDescent="0.25">
      <c r="A926" s="22" t="s">
        <v>316</v>
      </c>
      <c r="B926" s="10" t="s">
        <v>127</v>
      </c>
      <c r="C926" s="10" t="s">
        <v>14</v>
      </c>
      <c r="D926" s="10" t="s">
        <v>138</v>
      </c>
      <c r="E926" s="10" t="s">
        <v>317</v>
      </c>
      <c r="F926" s="10"/>
      <c r="G926" s="67">
        <f>G927</f>
        <v>0</v>
      </c>
      <c r="H926" s="67">
        <v>0</v>
      </c>
      <c r="I926" s="67">
        <v>0</v>
      </c>
    </row>
    <row r="927" spans="1:9" s="4" customFormat="1" ht="26.25" hidden="1" x14ac:dyDescent="0.25">
      <c r="A927" s="22" t="s">
        <v>56</v>
      </c>
      <c r="B927" s="10" t="s">
        <v>127</v>
      </c>
      <c r="C927" s="10" t="s">
        <v>14</v>
      </c>
      <c r="D927" s="10" t="s">
        <v>138</v>
      </c>
      <c r="E927" s="10" t="s">
        <v>317</v>
      </c>
      <c r="F927" s="10" t="s">
        <v>57</v>
      </c>
      <c r="G927" s="67">
        <v>0</v>
      </c>
      <c r="H927" s="67">
        <v>0</v>
      </c>
      <c r="I927" s="67">
        <v>0</v>
      </c>
    </row>
    <row r="928" spans="1:9" s="4" customFormat="1" ht="39" hidden="1" x14ac:dyDescent="0.25">
      <c r="A928" s="21" t="s">
        <v>268</v>
      </c>
      <c r="B928" s="12" t="s">
        <v>127</v>
      </c>
      <c r="C928" s="12" t="s">
        <v>14</v>
      </c>
      <c r="D928" s="12" t="s">
        <v>138</v>
      </c>
      <c r="E928" s="12" t="s">
        <v>109</v>
      </c>
      <c r="F928" s="12"/>
      <c r="G928" s="66">
        <f>G929</f>
        <v>0</v>
      </c>
      <c r="H928" s="66">
        <v>0</v>
      </c>
      <c r="I928" s="66">
        <v>0</v>
      </c>
    </row>
    <row r="929" spans="1:9" s="4" customFormat="1" ht="26.25" hidden="1" x14ac:dyDescent="0.25">
      <c r="A929" s="21" t="s">
        <v>312</v>
      </c>
      <c r="B929" s="12" t="s">
        <v>127</v>
      </c>
      <c r="C929" s="12" t="s">
        <v>14</v>
      </c>
      <c r="D929" s="12" t="s">
        <v>138</v>
      </c>
      <c r="E929" s="12" t="s">
        <v>313</v>
      </c>
      <c r="F929" s="10"/>
      <c r="G929" s="67">
        <f>G930</f>
        <v>0</v>
      </c>
      <c r="H929" s="67">
        <v>0</v>
      </c>
      <c r="I929" s="67">
        <v>0</v>
      </c>
    </row>
    <row r="930" spans="1:9" s="4" customFormat="1" ht="102.75" hidden="1" x14ac:dyDescent="0.25">
      <c r="A930" s="22" t="s">
        <v>314</v>
      </c>
      <c r="B930" s="10" t="s">
        <v>127</v>
      </c>
      <c r="C930" s="10" t="s">
        <v>14</v>
      </c>
      <c r="D930" s="10" t="s">
        <v>138</v>
      </c>
      <c r="E930" s="10" t="s">
        <v>315</v>
      </c>
      <c r="F930" s="10"/>
      <c r="G930" s="67">
        <f>G931</f>
        <v>0</v>
      </c>
      <c r="H930" s="67">
        <v>0</v>
      </c>
      <c r="I930" s="67">
        <v>0</v>
      </c>
    </row>
    <row r="931" spans="1:9" s="4" customFormat="1" ht="26.25" hidden="1" x14ac:dyDescent="0.25">
      <c r="A931" s="22" t="s">
        <v>56</v>
      </c>
      <c r="B931" s="10" t="s">
        <v>127</v>
      </c>
      <c r="C931" s="10" t="s">
        <v>14</v>
      </c>
      <c r="D931" s="10" t="s">
        <v>138</v>
      </c>
      <c r="E931" s="10" t="s">
        <v>315</v>
      </c>
      <c r="F931" s="10" t="s">
        <v>57</v>
      </c>
      <c r="G931" s="67">
        <v>0</v>
      </c>
      <c r="H931" s="67">
        <v>0</v>
      </c>
      <c r="I931" s="67">
        <v>0</v>
      </c>
    </row>
    <row r="932" spans="1:9" s="4" customFormat="1" ht="39" hidden="1" x14ac:dyDescent="0.25">
      <c r="A932" s="21" t="s">
        <v>482</v>
      </c>
      <c r="B932" s="12" t="s">
        <v>127</v>
      </c>
      <c r="C932" s="12" t="s">
        <v>14</v>
      </c>
      <c r="D932" s="12" t="s">
        <v>138</v>
      </c>
      <c r="E932" s="12" t="s">
        <v>118</v>
      </c>
      <c r="F932" s="12"/>
      <c r="G932" s="66">
        <f>G933</f>
        <v>0</v>
      </c>
      <c r="H932" s="66">
        <v>0</v>
      </c>
      <c r="I932" s="66">
        <v>0</v>
      </c>
    </row>
    <row r="933" spans="1:9" s="4" customFormat="1" ht="26.25" hidden="1" x14ac:dyDescent="0.25">
      <c r="A933" s="21" t="s">
        <v>312</v>
      </c>
      <c r="B933" s="12" t="s">
        <v>127</v>
      </c>
      <c r="C933" s="12" t="s">
        <v>14</v>
      </c>
      <c r="D933" s="12" t="s">
        <v>138</v>
      </c>
      <c r="E933" s="12" t="s">
        <v>284</v>
      </c>
      <c r="F933" s="10"/>
      <c r="G933" s="66">
        <f>G934</f>
        <v>0</v>
      </c>
      <c r="H933" s="66">
        <v>0</v>
      </c>
      <c r="I933" s="66">
        <v>0</v>
      </c>
    </row>
    <row r="934" spans="1:9" s="4" customFormat="1" ht="102.75" hidden="1" x14ac:dyDescent="0.25">
      <c r="A934" s="22" t="s">
        <v>314</v>
      </c>
      <c r="B934" s="10" t="s">
        <v>127</v>
      </c>
      <c r="C934" s="10" t="s">
        <v>14</v>
      </c>
      <c r="D934" s="10" t="s">
        <v>138</v>
      </c>
      <c r="E934" s="10" t="s">
        <v>450</v>
      </c>
      <c r="F934" s="10"/>
      <c r="G934" s="67">
        <f>G935</f>
        <v>0</v>
      </c>
      <c r="H934" s="67">
        <v>0</v>
      </c>
      <c r="I934" s="67">
        <v>0</v>
      </c>
    </row>
    <row r="935" spans="1:9" s="4" customFormat="1" ht="26.25" hidden="1" x14ac:dyDescent="0.25">
      <c r="A935" s="22" t="s">
        <v>56</v>
      </c>
      <c r="B935" s="10" t="s">
        <v>127</v>
      </c>
      <c r="C935" s="10" t="s">
        <v>14</v>
      </c>
      <c r="D935" s="10" t="s">
        <v>138</v>
      </c>
      <c r="E935" s="10" t="s">
        <v>450</v>
      </c>
      <c r="F935" s="10" t="s">
        <v>57</v>
      </c>
      <c r="G935" s="67"/>
      <c r="H935" s="67">
        <v>0</v>
      </c>
      <c r="I935" s="67">
        <v>0</v>
      </c>
    </row>
    <row r="936" spans="1:9" s="4" customFormat="1" ht="102.75" hidden="1" x14ac:dyDescent="0.25">
      <c r="A936" s="22" t="s">
        <v>629</v>
      </c>
      <c r="B936" s="10" t="s">
        <v>127</v>
      </c>
      <c r="C936" s="10" t="s">
        <v>14</v>
      </c>
      <c r="D936" s="10" t="s">
        <v>138</v>
      </c>
      <c r="E936" s="10" t="s">
        <v>631</v>
      </c>
      <c r="F936" s="10"/>
      <c r="G936" s="67">
        <f>G937</f>
        <v>0</v>
      </c>
      <c r="H936" s="67">
        <v>0</v>
      </c>
      <c r="I936" s="67">
        <v>0</v>
      </c>
    </row>
    <row r="937" spans="1:9" s="4" customFormat="1" ht="26.25" hidden="1" x14ac:dyDescent="0.25">
      <c r="A937" s="22" t="s">
        <v>56</v>
      </c>
      <c r="B937" s="10" t="s">
        <v>127</v>
      </c>
      <c r="C937" s="10" t="s">
        <v>14</v>
      </c>
      <c r="D937" s="10" t="s">
        <v>138</v>
      </c>
      <c r="E937" s="10" t="s">
        <v>631</v>
      </c>
      <c r="F937" s="10" t="s">
        <v>57</v>
      </c>
      <c r="G937" s="67"/>
      <c r="H937" s="67"/>
      <c r="I937" s="67"/>
    </row>
    <row r="938" spans="1:9" s="4" customFormat="1" ht="18" customHeight="1" x14ac:dyDescent="0.25">
      <c r="A938" s="27" t="s">
        <v>592</v>
      </c>
      <c r="B938" s="20" t="s">
        <v>127</v>
      </c>
      <c r="C938" s="12" t="s">
        <v>14</v>
      </c>
      <c r="D938" s="12" t="s">
        <v>14</v>
      </c>
      <c r="E938" s="12"/>
      <c r="F938" s="12"/>
      <c r="G938" s="66">
        <f>G942</f>
        <v>3837.277</v>
      </c>
      <c r="H938" s="66">
        <f>H942</f>
        <v>3199.2999999999997</v>
      </c>
      <c r="I938" s="66">
        <f>I942</f>
        <v>3199.2999999999997</v>
      </c>
    </row>
    <row r="939" spans="1:9" s="4" customFormat="1" ht="39" hidden="1" x14ac:dyDescent="0.25">
      <c r="A939" s="21" t="s">
        <v>737</v>
      </c>
      <c r="B939" s="20" t="s">
        <v>127</v>
      </c>
      <c r="C939" s="12" t="s">
        <v>14</v>
      </c>
      <c r="D939" s="12" t="s">
        <v>14</v>
      </c>
      <c r="E939" s="12" t="s">
        <v>30</v>
      </c>
      <c r="F939" s="10"/>
      <c r="G939" s="66">
        <f t="shared" ref="G939:I940" si="52">G940</f>
        <v>0</v>
      </c>
      <c r="H939" s="66">
        <f t="shared" si="52"/>
        <v>0</v>
      </c>
      <c r="I939" s="66">
        <f t="shared" si="52"/>
        <v>0</v>
      </c>
    </row>
    <row r="940" spans="1:9" s="4" customFormat="1" ht="51.75" hidden="1" x14ac:dyDescent="0.25">
      <c r="A940" s="26" t="s">
        <v>31</v>
      </c>
      <c r="B940" s="10" t="s">
        <v>127</v>
      </c>
      <c r="C940" s="10" t="s">
        <v>14</v>
      </c>
      <c r="D940" s="10" t="s">
        <v>14</v>
      </c>
      <c r="E940" s="10" t="s">
        <v>32</v>
      </c>
      <c r="F940" s="10"/>
      <c r="G940" s="67">
        <f t="shared" si="52"/>
        <v>0</v>
      </c>
      <c r="H940" s="67">
        <f t="shared" si="52"/>
        <v>0</v>
      </c>
      <c r="I940" s="67">
        <f t="shared" si="52"/>
        <v>0</v>
      </c>
    </row>
    <row r="941" spans="1:9" s="4" customFormat="1" hidden="1" x14ac:dyDescent="0.25">
      <c r="A941" s="22" t="s">
        <v>11</v>
      </c>
      <c r="B941" s="10" t="s">
        <v>127</v>
      </c>
      <c r="C941" s="10" t="s">
        <v>14</v>
      </c>
      <c r="D941" s="10" t="s">
        <v>14</v>
      </c>
      <c r="E941" s="10" t="s">
        <v>32</v>
      </c>
      <c r="F941" s="10" t="s">
        <v>12</v>
      </c>
      <c r="G941" s="67">
        <v>0</v>
      </c>
      <c r="H941" s="67"/>
      <c r="I941" s="67"/>
    </row>
    <row r="942" spans="1:9" s="4" customFormat="1" ht="64.5" x14ac:dyDescent="0.25">
      <c r="A942" s="21" t="s">
        <v>672</v>
      </c>
      <c r="B942" s="20" t="s">
        <v>127</v>
      </c>
      <c r="C942" s="12" t="s">
        <v>14</v>
      </c>
      <c r="D942" s="12" t="s">
        <v>14</v>
      </c>
      <c r="E942" s="12" t="s">
        <v>789</v>
      </c>
      <c r="F942" s="12"/>
      <c r="G942" s="66">
        <f>G943+G953+G958+G961</f>
        <v>3837.277</v>
      </c>
      <c r="H942" s="66">
        <f>H943+H953+H958+H961</f>
        <v>3199.2999999999997</v>
      </c>
      <c r="I942" s="66">
        <f>I943+I953+I958+I961</f>
        <v>3199.2999999999997</v>
      </c>
    </row>
    <row r="943" spans="1:9" s="4" customFormat="1" ht="26.25" x14ac:dyDescent="0.25">
      <c r="A943" s="21" t="s">
        <v>244</v>
      </c>
      <c r="B943" s="23" t="s">
        <v>127</v>
      </c>
      <c r="C943" s="10" t="s">
        <v>14</v>
      </c>
      <c r="D943" s="10" t="s">
        <v>14</v>
      </c>
      <c r="E943" s="10" t="s">
        <v>794</v>
      </c>
      <c r="F943" s="10"/>
      <c r="G943" s="67">
        <f>G944+G946</f>
        <v>3646.1</v>
      </c>
      <c r="H943" s="67">
        <f>H944+H946</f>
        <v>3101.2999999999997</v>
      </c>
      <c r="I943" s="67">
        <f>I944+I946</f>
        <v>3101.2999999999997</v>
      </c>
    </row>
    <row r="944" spans="1:9" s="4" customFormat="1" ht="51.75" x14ac:dyDescent="0.25">
      <c r="A944" s="22" t="s">
        <v>245</v>
      </c>
      <c r="B944" s="23" t="s">
        <v>127</v>
      </c>
      <c r="C944" s="10" t="s">
        <v>14</v>
      </c>
      <c r="D944" s="10" t="s">
        <v>14</v>
      </c>
      <c r="E944" s="10" t="s">
        <v>795</v>
      </c>
      <c r="F944" s="10"/>
      <c r="G944" s="67">
        <f>G945</f>
        <v>177</v>
      </c>
      <c r="H944" s="67">
        <f>H945</f>
        <v>177</v>
      </c>
      <c r="I944" s="67">
        <f>I945</f>
        <v>177</v>
      </c>
    </row>
    <row r="945" spans="1:9" s="4" customFormat="1" x14ac:dyDescent="0.25">
      <c r="A945" s="22" t="s">
        <v>11</v>
      </c>
      <c r="B945" s="23" t="s">
        <v>127</v>
      </c>
      <c r="C945" s="10" t="s">
        <v>14</v>
      </c>
      <c r="D945" s="10" t="s">
        <v>14</v>
      </c>
      <c r="E945" s="10" t="s">
        <v>795</v>
      </c>
      <c r="F945" s="10" t="s">
        <v>12</v>
      </c>
      <c r="G945" s="67">
        <v>177</v>
      </c>
      <c r="H945" s="67">
        <v>177</v>
      </c>
      <c r="I945" s="67">
        <v>177</v>
      </c>
    </row>
    <row r="946" spans="1:9" s="4" customFormat="1" ht="51.75" x14ac:dyDescent="0.25">
      <c r="A946" s="22" t="s">
        <v>246</v>
      </c>
      <c r="B946" s="23" t="s">
        <v>127</v>
      </c>
      <c r="C946" s="10" t="s">
        <v>14</v>
      </c>
      <c r="D946" s="10" t="s">
        <v>14</v>
      </c>
      <c r="E946" s="10" t="s">
        <v>796</v>
      </c>
      <c r="F946" s="10"/>
      <c r="G946" s="67">
        <f>G947+G949+G951</f>
        <v>3469.1</v>
      </c>
      <c r="H946" s="67">
        <f>H947+H949+H951</f>
        <v>2924.2999999999997</v>
      </c>
      <c r="I946" s="67">
        <f>I947+I949+I951</f>
        <v>2924.2999999999997</v>
      </c>
    </row>
    <row r="947" spans="1:9" s="4" customFormat="1" ht="26.25" x14ac:dyDescent="0.25">
      <c r="A947" s="22" t="s">
        <v>24</v>
      </c>
      <c r="B947" s="23" t="s">
        <v>127</v>
      </c>
      <c r="C947" s="10" t="s">
        <v>14</v>
      </c>
      <c r="D947" s="10" t="s">
        <v>14</v>
      </c>
      <c r="E947" s="10" t="s">
        <v>797</v>
      </c>
      <c r="F947" s="12"/>
      <c r="G947" s="67">
        <f>G948</f>
        <v>3015.1</v>
      </c>
      <c r="H947" s="67">
        <f>H948</f>
        <v>2561.1</v>
      </c>
      <c r="I947" s="67">
        <f>I948</f>
        <v>2561.1</v>
      </c>
    </row>
    <row r="948" spans="1:9" s="4" customFormat="1" x14ac:dyDescent="0.25">
      <c r="A948" s="22" t="s">
        <v>11</v>
      </c>
      <c r="B948" s="23" t="s">
        <v>127</v>
      </c>
      <c r="C948" s="10" t="s">
        <v>14</v>
      </c>
      <c r="D948" s="10" t="s">
        <v>14</v>
      </c>
      <c r="E948" s="10" t="s">
        <v>797</v>
      </c>
      <c r="F948" s="10" t="s">
        <v>12</v>
      </c>
      <c r="G948" s="67">
        <v>3015.1</v>
      </c>
      <c r="H948" s="67">
        <v>2561.1</v>
      </c>
      <c r="I948" s="67">
        <v>2561.1</v>
      </c>
    </row>
    <row r="949" spans="1:9" s="4" customFormat="1" ht="77.25" x14ac:dyDescent="0.25">
      <c r="A949" s="22" t="s">
        <v>748</v>
      </c>
      <c r="B949" s="23" t="s">
        <v>127</v>
      </c>
      <c r="C949" s="10" t="s">
        <v>14</v>
      </c>
      <c r="D949" s="10" t="s">
        <v>14</v>
      </c>
      <c r="E949" s="10" t="s">
        <v>798</v>
      </c>
      <c r="F949" s="10"/>
      <c r="G949" s="67">
        <f>G950</f>
        <v>363.2</v>
      </c>
      <c r="H949" s="67">
        <f>H950</f>
        <v>363.2</v>
      </c>
      <c r="I949" s="67">
        <f>I950</f>
        <v>363.2</v>
      </c>
    </row>
    <row r="950" spans="1:9" s="4" customFormat="1" x14ac:dyDescent="0.25">
      <c r="A950" s="22" t="s">
        <v>11</v>
      </c>
      <c r="B950" s="23" t="s">
        <v>127</v>
      </c>
      <c r="C950" s="10" t="s">
        <v>14</v>
      </c>
      <c r="D950" s="10" t="s">
        <v>14</v>
      </c>
      <c r="E950" s="10" t="s">
        <v>798</v>
      </c>
      <c r="F950" s="10" t="s">
        <v>12</v>
      </c>
      <c r="G950" s="67">
        <v>363.2</v>
      </c>
      <c r="H950" s="67">
        <v>363.2</v>
      </c>
      <c r="I950" s="67">
        <v>363.2</v>
      </c>
    </row>
    <row r="951" spans="1:9" s="4" customFormat="1" ht="39" x14ac:dyDescent="0.25">
      <c r="A951" s="22" t="s">
        <v>782</v>
      </c>
      <c r="B951" s="23" t="s">
        <v>127</v>
      </c>
      <c r="C951" s="10" t="s">
        <v>14</v>
      </c>
      <c r="D951" s="10" t="s">
        <v>14</v>
      </c>
      <c r="E951" s="10" t="s">
        <v>799</v>
      </c>
      <c r="F951" s="10"/>
      <c r="G951" s="67">
        <f>G952</f>
        <v>90.8</v>
      </c>
      <c r="H951" s="67">
        <f>H952</f>
        <v>0</v>
      </c>
      <c r="I951" s="67">
        <f>I952</f>
        <v>0</v>
      </c>
    </row>
    <row r="952" spans="1:9" s="4" customFormat="1" x14ac:dyDescent="0.25">
      <c r="A952" s="22" t="s">
        <v>11</v>
      </c>
      <c r="B952" s="23" t="s">
        <v>127</v>
      </c>
      <c r="C952" s="10" t="s">
        <v>14</v>
      </c>
      <c r="D952" s="10" t="s">
        <v>14</v>
      </c>
      <c r="E952" s="10" t="s">
        <v>799</v>
      </c>
      <c r="F952" s="10" t="s">
        <v>12</v>
      </c>
      <c r="G952" s="67">
        <v>90.8</v>
      </c>
      <c r="H952" s="67">
        <v>0</v>
      </c>
      <c r="I952" s="67">
        <v>0</v>
      </c>
    </row>
    <row r="953" spans="1:9" s="4" customFormat="1" ht="39" x14ac:dyDescent="0.25">
      <c r="A953" s="21" t="s">
        <v>247</v>
      </c>
      <c r="B953" s="20" t="s">
        <v>127</v>
      </c>
      <c r="C953" s="12" t="s">
        <v>14</v>
      </c>
      <c r="D953" s="12" t="s">
        <v>14</v>
      </c>
      <c r="E953" s="12" t="s">
        <v>790</v>
      </c>
      <c r="F953" s="12"/>
      <c r="G953" s="66">
        <f>G954+G956</f>
        <v>151.17699999999999</v>
      </c>
      <c r="H953" s="66">
        <f>H954+H956</f>
        <v>58</v>
      </c>
      <c r="I953" s="66">
        <f>I954+I956</f>
        <v>58</v>
      </c>
    </row>
    <row r="954" spans="1:9" s="4" customFormat="1" ht="52.5" customHeight="1" x14ac:dyDescent="0.25">
      <c r="A954" s="22" t="s">
        <v>33</v>
      </c>
      <c r="B954" s="23" t="s">
        <v>127</v>
      </c>
      <c r="C954" s="10" t="s">
        <v>14</v>
      </c>
      <c r="D954" s="10" t="s">
        <v>14</v>
      </c>
      <c r="E954" s="10" t="s">
        <v>791</v>
      </c>
      <c r="F954" s="12"/>
      <c r="G954" s="67">
        <f>G955</f>
        <v>151.17699999999999</v>
      </c>
      <c r="H954" s="67">
        <f>H955</f>
        <v>58</v>
      </c>
      <c r="I954" s="67">
        <f>I955</f>
        <v>58</v>
      </c>
    </row>
    <row r="955" spans="1:9" s="4" customFormat="1" x14ac:dyDescent="0.25">
      <c r="A955" s="22" t="s">
        <v>11</v>
      </c>
      <c r="B955" s="23" t="s">
        <v>127</v>
      </c>
      <c r="C955" s="10" t="s">
        <v>14</v>
      </c>
      <c r="D955" s="10" t="s">
        <v>14</v>
      </c>
      <c r="E955" s="10" t="s">
        <v>791</v>
      </c>
      <c r="F955" s="10" t="s">
        <v>12</v>
      </c>
      <c r="G955" s="67">
        <v>151.17699999999999</v>
      </c>
      <c r="H955" s="67">
        <v>58</v>
      </c>
      <c r="I955" s="67">
        <v>58</v>
      </c>
    </row>
    <row r="956" spans="1:9" s="4" customFormat="1" ht="39" hidden="1" x14ac:dyDescent="0.25">
      <c r="A956" s="22" t="s">
        <v>522</v>
      </c>
      <c r="B956" s="23" t="s">
        <v>127</v>
      </c>
      <c r="C956" s="10" t="s">
        <v>14</v>
      </c>
      <c r="D956" s="10" t="s">
        <v>14</v>
      </c>
      <c r="E956" s="10" t="s">
        <v>523</v>
      </c>
      <c r="F956" s="10"/>
      <c r="G956" s="67">
        <f>G957</f>
        <v>0</v>
      </c>
      <c r="H956" s="67">
        <f>H957</f>
        <v>0</v>
      </c>
      <c r="I956" s="67">
        <f>I957</f>
        <v>0</v>
      </c>
    </row>
    <row r="957" spans="1:9" s="4" customFormat="1" hidden="1" x14ac:dyDescent="0.25">
      <c r="A957" s="22" t="s">
        <v>11</v>
      </c>
      <c r="B957" s="23" t="s">
        <v>127</v>
      </c>
      <c r="C957" s="10" t="s">
        <v>14</v>
      </c>
      <c r="D957" s="10" t="s">
        <v>14</v>
      </c>
      <c r="E957" s="10" t="s">
        <v>523</v>
      </c>
      <c r="F957" s="10" t="s">
        <v>12</v>
      </c>
      <c r="G957" s="67"/>
      <c r="H957" s="67"/>
      <c r="I957" s="67"/>
    </row>
    <row r="958" spans="1:9" s="4" customFormat="1" ht="51.75" x14ac:dyDescent="0.25">
      <c r="A958" s="21" t="s">
        <v>248</v>
      </c>
      <c r="B958" s="20" t="s">
        <v>127</v>
      </c>
      <c r="C958" s="12" t="s">
        <v>14</v>
      </c>
      <c r="D958" s="12" t="s">
        <v>14</v>
      </c>
      <c r="E958" s="12" t="s">
        <v>792</v>
      </c>
      <c r="F958" s="12"/>
      <c r="G958" s="66">
        <f t="shared" ref="G958:I959" si="53">G959</f>
        <v>20</v>
      </c>
      <c r="H958" s="66">
        <f t="shared" si="53"/>
        <v>20</v>
      </c>
      <c r="I958" s="66">
        <f t="shared" si="53"/>
        <v>20</v>
      </c>
    </row>
    <row r="959" spans="1:9" s="4" customFormat="1" ht="51.75" x14ac:dyDescent="0.25">
      <c r="A959" s="22" t="s">
        <v>249</v>
      </c>
      <c r="B959" s="23" t="s">
        <v>127</v>
      </c>
      <c r="C959" s="10" t="s">
        <v>14</v>
      </c>
      <c r="D959" s="10" t="s">
        <v>14</v>
      </c>
      <c r="E959" s="10" t="s">
        <v>793</v>
      </c>
      <c r="F959" s="10"/>
      <c r="G959" s="67">
        <f t="shared" si="53"/>
        <v>20</v>
      </c>
      <c r="H959" s="67">
        <f t="shared" si="53"/>
        <v>20</v>
      </c>
      <c r="I959" s="67">
        <f t="shared" si="53"/>
        <v>20</v>
      </c>
    </row>
    <row r="960" spans="1:9" s="4" customFormat="1" x14ac:dyDescent="0.25">
      <c r="A960" s="22" t="s">
        <v>11</v>
      </c>
      <c r="B960" s="23" t="s">
        <v>127</v>
      </c>
      <c r="C960" s="10" t="s">
        <v>14</v>
      </c>
      <c r="D960" s="10" t="s">
        <v>14</v>
      </c>
      <c r="E960" s="10" t="s">
        <v>793</v>
      </c>
      <c r="F960" s="10" t="s">
        <v>12</v>
      </c>
      <c r="G960" s="67">
        <v>20</v>
      </c>
      <c r="H960" s="67">
        <v>20</v>
      </c>
      <c r="I960" s="67">
        <v>20</v>
      </c>
    </row>
    <row r="961" spans="1:9" s="4" customFormat="1" ht="39" x14ac:dyDescent="0.25">
      <c r="A961" s="21" t="s">
        <v>899</v>
      </c>
      <c r="B961" s="20" t="s">
        <v>127</v>
      </c>
      <c r="C961" s="12" t="s">
        <v>14</v>
      </c>
      <c r="D961" s="12" t="s">
        <v>14</v>
      </c>
      <c r="E961" s="12" t="s">
        <v>901</v>
      </c>
      <c r="F961" s="10"/>
      <c r="G961" s="67">
        <f t="shared" ref="G961:I962" si="54">G962</f>
        <v>20</v>
      </c>
      <c r="H961" s="67">
        <f t="shared" si="54"/>
        <v>20</v>
      </c>
      <c r="I961" s="67">
        <f t="shared" si="54"/>
        <v>20</v>
      </c>
    </row>
    <row r="962" spans="1:9" s="4" customFormat="1" ht="51.75" x14ac:dyDescent="0.25">
      <c r="A962" s="22" t="s">
        <v>900</v>
      </c>
      <c r="B962" s="23" t="s">
        <v>127</v>
      </c>
      <c r="C962" s="10" t="s">
        <v>14</v>
      </c>
      <c r="D962" s="10" t="s">
        <v>14</v>
      </c>
      <c r="E962" s="10" t="s">
        <v>902</v>
      </c>
      <c r="F962" s="10"/>
      <c r="G962" s="67">
        <f t="shared" si="54"/>
        <v>20</v>
      </c>
      <c r="H962" s="67">
        <f t="shared" si="54"/>
        <v>20</v>
      </c>
      <c r="I962" s="67">
        <f t="shared" si="54"/>
        <v>20</v>
      </c>
    </row>
    <row r="963" spans="1:9" s="4" customFormat="1" x14ac:dyDescent="0.25">
      <c r="A963" s="22" t="s">
        <v>11</v>
      </c>
      <c r="B963" s="23" t="s">
        <v>127</v>
      </c>
      <c r="C963" s="10" t="s">
        <v>14</v>
      </c>
      <c r="D963" s="10" t="s">
        <v>14</v>
      </c>
      <c r="E963" s="10" t="s">
        <v>902</v>
      </c>
      <c r="F963" s="10" t="s">
        <v>12</v>
      </c>
      <c r="G963" s="67">
        <v>20</v>
      </c>
      <c r="H963" s="67">
        <v>20</v>
      </c>
      <c r="I963" s="67">
        <v>20</v>
      </c>
    </row>
    <row r="964" spans="1:9" s="4" customFormat="1" x14ac:dyDescent="0.25">
      <c r="A964" s="21" t="s">
        <v>94</v>
      </c>
      <c r="B964" s="20" t="s">
        <v>127</v>
      </c>
      <c r="C964" s="12" t="s">
        <v>14</v>
      </c>
      <c r="D964" s="12" t="s">
        <v>95</v>
      </c>
      <c r="E964" s="10"/>
      <c r="F964" s="10"/>
      <c r="G964" s="66">
        <f>G966+G968</f>
        <v>684.41520000000003</v>
      </c>
      <c r="H964" s="66">
        <f>H966+H968</f>
        <v>328.6</v>
      </c>
      <c r="I964" s="66">
        <f>I966+I968</f>
        <v>328.6</v>
      </c>
    </row>
    <row r="965" spans="1:9" s="4" customFormat="1" ht="39" x14ac:dyDescent="0.25">
      <c r="A965" s="21" t="s">
        <v>706</v>
      </c>
      <c r="B965" s="20" t="s">
        <v>127</v>
      </c>
      <c r="C965" s="12" t="s">
        <v>14</v>
      </c>
      <c r="D965" s="12" t="s">
        <v>95</v>
      </c>
      <c r="E965" s="12" t="s">
        <v>705</v>
      </c>
      <c r="F965" s="10"/>
      <c r="G965" s="66">
        <f>G966</f>
        <v>258.60000000000002</v>
      </c>
      <c r="H965" s="66">
        <f>H966</f>
        <v>258.60000000000002</v>
      </c>
      <c r="I965" s="66">
        <f>I966</f>
        <v>258.60000000000002</v>
      </c>
    </row>
    <row r="966" spans="1:9" s="4" customFormat="1" ht="64.5" x14ac:dyDescent="0.25">
      <c r="A966" s="22" t="s">
        <v>752</v>
      </c>
      <c r="B966" s="23" t="s">
        <v>127</v>
      </c>
      <c r="C966" s="10" t="s">
        <v>14</v>
      </c>
      <c r="D966" s="10" t="s">
        <v>95</v>
      </c>
      <c r="E966" s="10" t="s">
        <v>738</v>
      </c>
      <c r="F966" s="10"/>
      <c r="G966" s="67">
        <f t="shared" ref="G966:I966" si="55">G967</f>
        <v>258.60000000000002</v>
      </c>
      <c r="H966" s="67">
        <f t="shared" si="55"/>
        <v>258.60000000000002</v>
      </c>
      <c r="I966" s="67">
        <f t="shared" si="55"/>
        <v>258.60000000000002</v>
      </c>
    </row>
    <row r="967" spans="1:9" s="4" customFormat="1" ht="26.25" x14ac:dyDescent="0.25">
      <c r="A967" s="22" t="s">
        <v>781</v>
      </c>
      <c r="B967" s="23" t="s">
        <v>127</v>
      </c>
      <c r="C967" s="10" t="s">
        <v>14</v>
      </c>
      <c r="D967" s="10" t="s">
        <v>95</v>
      </c>
      <c r="E967" s="10" t="s">
        <v>738</v>
      </c>
      <c r="F967" s="10" t="s">
        <v>132</v>
      </c>
      <c r="G967" s="67">
        <v>258.60000000000002</v>
      </c>
      <c r="H967" s="67">
        <v>258.60000000000002</v>
      </c>
      <c r="I967" s="67">
        <v>258.60000000000002</v>
      </c>
    </row>
    <row r="968" spans="1:9" s="4" customFormat="1" ht="39" x14ac:dyDescent="0.25">
      <c r="A968" s="21" t="s">
        <v>674</v>
      </c>
      <c r="B968" s="20" t="s">
        <v>127</v>
      </c>
      <c r="C968" s="12" t="s">
        <v>14</v>
      </c>
      <c r="D968" s="12" t="s">
        <v>95</v>
      </c>
      <c r="E968" s="12" t="s">
        <v>30</v>
      </c>
      <c r="F968" s="10"/>
      <c r="G968" s="67">
        <f>G969+G971</f>
        <v>425.8152</v>
      </c>
      <c r="H968" s="67">
        <f>H969+H971</f>
        <v>70</v>
      </c>
      <c r="I968" s="67">
        <f>I969+I971</f>
        <v>70</v>
      </c>
    </row>
    <row r="969" spans="1:9" s="4" customFormat="1" ht="51.75" x14ac:dyDescent="0.25">
      <c r="A969" s="26" t="s">
        <v>31</v>
      </c>
      <c r="B969" s="10" t="s">
        <v>127</v>
      </c>
      <c r="C969" s="10" t="s">
        <v>14</v>
      </c>
      <c r="D969" s="10" t="s">
        <v>95</v>
      </c>
      <c r="E969" s="10" t="s">
        <v>32</v>
      </c>
      <c r="F969" s="10"/>
      <c r="G969" s="67">
        <f t="shared" ref="G969" si="56">G970</f>
        <v>425.8152</v>
      </c>
      <c r="H969" s="67">
        <f>H970</f>
        <v>70</v>
      </c>
      <c r="I969" s="67">
        <f>I970</f>
        <v>70</v>
      </c>
    </row>
    <row r="970" spans="1:9" s="4" customFormat="1" x14ac:dyDescent="0.25">
      <c r="A970" s="22" t="s">
        <v>11</v>
      </c>
      <c r="B970" s="10" t="s">
        <v>127</v>
      </c>
      <c r="C970" s="10" t="s">
        <v>14</v>
      </c>
      <c r="D970" s="10" t="s">
        <v>95</v>
      </c>
      <c r="E970" s="10" t="s">
        <v>32</v>
      </c>
      <c r="F970" s="10" t="s">
        <v>12</v>
      </c>
      <c r="G970" s="101">
        <v>425.8152</v>
      </c>
      <c r="H970" s="67">
        <v>70</v>
      </c>
      <c r="I970" s="67">
        <v>70</v>
      </c>
    </row>
    <row r="971" spans="1:9" s="4" customFormat="1" ht="39" hidden="1" x14ac:dyDescent="0.25">
      <c r="A971" s="22" t="s">
        <v>854</v>
      </c>
      <c r="B971" s="23" t="s">
        <v>127</v>
      </c>
      <c r="C971" s="10" t="s">
        <v>14</v>
      </c>
      <c r="D971" s="10" t="s">
        <v>95</v>
      </c>
      <c r="E971" s="10" t="s">
        <v>540</v>
      </c>
      <c r="F971" s="10"/>
      <c r="G971" s="67">
        <f>G972</f>
        <v>0</v>
      </c>
      <c r="H971" s="67">
        <f>H972</f>
        <v>0</v>
      </c>
      <c r="I971" s="67">
        <f>I972</f>
        <v>0</v>
      </c>
    </row>
    <row r="972" spans="1:9" s="4" customFormat="1" hidden="1" x14ac:dyDescent="0.25">
      <c r="A972" s="22" t="s">
        <v>541</v>
      </c>
      <c r="B972" s="23" t="s">
        <v>127</v>
      </c>
      <c r="C972" s="10" t="s">
        <v>14</v>
      </c>
      <c r="D972" s="10" t="s">
        <v>95</v>
      </c>
      <c r="E972" s="10" t="s">
        <v>540</v>
      </c>
      <c r="F972" s="10" t="s">
        <v>12</v>
      </c>
      <c r="G972" s="67">
        <v>0</v>
      </c>
      <c r="H972" s="67">
        <v>0</v>
      </c>
      <c r="I972" s="67">
        <v>0</v>
      </c>
    </row>
    <row r="973" spans="1:9" s="4" customFormat="1" x14ac:dyDescent="0.25">
      <c r="A973" s="21" t="s">
        <v>101</v>
      </c>
      <c r="B973" s="20" t="s">
        <v>127</v>
      </c>
      <c r="C973" s="12" t="s">
        <v>102</v>
      </c>
      <c r="D973" s="12"/>
      <c r="E973" s="12"/>
      <c r="F973" s="12"/>
      <c r="G973" s="66">
        <f>G974+G983+G978</f>
        <v>13030.324000000001</v>
      </c>
      <c r="H973" s="66">
        <f>H974+H983</f>
        <v>12343.824000000001</v>
      </c>
      <c r="I973" s="66">
        <f>I974+I983</f>
        <v>12343.824000000001</v>
      </c>
    </row>
    <row r="974" spans="1:9" s="4" customFormat="1" x14ac:dyDescent="0.25">
      <c r="A974" s="21" t="s">
        <v>279</v>
      </c>
      <c r="B974" s="20" t="s">
        <v>127</v>
      </c>
      <c r="C974" s="12" t="s">
        <v>102</v>
      </c>
      <c r="D974" s="12" t="s">
        <v>38</v>
      </c>
      <c r="E974" s="12"/>
      <c r="F974" s="12"/>
      <c r="G974" s="66">
        <f>G976</f>
        <v>5361.6</v>
      </c>
      <c r="H974" s="66">
        <f>H976</f>
        <v>5275.1</v>
      </c>
      <c r="I974" s="66">
        <f>I976</f>
        <v>5275.1</v>
      </c>
    </row>
    <row r="975" spans="1:9" s="4" customFormat="1" ht="39" x14ac:dyDescent="0.25">
      <c r="A975" s="21" t="s">
        <v>706</v>
      </c>
      <c r="B975" s="20" t="s">
        <v>127</v>
      </c>
      <c r="C975" s="12" t="s">
        <v>102</v>
      </c>
      <c r="D975" s="12" t="s">
        <v>38</v>
      </c>
      <c r="E975" s="12" t="s">
        <v>705</v>
      </c>
      <c r="F975" s="12"/>
      <c r="G975" s="66">
        <f>G976</f>
        <v>5361.6</v>
      </c>
      <c r="H975" s="66">
        <f>H976</f>
        <v>5275.1</v>
      </c>
      <c r="I975" s="66">
        <f>I976</f>
        <v>5275.1</v>
      </c>
    </row>
    <row r="976" spans="1:9" s="4" customFormat="1" ht="64.5" x14ac:dyDescent="0.25">
      <c r="A976" s="22" t="s">
        <v>280</v>
      </c>
      <c r="B976" s="23" t="s">
        <v>127</v>
      </c>
      <c r="C976" s="10" t="s">
        <v>102</v>
      </c>
      <c r="D976" s="10" t="s">
        <v>38</v>
      </c>
      <c r="E976" s="10" t="s">
        <v>800</v>
      </c>
      <c r="F976" s="10"/>
      <c r="G976" s="67">
        <f t="shared" ref="G976:H976" si="57">G977</f>
        <v>5361.6</v>
      </c>
      <c r="H976" s="67">
        <f t="shared" si="57"/>
        <v>5275.1</v>
      </c>
      <c r="I976" s="67">
        <f>I977</f>
        <v>5275.1</v>
      </c>
    </row>
    <row r="977" spans="1:9" s="4" customFormat="1" ht="26.25" x14ac:dyDescent="0.25">
      <c r="A977" s="22" t="s">
        <v>85</v>
      </c>
      <c r="B977" s="23" t="s">
        <v>127</v>
      </c>
      <c r="C977" s="10" t="s">
        <v>102</v>
      </c>
      <c r="D977" s="10" t="s">
        <v>38</v>
      </c>
      <c r="E977" s="10" t="s">
        <v>800</v>
      </c>
      <c r="F977" s="10" t="s">
        <v>86</v>
      </c>
      <c r="G977" s="67">
        <v>5361.6</v>
      </c>
      <c r="H977" s="67">
        <v>5275.1</v>
      </c>
      <c r="I977" s="67">
        <v>5275.1</v>
      </c>
    </row>
    <row r="978" spans="1:9" s="4" customFormat="1" hidden="1" x14ac:dyDescent="0.25">
      <c r="A978" s="21" t="s">
        <v>103</v>
      </c>
      <c r="B978" s="20" t="s">
        <v>127</v>
      </c>
      <c r="C978" s="12" t="s">
        <v>102</v>
      </c>
      <c r="D978" s="12" t="s">
        <v>104</v>
      </c>
      <c r="E978" s="12"/>
      <c r="F978" s="12"/>
      <c r="G978" s="66">
        <f>G979+G981</f>
        <v>0</v>
      </c>
      <c r="H978" s="66">
        <v>0</v>
      </c>
      <c r="I978" s="66">
        <v>0</v>
      </c>
    </row>
    <row r="979" spans="1:9" s="4" customFormat="1" ht="77.25" hidden="1" x14ac:dyDescent="0.25">
      <c r="A979" s="22" t="s">
        <v>467</v>
      </c>
      <c r="B979" s="23" t="s">
        <v>127</v>
      </c>
      <c r="C979" s="10" t="s">
        <v>102</v>
      </c>
      <c r="D979" s="10" t="s">
        <v>104</v>
      </c>
      <c r="E979" s="10" t="s">
        <v>516</v>
      </c>
      <c r="F979" s="10"/>
      <c r="G979" s="67">
        <f>G980</f>
        <v>0</v>
      </c>
      <c r="H979" s="67">
        <v>0</v>
      </c>
      <c r="I979" s="67">
        <v>0</v>
      </c>
    </row>
    <row r="980" spans="1:9" s="4" customFormat="1" ht="26.25" hidden="1" x14ac:dyDescent="0.25">
      <c r="A980" s="22" t="s">
        <v>77</v>
      </c>
      <c r="B980" s="23" t="s">
        <v>127</v>
      </c>
      <c r="C980" s="10" t="s">
        <v>102</v>
      </c>
      <c r="D980" s="10" t="s">
        <v>104</v>
      </c>
      <c r="E980" s="10" t="s">
        <v>516</v>
      </c>
      <c r="F980" s="10" t="s">
        <v>78</v>
      </c>
      <c r="G980" s="67">
        <v>0</v>
      </c>
      <c r="H980" s="67">
        <v>0</v>
      </c>
      <c r="I980" s="67">
        <v>0</v>
      </c>
    </row>
    <row r="981" spans="1:9" s="4" customFormat="1" ht="51.75" hidden="1" x14ac:dyDescent="0.25">
      <c r="A981" s="28" t="s">
        <v>468</v>
      </c>
      <c r="B981" s="23" t="s">
        <v>127</v>
      </c>
      <c r="C981" s="10" t="s">
        <v>102</v>
      </c>
      <c r="D981" s="10" t="s">
        <v>104</v>
      </c>
      <c r="E981" s="10" t="s">
        <v>517</v>
      </c>
      <c r="F981" s="10"/>
      <c r="G981" s="67">
        <f>G982</f>
        <v>0</v>
      </c>
      <c r="H981" s="67">
        <v>0</v>
      </c>
      <c r="I981" s="67">
        <v>0</v>
      </c>
    </row>
    <row r="982" spans="1:9" s="4" customFormat="1" ht="26.25" hidden="1" x14ac:dyDescent="0.25">
      <c r="A982" s="22" t="s">
        <v>77</v>
      </c>
      <c r="B982" s="23" t="s">
        <v>127</v>
      </c>
      <c r="C982" s="10" t="s">
        <v>102</v>
      </c>
      <c r="D982" s="10" t="s">
        <v>104</v>
      </c>
      <c r="E982" s="10" t="s">
        <v>517</v>
      </c>
      <c r="F982" s="10" t="s">
        <v>78</v>
      </c>
      <c r="G982" s="67">
        <v>0</v>
      </c>
      <c r="H982" s="67">
        <v>0</v>
      </c>
      <c r="I982" s="67">
        <v>0</v>
      </c>
    </row>
    <row r="983" spans="1:9" s="4" customFormat="1" x14ac:dyDescent="0.25">
      <c r="A983" s="21" t="s">
        <v>106</v>
      </c>
      <c r="B983" s="20" t="s">
        <v>127</v>
      </c>
      <c r="C983" s="12" t="s">
        <v>102</v>
      </c>
      <c r="D983" s="12" t="s">
        <v>6</v>
      </c>
      <c r="E983" s="12"/>
      <c r="F983" s="12"/>
      <c r="G983" s="66">
        <f>G984+G990</f>
        <v>7668.7240000000002</v>
      </c>
      <c r="H983" s="66">
        <f>H984+H990</f>
        <v>7068.7240000000002</v>
      </c>
      <c r="I983" s="66">
        <f>I984+I990</f>
        <v>7068.7240000000002</v>
      </c>
    </row>
    <row r="984" spans="1:9" s="4" customFormat="1" ht="39" x14ac:dyDescent="0.25">
      <c r="A984" s="21" t="s">
        <v>674</v>
      </c>
      <c r="B984" s="20" t="s">
        <v>127</v>
      </c>
      <c r="C984" s="12" t="s">
        <v>102</v>
      </c>
      <c r="D984" s="12" t="s">
        <v>6</v>
      </c>
      <c r="E984" s="12" t="s">
        <v>30</v>
      </c>
      <c r="F984" s="10"/>
      <c r="G984" s="67">
        <f t="shared" ref="G984:I984" si="58">G985</f>
        <v>6122.3</v>
      </c>
      <c r="H984" s="67">
        <f t="shared" si="58"/>
        <v>5522.3</v>
      </c>
      <c r="I984" s="67">
        <f t="shared" si="58"/>
        <v>5522.3</v>
      </c>
    </row>
    <row r="985" spans="1:9" s="4" customFormat="1" x14ac:dyDescent="0.25">
      <c r="A985" s="21" t="s">
        <v>100</v>
      </c>
      <c r="B985" s="20" t="s">
        <v>127</v>
      </c>
      <c r="C985" s="12" t="s">
        <v>102</v>
      </c>
      <c r="D985" s="12" t="s">
        <v>6</v>
      </c>
      <c r="E985" s="12" t="s">
        <v>34</v>
      </c>
      <c r="F985" s="10"/>
      <c r="G985" s="71">
        <f>G988+G986</f>
        <v>6122.3</v>
      </c>
      <c r="H985" s="71">
        <f>H988</f>
        <v>5522.3</v>
      </c>
      <c r="I985" s="71">
        <f>I988</f>
        <v>5522.3</v>
      </c>
    </row>
    <row r="986" spans="1:9" s="4" customFormat="1" ht="51.75" hidden="1" x14ac:dyDescent="0.25">
      <c r="A986" s="22" t="s">
        <v>498</v>
      </c>
      <c r="B986" s="23" t="s">
        <v>127</v>
      </c>
      <c r="C986" s="10" t="s">
        <v>102</v>
      </c>
      <c r="D986" s="10" t="s">
        <v>6</v>
      </c>
      <c r="E986" s="10" t="s">
        <v>228</v>
      </c>
      <c r="F986" s="10"/>
      <c r="G986" s="71">
        <f>G987</f>
        <v>0</v>
      </c>
      <c r="H986" s="71">
        <v>0</v>
      </c>
      <c r="I986" s="71">
        <v>0</v>
      </c>
    </row>
    <row r="987" spans="1:9" s="4" customFormat="1" hidden="1" x14ac:dyDescent="0.25">
      <c r="A987" s="22" t="s">
        <v>163</v>
      </c>
      <c r="B987" s="23" t="s">
        <v>127</v>
      </c>
      <c r="C987" s="10" t="s">
        <v>102</v>
      </c>
      <c r="D987" s="10" t="s">
        <v>6</v>
      </c>
      <c r="E987" s="10" t="s">
        <v>228</v>
      </c>
      <c r="F987" s="10" t="s">
        <v>164</v>
      </c>
      <c r="G987" s="71"/>
      <c r="H987" s="71">
        <v>0</v>
      </c>
      <c r="I987" s="71">
        <v>0</v>
      </c>
    </row>
    <row r="988" spans="1:9" s="4" customFormat="1" ht="51.75" x14ac:dyDescent="0.25">
      <c r="A988" s="22" t="s">
        <v>498</v>
      </c>
      <c r="B988" s="23" t="s">
        <v>127</v>
      </c>
      <c r="C988" s="10" t="s">
        <v>102</v>
      </c>
      <c r="D988" s="10" t="s">
        <v>6</v>
      </c>
      <c r="E988" s="10" t="s">
        <v>815</v>
      </c>
      <c r="F988" s="10"/>
      <c r="G988" s="67">
        <f t="shared" ref="G988:I988" si="59">G989</f>
        <v>6122.3</v>
      </c>
      <c r="H988" s="67">
        <f t="shared" si="59"/>
        <v>5522.3</v>
      </c>
      <c r="I988" s="67">
        <f t="shared" si="59"/>
        <v>5522.3</v>
      </c>
    </row>
    <row r="989" spans="1:9" s="4" customFormat="1" x14ac:dyDescent="0.25">
      <c r="A989" s="22" t="s">
        <v>163</v>
      </c>
      <c r="B989" s="23" t="s">
        <v>127</v>
      </c>
      <c r="C989" s="10" t="s">
        <v>102</v>
      </c>
      <c r="D989" s="10" t="s">
        <v>6</v>
      </c>
      <c r="E989" s="10" t="s">
        <v>816</v>
      </c>
      <c r="F989" s="10" t="s">
        <v>164</v>
      </c>
      <c r="G989" s="67">
        <v>6122.3</v>
      </c>
      <c r="H989" s="67">
        <v>5522.3</v>
      </c>
      <c r="I989" s="67">
        <v>5522.3</v>
      </c>
    </row>
    <row r="990" spans="1:9" s="4" customFormat="1" ht="64.5" x14ac:dyDescent="0.25">
      <c r="A990" s="21" t="s">
        <v>913</v>
      </c>
      <c r="B990" s="20" t="s">
        <v>127</v>
      </c>
      <c r="C990" s="12" t="s">
        <v>102</v>
      </c>
      <c r="D990" s="12" t="s">
        <v>6</v>
      </c>
      <c r="E990" s="12" t="s">
        <v>153</v>
      </c>
      <c r="F990" s="12"/>
      <c r="G990" s="67">
        <f t="shared" ref="G990:I991" si="60">G991</f>
        <v>1546.424</v>
      </c>
      <c r="H990" s="67">
        <f t="shared" si="60"/>
        <v>1546.424</v>
      </c>
      <c r="I990" s="67">
        <f t="shared" si="60"/>
        <v>1546.424</v>
      </c>
    </row>
    <row r="991" spans="1:9" s="4" customFormat="1" ht="115.5" x14ac:dyDescent="0.25">
      <c r="A991" s="22" t="s">
        <v>801</v>
      </c>
      <c r="B991" s="23" t="s">
        <v>127</v>
      </c>
      <c r="C991" s="10" t="s">
        <v>102</v>
      </c>
      <c r="D991" s="10" t="s">
        <v>6</v>
      </c>
      <c r="E991" s="10" t="s">
        <v>739</v>
      </c>
      <c r="F991" s="10"/>
      <c r="G991" s="67">
        <f t="shared" si="60"/>
        <v>1546.424</v>
      </c>
      <c r="H991" s="67">
        <f t="shared" si="60"/>
        <v>1546.424</v>
      </c>
      <c r="I991" s="67">
        <f t="shared" si="60"/>
        <v>1546.424</v>
      </c>
    </row>
    <row r="992" spans="1:9" s="4" customFormat="1" ht="26.25" x14ac:dyDescent="0.25">
      <c r="A992" s="22" t="s">
        <v>77</v>
      </c>
      <c r="B992" s="23" t="s">
        <v>127</v>
      </c>
      <c r="C992" s="10" t="s">
        <v>102</v>
      </c>
      <c r="D992" s="10" t="s">
        <v>6</v>
      </c>
      <c r="E992" s="10" t="s">
        <v>739</v>
      </c>
      <c r="F992" s="10" t="s">
        <v>78</v>
      </c>
      <c r="G992" s="67">
        <v>1546.424</v>
      </c>
      <c r="H992" s="67">
        <v>1546.424</v>
      </c>
      <c r="I992" s="67">
        <v>1546.424</v>
      </c>
    </row>
    <row r="993" spans="1:9" s="4" customFormat="1" ht="26.25" x14ac:dyDescent="0.25">
      <c r="A993" s="21" t="s">
        <v>157</v>
      </c>
      <c r="B993" s="20" t="s">
        <v>158</v>
      </c>
      <c r="C993" s="12"/>
      <c r="D993" s="12"/>
      <c r="E993" s="12"/>
      <c r="F993" s="12"/>
      <c r="G993" s="66">
        <f>G994</f>
        <v>3100.143</v>
      </c>
      <c r="H993" s="66">
        <f>H994</f>
        <v>3018.3</v>
      </c>
      <c r="I993" s="66">
        <f>I994</f>
        <v>3018.3</v>
      </c>
    </row>
    <row r="994" spans="1:9" s="4" customFormat="1" x14ac:dyDescent="0.25">
      <c r="A994" s="21" t="s">
        <v>108</v>
      </c>
      <c r="B994" s="20" t="s">
        <v>158</v>
      </c>
      <c r="C994" s="12" t="s">
        <v>38</v>
      </c>
      <c r="D994" s="12"/>
      <c r="E994" s="12"/>
      <c r="F994" s="12"/>
      <c r="G994" s="66">
        <f t="shared" ref="G994:I994" si="61">G995</f>
        <v>3100.143</v>
      </c>
      <c r="H994" s="66">
        <f t="shared" si="61"/>
        <v>3018.3</v>
      </c>
      <c r="I994" s="66">
        <f t="shared" si="61"/>
        <v>3018.3</v>
      </c>
    </row>
    <row r="995" spans="1:9" s="4" customFormat="1" ht="37.5" customHeight="1" x14ac:dyDescent="0.25">
      <c r="A995" s="21" t="s">
        <v>159</v>
      </c>
      <c r="B995" s="20" t="s">
        <v>158</v>
      </c>
      <c r="C995" s="12" t="s">
        <v>38</v>
      </c>
      <c r="D995" s="12" t="s">
        <v>160</v>
      </c>
      <c r="E995" s="12"/>
      <c r="F995" s="12"/>
      <c r="G995" s="66">
        <f>G998+G1003+G1006</f>
        <v>3100.143</v>
      </c>
      <c r="H995" s="66">
        <f>H998+H1003+H1006</f>
        <v>3018.3</v>
      </c>
      <c r="I995" s="66">
        <f>I998+I1003+I1006</f>
        <v>3018.3</v>
      </c>
    </row>
    <row r="996" spans="1:9" s="4" customFormat="1" ht="37.5" customHeight="1" x14ac:dyDescent="0.25">
      <c r="A996" s="21" t="s">
        <v>740</v>
      </c>
      <c r="B996" s="20" t="s">
        <v>158</v>
      </c>
      <c r="C996" s="12" t="s">
        <v>38</v>
      </c>
      <c r="D996" s="12" t="s">
        <v>160</v>
      </c>
      <c r="E996" s="12" t="s">
        <v>741</v>
      </c>
      <c r="F996" s="12"/>
      <c r="G996" s="66">
        <f>G997+G1002+G1006</f>
        <v>3100.143</v>
      </c>
      <c r="H996" s="66">
        <f>H997+H1002+H1006</f>
        <v>3018.3</v>
      </c>
      <c r="I996" s="66">
        <f>I997+I1002+I1006</f>
        <v>3018.3</v>
      </c>
    </row>
    <row r="997" spans="1:9" s="4" customFormat="1" ht="37.5" customHeight="1" x14ac:dyDescent="0.25">
      <c r="A997" s="21" t="s">
        <v>784</v>
      </c>
      <c r="B997" s="20" t="s">
        <v>158</v>
      </c>
      <c r="C997" s="12" t="s">
        <v>38</v>
      </c>
      <c r="D997" s="12" t="s">
        <v>160</v>
      </c>
      <c r="E997" s="12" t="s">
        <v>743</v>
      </c>
      <c r="F997" s="12"/>
      <c r="G997" s="66">
        <f>G998</f>
        <v>1550.6000000000001</v>
      </c>
      <c r="H997" s="66">
        <f>H998</f>
        <v>1550.6000000000001</v>
      </c>
      <c r="I997" s="66">
        <f>I998</f>
        <v>1550.6000000000001</v>
      </c>
    </row>
    <row r="998" spans="1:9" s="4" customFormat="1" ht="26.25" x14ac:dyDescent="0.25">
      <c r="A998" s="22" t="s">
        <v>742</v>
      </c>
      <c r="B998" s="23" t="s">
        <v>158</v>
      </c>
      <c r="C998" s="10" t="s">
        <v>38</v>
      </c>
      <c r="D998" s="10" t="s">
        <v>160</v>
      </c>
      <c r="E998" s="10" t="s">
        <v>161</v>
      </c>
      <c r="F998" s="10"/>
      <c r="G998" s="67">
        <f>G999+G1000+G1001</f>
        <v>1550.6000000000001</v>
      </c>
      <c r="H998" s="67">
        <f>H999+H1000+H1001</f>
        <v>1550.6000000000001</v>
      </c>
      <c r="I998" s="67">
        <f>I999+I1000+I1001</f>
        <v>1550.6000000000001</v>
      </c>
    </row>
    <row r="999" spans="1:9" s="4" customFormat="1" ht="26.25" x14ac:dyDescent="0.25">
      <c r="A999" s="22" t="s">
        <v>781</v>
      </c>
      <c r="B999" s="23" t="s">
        <v>158</v>
      </c>
      <c r="C999" s="10" t="s">
        <v>38</v>
      </c>
      <c r="D999" s="10" t="s">
        <v>160</v>
      </c>
      <c r="E999" s="10" t="s">
        <v>161</v>
      </c>
      <c r="F999" s="10" t="s">
        <v>132</v>
      </c>
      <c r="G999" s="67">
        <v>1509.7</v>
      </c>
      <c r="H999" s="67">
        <v>1509.7</v>
      </c>
      <c r="I999" s="67">
        <v>1509.7</v>
      </c>
    </row>
    <row r="1000" spans="1:9" s="4" customFormat="1" ht="39" x14ac:dyDescent="0.25">
      <c r="A1000" s="22" t="s">
        <v>802</v>
      </c>
      <c r="B1000" s="23" t="s">
        <v>158</v>
      </c>
      <c r="C1000" s="10" t="s">
        <v>38</v>
      </c>
      <c r="D1000" s="10" t="s">
        <v>160</v>
      </c>
      <c r="E1000" s="10" t="s">
        <v>161</v>
      </c>
      <c r="F1000" s="10" t="s">
        <v>57</v>
      </c>
      <c r="G1000" s="67">
        <v>40.9</v>
      </c>
      <c r="H1000" s="67">
        <v>40.9</v>
      </c>
      <c r="I1000" s="67">
        <v>40.9</v>
      </c>
    </row>
    <row r="1001" spans="1:9" s="4" customFormat="1" hidden="1" x14ac:dyDescent="0.25">
      <c r="A1001" s="28" t="s">
        <v>135</v>
      </c>
      <c r="B1001" s="10" t="s">
        <v>158</v>
      </c>
      <c r="C1001" s="10" t="s">
        <v>38</v>
      </c>
      <c r="D1001" s="10" t="s">
        <v>160</v>
      </c>
      <c r="E1001" s="10" t="s">
        <v>161</v>
      </c>
      <c r="F1001" s="10" t="s">
        <v>136</v>
      </c>
      <c r="G1001" s="67">
        <v>0</v>
      </c>
      <c r="H1001" s="67">
        <v>0</v>
      </c>
      <c r="I1001" s="67">
        <v>0</v>
      </c>
    </row>
    <row r="1002" spans="1:9" s="4" customFormat="1" ht="26.25" x14ac:dyDescent="0.25">
      <c r="A1002" s="22" t="s">
        <v>744</v>
      </c>
      <c r="B1002" s="23" t="s">
        <v>158</v>
      </c>
      <c r="C1002" s="10" t="s">
        <v>38</v>
      </c>
      <c r="D1002" s="10" t="s">
        <v>160</v>
      </c>
      <c r="E1002" s="10" t="s">
        <v>745</v>
      </c>
      <c r="F1002" s="10"/>
      <c r="G1002" s="67">
        <f>G1004+G1005</f>
        <v>1141.6410000000001</v>
      </c>
      <c r="H1002" s="67">
        <f>H1004+H1005</f>
        <v>1081.2</v>
      </c>
      <c r="I1002" s="67">
        <f>I1004+I1005</f>
        <v>1081.2</v>
      </c>
    </row>
    <row r="1003" spans="1:9" s="4" customFormat="1" hidden="1" x14ac:dyDescent="0.25">
      <c r="A1003" s="22" t="s">
        <v>573</v>
      </c>
      <c r="B1003" s="23" t="s">
        <v>158</v>
      </c>
      <c r="C1003" s="10" t="s">
        <v>38</v>
      </c>
      <c r="D1003" s="10" t="s">
        <v>160</v>
      </c>
      <c r="E1003" s="10" t="s">
        <v>745</v>
      </c>
      <c r="F1003" s="10"/>
      <c r="G1003" s="67">
        <f>G1004+G1005</f>
        <v>1141.6410000000001</v>
      </c>
      <c r="H1003" s="67">
        <f>H1004+H1005</f>
        <v>1081.2</v>
      </c>
      <c r="I1003" s="67">
        <f>I1004+I1005</f>
        <v>1081.2</v>
      </c>
    </row>
    <row r="1004" spans="1:9" s="4" customFormat="1" ht="26.25" x14ac:dyDescent="0.25">
      <c r="A1004" s="22" t="s">
        <v>781</v>
      </c>
      <c r="B1004" s="23" t="s">
        <v>158</v>
      </c>
      <c r="C1004" s="10" t="s">
        <v>38</v>
      </c>
      <c r="D1004" s="10" t="s">
        <v>160</v>
      </c>
      <c r="E1004" s="10" t="s">
        <v>745</v>
      </c>
      <c r="F1004" s="10" t="s">
        <v>132</v>
      </c>
      <c r="G1004" s="67">
        <v>1115.7180000000001</v>
      </c>
      <c r="H1004" s="67">
        <v>1055.232</v>
      </c>
      <c r="I1004" s="67">
        <v>1055.232</v>
      </c>
    </row>
    <row r="1005" spans="1:9" s="4" customFormat="1" ht="39" x14ac:dyDescent="0.25">
      <c r="A1005" s="22" t="s">
        <v>802</v>
      </c>
      <c r="B1005" s="23" t="s">
        <v>158</v>
      </c>
      <c r="C1005" s="10" t="s">
        <v>38</v>
      </c>
      <c r="D1005" s="10" t="s">
        <v>160</v>
      </c>
      <c r="E1005" s="10" t="s">
        <v>745</v>
      </c>
      <c r="F1005" s="10" t="s">
        <v>57</v>
      </c>
      <c r="G1005" s="67">
        <v>25.922999999999998</v>
      </c>
      <c r="H1005" s="67">
        <v>25.968</v>
      </c>
      <c r="I1005" s="67">
        <v>25.968</v>
      </c>
    </row>
    <row r="1006" spans="1:9" s="4" customFormat="1" ht="26.25" x14ac:dyDescent="0.25">
      <c r="A1006" s="22" t="s">
        <v>746</v>
      </c>
      <c r="B1006" s="23" t="s">
        <v>158</v>
      </c>
      <c r="C1006" s="10" t="s">
        <v>38</v>
      </c>
      <c r="D1006" s="10" t="s">
        <v>160</v>
      </c>
      <c r="E1006" s="10" t="s">
        <v>574</v>
      </c>
      <c r="F1006" s="10"/>
      <c r="G1006" s="67">
        <f>G1007+G1008</f>
        <v>407.90199999999999</v>
      </c>
      <c r="H1006" s="67">
        <f>H1007+H1008</f>
        <v>386.5</v>
      </c>
      <c r="I1006" s="67">
        <f>I1007+I1008</f>
        <v>386.5</v>
      </c>
    </row>
    <row r="1007" spans="1:9" s="4" customFormat="1" ht="26.25" x14ac:dyDescent="0.25">
      <c r="A1007" s="22" t="s">
        <v>781</v>
      </c>
      <c r="B1007" s="23" t="s">
        <v>158</v>
      </c>
      <c r="C1007" s="10" t="s">
        <v>38</v>
      </c>
      <c r="D1007" s="10" t="s">
        <v>160</v>
      </c>
      <c r="E1007" s="10" t="s">
        <v>574</v>
      </c>
      <c r="F1007" s="10" t="s">
        <v>132</v>
      </c>
      <c r="G1007" s="67">
        <v>368.88299999999998</v>
      </c>
      <c r="H1007" s="67">
        <v>347.46300000000002</v>
      </c>
      <c r="I1007" s="67">
        <v>347.46300000000002</v>
      </c>
    </row>
    <row r="1008" spans="1:9" s="4" customFormat="1" ht="39" x14ac:dyDescent="0.25">
      <c r="A1008" s="22" t="s">
        <v>802</v>
      </c>
      <c r="B1008" s="23" t="s">
        <v>158</v>
      </c>
      <c r="C1008" s="10" t="s">
        <v>38</v>
      </c>
      <c r="D1008" s="10" t="s">
        <v>160</v>
      </c>
      <c r="E1008" s="10" t="s">
        <v>574</v>
      </c>
      <c r="F1008" s="10" t="s">
        <v>57</v>
      </c>
      <c r="G1008" s="67">
        <v>39.018999999999998</v>
      </c>
      <c r="H1008" s="67">
        <v>39.036999999999999</v>
      </c>
      <c r="I1008" s="67">
        <v>39.036999999999999</v>
      </c>
    </row>
    <row r="1009" spans="1:9" x14ac:dyDescent="0.25">
      <c r="A1009" s="22" t="s">
        <v>276</v>
      </c>
      <c r="B1009" s="23"/>
      <c r="C1009" s="10"/>
      <c r="D1009" s="10"/>
      <c r="E1009" s="10"/>
      <c r="F1009" s="10"/>
      <c r="G1009" s="67">
        <v>0</v>
      </c>
      <c r="H1009" s="67">
        <v>9356.9287999999997</v>
      </c>
      <c r="I1009" s="67">
        <v>18245.484850000001</v>
      </c>
    </row>
    <row r="1010" spans="1:9" x14ac:dyDescent="0.25">
      <c r="A1010" s="37" t="s">
        <v>282</v>
      </c>
      <c r="B1010" s="38"/>
      <c r="C1010" s="15"/>
      <c r="D1010" s="15"/>
      <c r="E1010" s="15"/>
      <c r="F1010" s="15"/>
      <c r="G1010" s="97">
        <f>G11+G196+G520+G650+G993</f>
        <v>908128.80437999975</v>
      </c>
      <c r="H1010" s="72">
        <f>H11+H196+H520+H650+H993+H1009</f>
        <v>630650.21790000005</v>
      </c>
      <c r="I1010" s="72">
        <f>I11+I196+I520+I650+I993+I1009</f>
        <v>692367.74240000022</v>
      </c>
    </row>
    <row r="1014" spans="1:9" x14ac:dyDescent="0.25">
      <c r="E1014" s="16"/>
    </row>
    <row r="1018" spans="1:9" x14ac:dyDescent="0.25">
      <c r="A1018" s="1"/>
      <c r="B1018" s="1"/>
      <c r="C1018" s="1"/>
      <c r="D1018" s="1"/>
      <c r="E1018" s="1"/>
      <c r="F1018" s="1"/>
      <c r="G1018" s="73"/>
      <c r="H1018" s="73"/>
      <c r="I1018" s="73"/>
    </row>
    <row r="1019" spans="1:9" x14ac:dyDescent="0.25">
      <c r="A1019" s="1"/>
      <c r="B1019" s="1"/>
      <c r="C1019" s="1"/>
      <c r="D1019" s="1"/>
      <c r="E1019" s="1"/>
      <c r="F1019" s="1"/>
      <c r="G1019" s="73"/>
      <c r="H1019" s="73"/>
      <c r="I1019" s="73"/>
    </row>
    <row r="1020" spans="1:9" x14ac:dyDescent="0.25">
      <c r="A1020" s="1"/>
      <c r="B1020" s="1"/>
      <c r="C1020" s="1"/>
      <c r="D1020" s="1"/>
      <c r="E1020" s="1"/>
      <c r="F1020" s="1"/>
      <c r="G1020" s="73"/>
      <c r="H1020" s="73"/>
      <c r="I1020" s="73"/>
    </row>
    <row r="1021" spans="1:9" x14ac:dyDescent="0.25">
      <c r="A1021" s="1"/>
      <c r="B1021" s="1"/>
      <c r="C1021" s="1"/>
      <c r="D1021" s="1"/>
      <c r="E1021" s="1"/>
      <c r="F1021" s="1"/>
      <c r="G1021" s="73"/>
      <c r="H1021" s="73"/>
      <c r="I1021" s="73"/>
    </row>
  </sheetData>
  <mergeCells count="8">
    <mergeCell ref="H9:I9"/>
    <mergeCell ref="A8:G8"/>
    <mergeCell ref="A6:I6"/>
    <mergeCell ref="A7:I7"/>
    <mergeCell ref="G1:I1"/>
    <mergeCell ref="G2:I2"/>
    <mergeCell ref="G3:I3"/>
    <mergeCell ref="G4:I4"/>
  </mergeCells>
  <pageMargins left="0.70866141732283472" right="0.11811023622047245" top="0.35433070866141736" bottom="0.15748031496062992"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90"/>
  <sheetViews>
    <sheetView view="pageBreakPreview" topLeftCell="A90" zoomScaleNormal="100" zoomScaleSheetLayoutView="100" workbookViewId="0">
      <selection activeCell="G633" sqref="G633"/>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5.42578125" style="64" customWidth="1"/>
    <col min="8" max="8" width="14.42578125" style="64" customWidth="1"/>
    <col min="9" max="9" width="14.85546875" style="64" customWidth="1"/>
  </cols>
  <sheetData>
    <row r="1" spans="1:11" ht="15.75" x14ac:dyDescent="0.25">
      <c r="A1" s="17"/>
      <c r="B1" s="6"/>
      <c r="C1" s="6"/>
      <c r="D1" s="6"/>
      <c r="E1" s="6"/>
      <c r="F1" s="6"/>
      <c r="G1" s="123" t="s">
        <v>483</v>
      </c>
      <c r="H1" s="123"/>
      <c r="I1" s="123"/>
    </row>
    <row r="2" spans="1:11" ht="15.75" x14ac:dyDescent="0.25">
      <c r="A2" s="17"/>
      <c r="B2" s="6"/>
      <c r="C2" s="6"/>
      <c r="D2" s="6"/>
      <c r="E2" s="6"/>
      <c r="F2" s="6"/>
      <c r="G2" s="124" t="s">
        <v>354</v>
      </c>
      <c r="H2" s="124"/>
      <c r="I2" s="124"/>
    </row>
    <row r="3" spans="1:11" ht="15.75" x14ac:dyDescent="0.25">
      <c r="A3" s="17"/>
      <c r="B3" s="6"/>
      <c r="C3" s="6"/>
      <c r="D3" s="6"/>
      <c r="E3" s="6"/>
      <c r="F3" s="6"/>
      <c r="G3" s="124" t="s">
        <v>355</v>
      </c>
      <c r="H3" s="124"/>
      <c r="I3" s="124"/>
    </row>
    <row r="4" spans="1:11" ht="15.75" x14ac:dyDescent="0.25">
      <c r="A4" s="17"/>
      <c r="B4" s="6"/>
      <c r="C4" s="6"/>
      <c r="D4" s="6"/>
      <c r="E4" s="6"/>
      <c r="F4" s="6"/>
      <c r="G4" s="124" t="s">
        <v>356</v>
      </c>
      <c r="H4" s="124"/>
      <c r="I4" s="124"/>
    </row>
    <row r="5" spans="1:11" x14ac:dyDescent="0.25">
      <c r="A5" s="17"/>
      <c r="B5" s="6"/>
      <c r="C5" s="6"/>
      <c r="D5" s="6"/>
      <c r="E5" s="6"/>
      <c r="F5" s="6"/>
      <c r="G5" s="63"/>
    </row>
    <row r="6" spans="1:11" ht="18.75" x14ac:dyDescent="0.3">
      <c r="A6" s="122" t="s">
        <v>496</v>
      </c>
      <c r="B6" s="121"/>
      <c r="C6" s="121"/>
      <c r="D6" s="121"/>
      <c r="E6" s="121"/>
      <c r="F6" s="121"/>
      <c r="G6" s="121"/>
      <c r="H6" s="121"/>
      <c r="I6" s="121"/>
    </row>
    <row r="7" spans="1:11" ht="18.75" x14ac:dyDescent="0.3">
      <c r="A7" s="122" t="s">
        <v>921</v>
      </c>
      <c r="B7" s="121"/>
      <c r="C7" s="121"/>
      <c r="D7" s="121"/>
      <c r="E7" s="121"/>
      <c r="F7" s="121"/>
      <c r="G7" s="121"/>
      <c r="H7" s="121"/>
      <c r="I7" s="121"/>
    </row>
    <row r="8" spans="1:11" ht="15.75" x14ac:dyDescent="0.25">
      <c r="A8" s="121"/>
      <c r="B8" s="121"/>
      <c r="C8" s="121"/>
      <c r="D8" s="121"/>
      <c r="E8" s="121"/>
      <c r="F8" s="121"/>
      <c r="G8" s="121"/>
    </row>
    <row r="9" spans="1:11" x14ac:dyDescent="0.25">
      <c r="A9" s="17"/>
      <c r="B9" s="6"/>
      <c r="C9" s="6"/>
      <c r="D9" s="6"/>
      <c r="E9" s="6"/>
      <c r="F9" s="6"/>
      <c r="G9" s="63"/>
      <c r="H9" s="120" t="s">
        <v>165</v>
      </c>
      <c r="I9" s="120"/>
    </row>
    <row r="10" spans="1:11" ht="15.75" x14ac:dyDescent="0.25">
      <c r="A10" s="18" t="s">
        <v>346</v>
      </c>
      <c r="B10" s="9" t="s">
        <v>0</v>
      </c>
      <c r="C10" s="9" t="s">
        <v>1</v>
      </c>
      <c r="D10" s="9" t="s">
        <v>2</v>
      </c>
      <c r="E10" s="9" t="s">
        <v>3</v>
      </c>
      <c r="F10" s="9" t="s">
        <v>4</v>
      </c>
      <c r="G10" s="65" t="s">
        <v>572</v>
      </c>
      <c r="H10" s="65" t="s">
        <v>670</v>
      </c>
      <c r="I10" s="65" t="s">
        <v>920</v>
      </c>
    </row>
    <row r="11" spans="1:11" s="4" customFormat="1" ht="39" x14ac:dyDescent="0.25">
      <c r="A11" s="47" t="s">
        <v>601</v>
      </c>
      <c r="B11" s="43">
        <v>857</v>
      </c>
      <c r="C11" s="44"/>
      <c r="D11" s="45"/>
      <c r="E11" s="45"/>
      <c r="F11" s="45"/>
      <c r="G11" s="105">
        <f>G12+G18+G96+G160</f>
        <v>147083.2616</v>
      </c>
      <c r="H11" s="105">
        <f>H12+H18+H96+H160</f>
        <v>127179.9051</v>
      </c>
      <c r="I11" s="105">
        <f>I12+I18+I96+I160</f>
        <v>127181.3192</v>
      </c>
      <c r="K11" s="41"/>
    </row>
    <row r="12" spans="1:11" s="4" customFormat="1" x14ac:dyDescent="0.25">
      <c r="A12" s="19" t="s">
        <v>117</v>
      </c>
      <c r="B12" s="12" t="s">
        <v>5</v>
      </c>
      <c r="C12" s="20" t="s">
        <v>6</v>
      </c>
      <c r="D12" s="12"/>
      <c r="E12" s="10"/>
      <c r="F12" s="10"/>
      <c r="G12" s="66">
        <f t="shared" ref="G12:I16" si="0">G13</f>
        <v>60</v>
      </c>
      <c r="H12" s="66">
        <f t="shared" si="0"/>
        <v>60</v>
      </c>
      <c r="I12" s="66">
        <f t="shared" si="0"/>
        <v>60</v>
      </c>
    </row>
    <row r="13" spans="1:11" s="4" customFormat="1" ht="26.25" x14ac:dyDescent="0.25">
      <c r="A13" s="19" t="s">
        <v>7</v>
      </c>
      <c r="B13" s="12" t="s">
        <v>5</v>
      </c>
      <c r="C13" s="20" t="s">
        <v>6</v>
      </c>
      <c r="D13" s="12" t="s">
        <v>8</v>
      </c>
      <c r="E13" s="10"/>
      <c r="F13" s="10"/>
      <c r="G13" s="66">
        <f t="shared" si="0"/>
        <v>60</v>
      </c>
      <c r="H13" s="66">
        <f t="shared" si="0"/>
        <v>60</v>
      </c>
      <c r="I13" s="66">
        <f t="shared" si="0"/>
        <v>60</v>
      </c>
    </row>
    <row r="14" spans="1:11" s="4" customFormat="1" ht="39" x14ac:dyDescent="0.25">
      <c r="A14" s="21" t="s">
        <v>671</v>
      </c>
      <c r="B14" s="20" t="s">
        <v>5</v>
      </c>
      <c r="C14" s="12" t="s">
        <v>6</v>
      </c>
      <c r="D14" s="12" t="s">
        <v>8</v>
      </c>
      <c r="E14" s="12" t="s">
        <v>9</v>
      </c>
      <c r="F14" s="10"/>
      <c r="G14" s="66">
        <f t="shared" si="0"/>
        <v>60</v>
      </c>
      <c r="H14" s="66">
        <f t="shared" si="0"/>
        <v>60</v>
      </c>
      <c r="I14" s="66">
        <f t="shared" si="0"/>
        <v>60</v>
      </c>
    </row>
    <row r="15" spans="1:11" s="4" customFormat="1" ht="39" x14ac:dyDescent="0.25">
      <c r="A15" s="21" t="s">
        <v>242</v>
      </c>
      <c r="B15" s="20" t="s">
        <v>5</v>
      </c>
      <c r="C15" s="12" t="s">
        <v>6</v>
      </c>
      <c r="D15" s="12" t="s">
        <v>8</v>
      </c>
      <c r="E15" s="12" t="s">
        <v>575</v>
      </c>
      <c r="F15" s="12"/>
      <c r="G15" s="66">
        <f t="shared" si="0"/>
        <v>60</v>
      </c>
      <c r="H15" s="66">
        <f t="shared" si="0"/>
        <v>60</v>
      </c>
      <c r="I15" s="66">
        <f t="shared" si="0"/>
        <v>60</v>
      </c>
    </row>
    <row r="16" spans="1:11" s="4" customFormat="1" ht="26.25" x14ac:dyDescent="0.25">
      <c r="A16" s="22" t="s">
        <v>10</v>
      </c>
      <c r="B16" s="23" t="s">
        <v>5</v>
      </c>
      <c r="C16" s="10" t="s">
        <v>6</v>
      </c>
      <c r="D16" s="10" t="s">
        <v>8</v>
      </c>
      <c r="E16" s="10" t="s">
        <v>576</v>
      </c>
      <c r="F16" s="10"/>
      <c r="G16" s="67">
        <f t="shared" si="0"/>
        <v>60</v>
      </c>
      <c r="H16" s="67">
        <f t="shared" si="0"/>
        <v>60</v>
      </c>
      <c r="I16" s="67">
        <f t="shared" si="0"/>
        <v>60</v>
      </c>
    </row>
    <row r="17" spans="1:9" s="4" customFormat="1" ht="39" x14ac:dyDescent="0.25">
      <c r="A17" s="22" t="s">
        <v>802</v>
      </c>
      <c r="B17" s="23" t="s">
        <v>5</v>
      </c>
      <c r="C17" s="10" t="s">
        <v>6</v>
      </c>
      <c r="D17" s="10" t="s">
        <v>8</v>
      </c>
      <c r="E17" s="10" t="s">
        <v>576</v>
      </c>
      <c r="F17" s="10" t="s">
        <v>57</v>
      </c>
      <c r="G17" s="67">
        <v>60</v>
      </c>
      <c r="H17" s="67">
        <v>60</v>
      </c>
      <c r="I17" s="67">
        <v>60</v>
      </c>
    </row>
    <row r="18" spans="1:9" s="4" customFormat="1" x14ac:dyDescent="0.25">
      <c r="A18" s="21" t="s">
        <v>13</v>
      </c>
      <c r="B18" s="20" t="s">
        <v>5</v>
      </c>
      <c r="C18" s="12" t="s">
        <v>14</v>
      </c>
      <c r="D18" s="12"/>
      <c r="E18" s="12"/>
      <c r="F18" s="12"/>
      <c r="G18" s="66">
        <f>G19+G51+G87</f>
        <v>23072.899999999998</v>
      </c>
      <c r="H18" s="66">
        <f>H19+H51+H87</f>
        <v>22670.799999999999</v>
      </c>
      <c r="I18" s="66">
        <f>I19+I51+I87</f>
        <v>22670.799999999999</v>
      </c>
    </row>
    <row r="19" spans="1:9" s="4" customFormat="1" x14ac:dyDescent="0.25">
      <c r="A19" s="21" t="s">
        <v>172</v>
      </c>
      <c r="B19" s="20" t="s">
        <v>5</v>
      </c>
      <c r="C19" s="12" t="s">
        <v>14</v>
      </c>
      <c r="D19" s="12" t="s">
        <v>104</v>
      </c>
      <c r="E19" s="12"/>
      <c r="F19" s="12"/>
      <c r="G19" s="66">
        <f>G20</f>
        <v>22965.899999999998</v>
      </c>
      <c r="H19" s="66">
        <f>H20</f>
        <v>22563.8</v>
      </c>
      <c r="I19" s="66">
        <f>I20</f>
        <v>22563.8</v>
      </c>
    </row>
    <row r="20" spans="1:9" s="4" customFormat="1" ht="39" x14ac:dyDescent="0.25">
      <c r="A20" s="21" t="s">
        <v>671</v>
      </c>
      <c r="B20" s="20" t="s">
        <v>5</v>
      </c>
      <c r="C20" s="12" t="s">
        <v>14</v>
      </c>
      <c r="D20" s="12" t="s">
        <v>104</v>
      </c>
      <c r="E20" s="12" t="s">
        <v>9</v>
      </c>
      <c r="F20" s="12"/>
      <c r="G20" s="66">
        <f>G21+G33</f>
        <v>22965.899999999998</v>
      </c>
      <c r="H20" s="66">
        <f>H21+H33</f>
        <v>22563.8</v>
      </c>
      <c r="I20" s="66">
        <f>I21+I33</f>
        <v>22563.8</v>
      </c>
    </row>
    <row r="21" spans="1:9" s="4" customFormat="1" ht="26.25" x14ac:dyDescent="0.25">
      <c r="A21" s="21" t="s">
        <v>17</v>
      </c>
      <c r="B21" s="20" t="s">
        <v>5</v>
      </c>
      <c r="C21" s="12" t="s">
        <v>14</v>
      </c>
      <c r="D21" s="12" t="s">
        <v>104</v>
      </c>
      <c r="E21" s="12" t="s">
        <v>18</v>
      </c>
      <c r="F21" s="12"/>
      <c r="G21" s="66">
        <f>G22</f>
        <v>20401.099999999999</v>
      </c>
      <c r="H21" s="66">
        <f>H22</f>
        <v>20141.099999999999</v>
      </c>
      <c r="I21" s="66">
        <f>I22</f>
        <v>20141.099999999999</v>
      </c>
    </row>
    <row r="22" spans="1:9" s="4" customFormat="1" ht="26.25" x14ac:dyDescent="0.25">
      <c r="A22" s="22" t="s">
        <v>19</v>
      </c>
      <c r="B22" s="23" t="s">
        <v>5</v>
      </c>
      <c r="C22" s="10" t="s">
        <v>14</v>
      </c>
      <c r="D22" s="10" t="s">
        <v>104</v>
      </c>
      <c r="E22" s="10" t="s">
        <v>20</v>
      </c>
      <c r="F22" s="10"/>
      <c r="G22" s="67">
        <f>G23+G25+G27+G29+G31</f>
        <v>20401.099999999999</v>
      </c>
      <c r="H22" s="67">
        <f>H23+H25+H27+H29</f>
        <v>20141.099999999999</v>
      </c>
      <c r="I22" s="67">
        <f>I23+I25+I27+I29</f>
        <v>20141.099999999999</v>
      </c>
    </row>
    <row r="23" spans="1:9" s="4" customFormat="1" ht="26.25" x14ac:dyDescent="0.25">
      <c r="A23" s="22" t="s">
        <v>24</v>
      </c>
      <c r="B23" s="23" t="s">
        <v>5</v>
      </c>
      <c r="C23" s="10" t="s">
        <v>14</v>
      </c>
      <c r="D23" s="10" t="s">
        <v>104</v>
      </c>
      <c r="E23" s="10" t="s">
        <v>25</v>
      </c>
      <c r="F23" s="10"/>
      <c r="G23" s="67">
        <f>G24</f>
        <v>19101.099999999999</v>
      </c>
      <c r="H23" s="67">
        <f>H24</f>
        <v>19101.099999999999</v>
      </c>
      <c r="I23" s="67">
        <f>I24</f>
        <v>19101.099999999999</v>
      </c>
    </row>
    <row r="24" spans="1:9" s="4" customFormat="1" x14ac:dyDescent="0.25">
      <c r="A24" s="22" t="s">
        <v>22</v>
      </c>
      <c r="B24" s="23" t="s">
        <v>5</v>
      </c>
      <c r="C24" s="10" t="s">
        <v>14</v>
      </c>
      <c r="D24" s="10" t="s">
        <v>104</v>
      </c>
      <c r="E24" s="10" t="s">
        <v>25</v>
      </c>
      <c r="F24" s="10" t="s">
        <v>23</v>
      </c>
      <c r="G24" s="67">
        <v>19101.099999999999</v>
      </c>
      <c r="H24" s="67">
        <v>19101.099999999999</v>
      </c>
      <c r="I24" s="67">
        <v>19101.099999999999</v>
      </c>
    </row>
    <row r="25" spans="1:9" s="4" customFormat="1" ht="79.5" hidden="1" customHeight="1" x14ac:dyDescent="0.25">
      <c r="A25" s="24" t="s">
        <v>747</v>
      </c>
      <c r="B25" s="10" t="s">
        <v>5</v>
      </c>
      <c r="C25" s="10" t="s">
        <v>14</v>
      </c>
      <c r="D25" s="10" t="s">
        <v>104</v>
      </c>
      <c r="E25" s="10" t="s">
        <v>336</v>
      </c>
      <c r="F25" s="10"/>
      <c r="G25" s="67">
        <f>G26</f>
        <v>0</v>
      </c>
      <c r="H25" s="67">
        <f>H26</f>
        <v>0</v>
      </c>
      <c r="I25" s="67">
        <f>I26</f>
        <v>0</v>
      </c>
    </row>
    <row r="26" spans="1:9" s="4" customFormat="1" ht="15.75" hidden="1" customHeight="1" x14ac:dyDescent="0.25">
      <c r="A26" s="25" t="s">
        <v>22</v>
      </c>
      <c r="B26" s="23" t="s">
        <v>5</v>
      </c>
      <c r="C26" s="10" t="s">
        <v>14</v>
      </c>
      <c r="D26" s="10" t="s">
        <v>104</v>
      </c>
      <c r="E26" s="10" t="s">
        <v>336</v>
      </c>
      <c r="F26" s="10" t="s">
        <v>23</v>
      </c>
      <c r="G26" s="67">
        <v>0</v>
      </c>
      <c r="H26" s="67">
        <v>0</v>
      </c>
      <c r="I26" s="67">
        <v>0</v>
      </c>
    </row>
    <row r="27" spans="1:9" s="4" customFormat="1" ht="77.25" x14ac:dyDescent="0.25">
      <c r="A27" s="22" t="s">
        <v>748</v>
      </c>
      <c r="B27" s="23" t="s">
        <v>5</v>
      </c>
      <c r="C27" s="10" t="s">
        <v>14</v>
      </c>
      <c r="D27" s="10" t="s">
        <v>104</v>
      </c>
      <c r="E27" s="10" t="s">
        <v>26</v>
      </c>
      <c r="F27" s="10"/>
      <c r="G27" s="67">
        <f>G28</f>
        <v>1040</v>
      </c>
      <c r="H27" s="67">
        <f>H28</f>
        <v>1040</v>
      </c>
      <c r="I27" s="67">
        <f>I28</f>
        <v>1040</v>
      </c>
    </row>
    <row r="28" spans="1:9" s="4" customFormat="1" x14ac:dyDescent="0.25">
      <c r="A28" s="22" t="s">
        <v>22</v>
      </c>
      <c r="B28" s="23" t="s">
        <v>5</v>
      </c>
      <c r="C28" s="10" t="s">
        <v>14</v>
      </c>
      <c r="D28" s="10" t="s">
        <v>104</v>
      </c>
      <c r="E28" s="10" t="s">
        <v>26</v>
      </c>
      <c r="F28" s="10" t="s">
        <v>23</v>
      </c>
      <c r="G28" s="67">
        <v>1040</v>
      </c>
      <c r="H28" s="67">
        <v>1040</v>
      </c>
      <c r="I28" s="67">
        <v>1040</v>
      </c>
    </row>
    <row r="29" spans="1:9" s="4" customFormat="1" ht="39" x14ac:dyDescent="0.25">
      <c r="A29" s="22" t="s">
        <v>782</v>
      </c>
      <c r="B29" s="23" t="s">
        <v>5</v>
      </c>
      <c r="C29" s="10" t="s">
        <v>14</v>
      </c>
      <c r="D29" s="10" t="s">
        <v>104</v>
      </c>
      <c r="E29" s="10" t="s">
        <v>180</v>
      </c>
      <c r="F29" s="10"/>
      <c r="G29" s="67">
        <f>G30</f>
        <v>260</v>
      </c>
      <c r="H29" s="67">
        <f>H30</f>
        <v>0</v>
      </c>
      <c r="I29" s="67">
        <f>I30</f>
        <v>0</v>
      </c>
    </row>
    <row r="30" spans="1:9" s="4" customFormat="1" x14ac:dyDescent="0.25">
      <c r="A30" s="22" t="s">
        <v>22</v>
      </c>
      <c r="B30" s="23" t="s">
        <v>5</v>
      </c>
      <c r="C30" s="10" t="s">
        <v>14</v>
      </c>
      <c r="D30" s="10" t="s">
        <v>104</v>
      </c>
      <c r="E30" s="10" t="s">
        <v>180</v>
      </c>
      <c r="F30" s="10" t="s">
        <v>23</v>
      </c>
      <c r="G30" s="67">
        <v>260</v>
      </c>
      <c r="H30" s="67">
        <v>0</v>
      </c>
      <c r="I30" s="67">
        <v>0</v>
      </c>
    </row>
    <row r="31" spans="1:9" s="4" customFormat="1" ht="51.75" hidden="1" customHeight="1" x14ac:dyDescent="0.25">
      <c r="A31" s="22" t="s">
        <v>397</v>
      </c>
      <c r="B31" s="23" t="s">
        <v>5</v>
      </c>
      <c r="C31" s="10" t="s">
        <v>14</v>
      </c>
      <c r="D31" s="10" t="s">
        <v>104</v>
      </c>
      <c r="E31" s="10" t="s">
        <v>398</v>
      </c>
      <c r="F31" s="10"/>
      <c r="G31" s="67">
        <f>G32</f>
        <v>0</v>
      </c>
      <c r="H31" s="67">
        <f>H32</f>
        <v>0</v>
      </c>
      <c r="I31" s="67">
        <f>I32</f>
        <v>0</v>
      </c>
    </row>
    <row r="32" spans="1:9" s="4" customFormat="1" hidden="1" x14ac:dyDescent="0.25">
      <c r="A32" s="22" t="s">
        <v>22</v>
      </c>
      <c r="B32" s="23" t="s">
        <v>5</v>
      </c>
      <c r="C32" s="10" t="s">
        <v>14</v>
      </c>
      <c r="D32" s="10" t="s">
        <v>104</v>
      </c>
      <c r="E32" s="10" t="s">
        <v>398</v>
      </c>
      <c r="F32" s="10" t="s">
        <v>23</v>
      </c>
      <c r="G32" s="67">
        <v>0</v>
      </c>
      <c r="H32" s="67">
        <v>0</v>
      </c>
      <c r="I32" s="67">
        <v>0</v>
      </c>
    </row>
    <row r="33" spans="1:9" s="4" customFormat="1" ht="39" x14ac:dyDescent="0.25">
      <c r="A33" s="21" t="s">
        <v>243</v>
      </c>
      <c r="B33" s="12" t="s">
        <v>5</v>
      </c>
      <c r="C33" s="12" t="s">
        <v>14</v>
      </c>
      <c r="D33" s="12" t="s">
        <v>104</v>
      </c>
      <c r="E33" s="12" t="s">
        <v>55</v>
      </c>
      <c r="F33" s="12"/>
      <c r="G33" s="66">
        <f>G34</f>
        <v>2564.7999999999997</v>
      </c>
      <c r="H33" s="66">
        <f>H34</f>
        <v>2422.6999999999998</v>
      </c>
      <c r="I33" s="66">
        <f>I34</f>
        <v>2422.6999999999998</v>
      </c>
    </row>
    <row r="34" spans="1:9" s="4" customFormat="1" ht="26.25" x14ac:dyDescent="0.25">
      <c r="A34" s="22" t="s">
        <v>58</v>
      </c>
      <c r="B34" s="10" t="s">
        <v>5</v>
      </c>
      <c r="C34" s="10" t="s">
        <v>14</v>
      </c>
      <c r="D34" s="10" t="s">
        <v>104</v>
      </c>
      <c r="E34" s="10" t="s">
        <v>190</v>
      </c>
      <c r="F34" s="10"/>
      <c r="G34" s="66">
        <f>G35+G41+G43+G47</f>
        <v>2564.7999999999997</v>
      </c>
      <c r="H34" s="66">
        <f>H35+H39+H43+H47</f>
        <v>2422.6999999999998</v>
      </c>
      <c r="I34" s="66">
        <f>I35+I39+I43+I47</f>
        <v>2422.6999999999998</v>
      </c>
    </row>
    <row r="35" spans="1:9" s="4" customFormat="1" ht="26.25" x14ac:dyDescent="0.25">
      <c r="A35" s="26" t="s">
        <v>24</v>
      </c>
      <c r="B35" s="10" t="s">
        <v>5</v>
      </c>
      <c r="C35" s="10" t="s">
        <v>14</v>
      </c>
      <c r="D35" s="10" t="s">
        <v>104</v>
      </c>
      <c r="E35" s="10" t="s">
        <v>192</v>
      </c>
      <c r="F35" s="10"/>
      <c r="G35" s="67">
        <f>G36</f>
        <v>1854.3</v>
      </c>
      <c r="H35" s="67">
        <f>H36</f>
        <v>1854.3</v>
      </c>
      <c r="I35" s="67">
        <f>I36</f>
        <v>1854.3</v>
      </c>
    </row>
    <row r="36" spans="1:9" s="4" customFormat="1" x14ac:dyDescent="0.25">
      <c r="A36" s="22" t="s">
        <v>22</v>
      </c>
      <c r="B36" s="10" t="s">
        <v>5</v>
      </c>
      <c r="C36" s="10" t="s">
        <v>14</v>
      </c>
      <c r="D36" s="10" t="s">
        <v>104</v>
      </c>
      <c r="E36" s="10" t="s">
        <v>192</v>
      </c>
      <c r="F36" s="10" t="s">
        <v>23</v>
      </c>
      <c r="G36" s="67">
        <v>1854.3</v>
      </c>
      <c r="H36" s="67">
        <v>1854.3</v>
      </c>
      <c r="I36" s="67">
        <v>1854.3</v>
      </c>
    </row>
    <row r="37" spans="1:9" s="4" customFormat="1" ht="64.5" hidden="1" x14ac:dyDescent="0.25">
      <c r="A37" s="24" t="s">
        <v>333</v>
      </c>
      <c r="B37" s="10" t="s">
        <v>5</v>
      </c>
      <c r="C37" s="10" t="s">
        <v>14</v>
      </c>
      <c r="D37" s="10" t="s">
        <v>104</v>
      </c>
      <c r="E37" s="10" t="s">
        <v>465</v>
      </c>
      <c r="F37" s="10"/>
      <c r="G37" s="67">
        <f>G38</f>
        <v>0</v>
      </c>
      <c r="H37" s="67">
        <v>0</v>
      </c>
      <c r="I37" s="67">
        <v>0</v>
      </c>
    </row>
    <row r="38" spans="1:9" s="4" customFormat="1" hidden="1" x14ac:dyDescent="0.25">
      <c r="A38" s="25" t="s">
        <v>22</v>
      </c>
      <c r="B38" s="10" t="s">
        <v>5</v>
      </c>
      <c r="C38" s="10" t="s">
        <v>14</v>
      </c>
      <c r="D38" s="10" t="s">
        <v>104</v>
      </c>
      <c r="E38" s="10" t="s">
        <v>465</v>
      </c>
      <c r="F38" s="10" t="s">
        <v>23</v>
      </c>
      <c r="G38" s="67">
        <v>0</v>
      </c>
      <c r="H38" s="67">
        <v>0</v>
      </c>
      <c r="I38" s="67">
        <v>0</v>
      </c>
    </row>
    <row r="39" spans="1:9" s="4" customFormat="1" ht="90" hidden="1" x14ac:dyDescent="0.25">
      <c r="A39" s="22" t="s">
        <v>201</v>
      </c>
      <c r="B39" s="23" t="s">
        <v>5</v>
      </c>
      <c r="C39" s="10" t="s">
        <v>14</v>
      </c>
      <c r="D39" s="10" t="s">
        <v>104</v>
      </c>
      <c r="E39" s="10" t="s">
        <v>449</v>
      </c>
      <c r="F39" s="10"/>
      <c r="G39" s="67">
        <f>G40</f>
        <v>0</v>
      </c>
      <c r="H39" s="67">
        <v>0</v>
      </c>
      <c r="I39" s="67">
        <v>0</v>
      </c>
    </row>
    <row r="40" spans="1:9" s="4" customFormat="1" hidden="1" x14ac:dyDescent="0.25">
      <c r="A40" s="22" t="s">
        <v>22</v>
      </c>
      <c r="B40" s="23" t="s">
        <v>5</v>
      </c>
      <c r="C40" s="10" t="s">
        <v>14</v>
      </c>
      <c r="D40" s="10" t="s">
        <v>104</v>
      </c>
      <c r="E40" s="10" t="s">
        <v>449</v>
      </c>
      <c r="F40" s="10" t="s">
        <v>23</v>
      </c>
      <c r="G40" s="67">
        <v>0</v>
      </c>
      <c r="H40" s="67">
        <v>0</v>
      </c>
      <c r="I40" s="67">
        <v>0</v>
      </c>
    </row>
    <row r="41" spans="1:9" s="4" customFormat="1" ht="78.75" hidden="1" customHeight="1" x14ac:dyDescent="0.25">
      <c r="A41" s="24" t="s">
        <v>747</v>
      </c>
      <c r="B41" s="23" t="s">
        <v>5</v>
      </c>
      <c r="C41" s="10" t="s">
        <v>14</v>
      </c>
      <c r="D41" s="10" t="s">
        <v>104</v>
      </c>
      <c r="E41" s="10" t="s">
        <v>465</v>
      </c>
      <c r="F41" s="10"/>
      <c r="G41" s="67">
        <f>G42</f>
        <v>0</v>
      </c>
      <c r="H41" s="67">
        <f>H42</f>
        <v>0</v>
      </c>
      <c r="I41" s="67">
        <f>I42</f>
        <v>0</v>
      </c>
    </row>
    <row r="42" spans="1:9" s="4" customFormat="1" ht="18" hidden="1" customHeight="1" x14ac:dyDescent="0.25">
      <c r="A42" s="22" t="s">
        <v>22</v>
      </c>
      <c r="B42" s="23" t="s">
        <v>5</v>
      </c>
      <c r="C42" s="10" t="s">
        <v>14</v>
      </c>
      <c r="D42" s="10" t="s">
        <v>104</v>
      </c>
      <c r="E42" s="10" t="s">
        <v>465</v>
      </c>
      <c r="F42" s="10" t="s">
        <v>23</v>
      </c>
      <c r="G42" s="67">
        <v>0</v>
      </c>
      <c r="H42" s="67">
        <v>0</v>
      </c>
      <c r="I42" s="67">
        <v>0</v>
      </c>
    </row>
    <row r="43" spans="1:9" s="4" customFormat="1" ht="77.25" x14ac:dyDescent="0.25">
      <c r="A43" s="22" t="s">
        <v>748</v>
      </c>
      <c r="B43" s="23" t="s">
        <v>5</v>
      </c>
      <c r="C43" s="10" t="s">
        <v>14</v>
      </c>
      <c r="D43" s="10" t="s">
        <v>104</v>
      </c>
      <c r="E43" s="10" t="s">
        <v>193</v>
      </c>
      <c r="F43" s="10"/>
      <c r="G43" s="67">
        <f>G44</f>
        <v>568.4</v>
      </c>
      <c r="H43" s="67">
        <f>H44</f>
        <v>568.4</v>
      </c>
      <c r="I43" s="67">
        <f>I44</f>
        <v>568.4</v>
      </c>
    </row>
    <row r="44" spans="1:9" s="4" customFormat="1" x14ac:dyDescent="0.25">
      <c r="A44" s="22" t="s">
        <v>22</v>
      </c>
      <c r="B44" s="23" t="s">
        <v>5</v>
      </c>
      <c r="C44" s="10" t="s">
        <v>14</v>
      </c>
      <c r="D44" s="10" t="s">
        <v>104</v>
      </c>
      <c r="E44" s="10" t="s">
        <v>193</v>
      </c>
      <c r="F44" s="10" t="s">
        <v>23</v>
      </c>
      <c r="G44" s="67">
        <v>568.4</v>
      </c>
      <c r="H44" s="67">
        <v>568.4</v>
      </c>
      <c r="I44" s="67">
        <v>568.4</v>
      </c>
    </row>
    <row r="45" spans="1:9" s="4" customFormat="1" ht="26.25" hidden="1" x14ac:dyDescent="0.25">
      <c r="A45" s="22" t="s">
        <v>257</v>
      </c>
      <c r="B45" s="23" t="s">
        <v>5</v>
      </c>
      <c r="C45" s="10" t="s">
        <v>14</v>
      </c>
      <c r="D45" s="10" t="s">
        <v>104</v>
      </c>
      <c r="E45" s="10" t="s">
        <v>451</v>
      </c>
      <c r="F45" s="10"/>
      <c r="G45" s="67">
        <f>G46</f>
        <v>0</v>
      </c>
      <c r="H45" s="67">
        <v>0</v>
      </c>
      <c r="I45" s="67">
        <v>0</v>
      </c>
    </row>
    <row r="46" spans="1:9" s="4" customFormat="1" hidden="1" x14ac:dyDescent="0.25">
      <c r="A46" s="22" t="s">
        <v>22</v>
      </c>
      <c r="B46" s="23" t="s">
        <v>5</v>
      </c>
      <c r="C46" s="10" t="s">
        <v>14</v>
      </c>
      <c r="D46" s="10" t="s">
        <v>104</v>
      </c>
      <c r="E46" s="10" t="s">
        <v>451</v>
      </c>
      <c r="F46" s="10" t="s">
        <v>23</v>
      </c>
      <c r="G46" s="67">
        <v>0</v>
      </c>
      <c r="H46" s="67">
        <v>0</v>
      </c>
      <c r="I46" s="67">
        <v>0</v>
      </c>
    </row>
    <row r="47" spans="1:9" s="4" customFormat="1" ht="39" x14ac:dyDescent="0.25">
      <c r="A47" s="22" t="s">
        <v>782</v>
      </c>
      <c r="B47" s="23" t="s">
        <v>5</v>
      </c>
      <c r="C47" s="10" t="s">
        <v>14</v>
      </c>
      <c r="D47" s="10" t="s">
        <v>104</v>
      </c>
      <c r="E47" s="10" t="s">
        <v>191</v>
      </c>
      <c r="F47" s="10"/>
      <c r="G47" s="67">
        <f>G48</f>
        <v>142.1</v>
      </c>
      <c r="H47" s="67">
        <f>H48</f>
        <v>0</v>
      </c>
      <c r="I47" s="67">
        <f>I48</f>
        <v>0</v>
      </c>
    </row>
    <row r="48" spans="1:9" s="4" customFormat="1" x14ac:dyDescent="0.25">
      <c r="A48" s="25" t="s">
        <v>22</v>
      </c>
      <c r="B48" s="23" t="s">
        <v>5</v>
      </c>
      <c r="C48" s="10" t="s">
        <v>14</v>
      </c>
      <c r="D48" s="10" t="s">
        <v>104</v>
      </c>
      <c r="E48" s="10" t="s">
        <v>191</v>
      </c>
      <c r="F48" s="10" t="s">
        <v>23</v>
      </c>
      <c r="G48" s="67">
        <v>142.1</v>
      </c>
      <c r="H48" s="67">
        <v>0</v>
      </c>
      <c r="I48" s="67">
        <v>0</v>
      </c>
    </row>
    <row r="49" spans="1:9" s="4" customFormat="1" ht="51.75" hidden="1" customHeight="1" x14ac:dyDescent="0.25">
      <c r="A49" s="22" t="s">
        <v>397</v>
      </c>
      <c r="B49" s="23" t="s">
        <v>5</v>
      </c>
      <c r="C49" s="10" t="s">
        <v>14</v>
      </c>
      <c r="D49" s="10" t="s">
        <v>104</v>
      </c>
      <c r="E49" s="10" t="s">
        <v>399</v>
      </c>
      <c r="F49" s="10"/>
      <c r="G49" s="67">
        <f>G50</f>
        <v>0</v>
      </c>
      <c r="H49" s="67">
        <v>0</v>
      </c>
      <c r="I49" s="67">
        <v>0</v>
      </c>
    </row>
    <row r="50" spans="1:9" s="4" customFormat="1" hidden="1" x14ac:dyDescent="0.25">
      <c r="A50" s="22" t="s">
        <v>22</v>
      </c>
      <c r="B50" s="23" t="s">
        <v>5</v>
      </c>
      <c r="C50" s="10" t="s">
        <v>14</v>
      </c>
      <c r="D50" s="10" t="s">
        <v>104</v>
      </c>
      <c r="E50" s="10" t="s">
        <v>399</v>
      </c>
      <c r="F50" s="10" t="s">
        <v>23</v>
      </c>
      <c r="G50" s="67">
        <v>0</v>
      </c>
      <c r="H50" s="67">
        <v>0</v>
      </c>
      <c r="I50" s="67">
        <v>0</v>
      </c>
    </row>
    <row r="51" spans="1:9" s="4" customFormat="1" x14ac:dyDescent="0.25">
      <c r="A51" s="27" t="s">
        <v>592</v>
      </c>
      <c r="B51" s="20" t="s">
        <v>5</v>
      </c>
      <c r="C51" s="12" t="s">
        <v>14</v>
      </c>
      <c r="D51" s="12" t="s">
        <v>14</v>
      </c>
      <c r="E51" s="12"/>
      <c r="F51" s="12"/>
      <c r="G51" s="66">
        <f>G56+G52</f>
        <v>56</v>
      </c>
      <c r="H51" s="66">
        <f>H56+H52</f>
        <v>56</v>
      </c>
      <c r="I51" s="66">
        <f>I56+I52</f>
        <v>56</v>
      </c>
    </row>
    <row r="52" spans="1:9" s="4" customFormat="1" ht="39" hidden="1" x14ac:dyDescent="0.25">
      <c r="A52" s="21" t="s">
        <v>424</v>
      </c>
      <c r="B52" s="12" t="s">
        <v>5</v>
      </c>
      <c r="C52" s="12" t="s">
        <v>14</v>
      </c>
      <c r="D52" s="12" t="s">
        <v>14</v>
      </c>
      <c r="E52" s="12" t="s">
        <v>30</v>
      </c>
      <c r="F52" s="12"/>
      <c r="G52" s="66">
        <f>G53</f>
        <v>0</v>
      </c>
      <c r="H52" s="66">
        <f>H53</f>
        <v>0</v>
      </c>
      <c r="I52" s="66">
        <f>I53</f>
        <v>0</v>
      </c>
    </row>
    <row r="53" spans="1:9" s="4" customFormat="1" ht="51.75" hidden="1" x14ac:dyDescent="0.25">
      <c r="A53" s="26" t="s">
        <v>31</v>
      </c>
      <c r="B53" s="10" t="s">
        <v>5</v>
      </c>
      <c r="C53" s="10" t="s">
        <v>14</v>
      </c>
      <c r="D53" s="10" t="s">
        <v>14</v>
      </c>
      <c r="E53" s="10" t="s">
        <v>32</v>
      </c>
      <c r="F53" s="10"/>
      <c r="G53" s="68">
        <f>G54+G55</f>
        <v>0</v>
      </c>
      <c r="H53" s="67">
        <f>H55</f>
        <v>0</v>
      </c>
      <c r="I53" s="67">
        <f>I55</f>
        <v>0</v>
      </c>
    </row>
    <row r="54" spans="1:9" s="4" customFormat="1" hidden="1" x14ac:dyDescent="0.25">
      <c r="A54" s="22" t="s">
        <v>11</v>
      </c>
      <c r="B54" s="10" t="s">
        <v>5</v>
      </c>
      <c r="C54" s="10" t="s">
        <v>14</v>
      </c>
      <c r="D54" s="10" t="s">
        <v>14</v>
      </c>
      <c r="E54" s="10" t="s">
        <v>32</v>
      </c>
      <c r="F54" s="10" t="s">
        <v>12</v>
      </c>
      <c r="G54" s="68">
        <v>0</v>
      </c>
      <c r="H54" s="67">
        <v>0</v>
      </c>
      <c r="I54" s="67">
        <v>0</v>
      </c>
    </row>
    <row r="55" spans="1:9" s="4" customFormat="1" hidden="1" x14ac:dyDescent="0.25">
      <c r="A55" s="22" t="s">
        <v>22</v>
      </c>
      <c r="B55" s="10" t="s">
        <v>5</v>
      </c>
      <c r="C55" s="10" t="s">
        <v>14</v>
      </c>
      <c r="D55" s="10" t="s">
        <v>14</v>
      </c>
      <c r="E55" s="10" t="s">
        <v>32</v>
      </c>
      <c r="F55" s="10" t="s">
        <v>23</v>
      </c>
      <c r="G55" s="68"/>
      <c r="H55" s="67"/>
      <c r="I55" s="67"/>
    </row>
    <row r="56" spans="1:9" s="4" customFormat="1" ht="64.5" x14ac:dyDescent="0.25">
      <c r="A56" s="21" t="s">
        <v>672</v>
      </c>
      <c r="B56" s="20" t="s">
        <v>5</v>
      </c>
      <c r="C56" s="12" t="s">
        <v>14</v>
      </c>
      <c r="D56" s="12" t="s">
        <v>14</v>
      </c>
      <c r="E56" s="12" t="s">
        <v>789</v>
      </c>
      <c r="F56" s="12"/>
      <c r="G56" s="66">
        <f>G57+G77+G84</f>
        <v>56</v>
      </c>
      <c r="H56" s="66">
        <f>H57+H77+H84</f>
        <v>56</v>
      </c>
      <c r="I56" s="66">
        <f>I57+I77+I84</f>
        <v>56</v>
      </c>
    </row>
    <row r="57" spans="1:9" s="4" customFormat="1" ht="26.25" hidden="1" x14ac:dyDescent="0.25">
      <c r="A57" s="21" t="s">
        <v>244</v>
      </c>
      <c r="B57" s="20" t="s">
        <v>5</v>
      </c>
      <c r="C57" s="12" t="s">
        <v>14</v>
      </c>
      <c r="D57" s="12" t="s">
        <v>14</v>
      </c>
      <c r="E57" s="12" t="s">
        <v>214</v>
      </c>
      <c r="F57" s="10"/>
      <c r="G57" s="67">
        <f>G59+G60+G69</f>
        <v>0</v>
      </c>
      <c r="H57" s="67">
        <f>H59+H60</f>
        <v>0</v>
      </c>
      <c r="I57" s="67">
        <f>I59+I60</f>
        <v>0</v>
      </c>
    </row>
    <row r="58" spans="1:9" s="4" customFormat="1" ht="51.75" hidden="1" x14ac:dyDescent="0.25">
      <c r="A58" s="22" t="s">
        <v>245</v>
      </c>
      <c r="B58" s="23" t="s">
        <v>5</v>
      </c>
      <c r="C58" s="10" t="s">
        <v>14</v>
      </c>
      <c r="D58" s="10" t="s">
        <v>14</v>
      </c>
      <c r="E58" s="10" t="s">
        <v>215</v>
      </c>
      <c r="F58" s="10"/>
      <c r="G58" s="67">
        <f>G59</f>
        <v>0</v>
      </c>
      <c r="H58" s="67">
        <f>H59</f>
        <v>0</v>
      </c>
      <c r="I58" s="67">
        <f>I59</f>
        <v>0</v>
      </c>
    </row>
    <row r="59" spans="1:9" s="4" customFormat="1" hidden="1" x14ac:dyDescent="0.25">
      <c r="A59" s="22" t="s">
        <v>11</v>
      </c>
      <c r="B59" s="23" t="s">
        <v>5</v>
      </c>
      <c r="C59" s="10" t="s">
        <v>14</v>
      </c>
      <c r="D59" s="10" t="s">
        <v>14</v>
      </c>
      <c r="E59" s="10" t="s">
        <v>215</v>
      </c>
      <c r="F59" s="10" t="s">
        <v>12</v>
      </c>
      <c r="G59" s="67">
        <v>0</v>
      </c>
      <c r="H59" s="67">
        <v>0</v>
      </c>
      <c r="I59" s="67">
        <v>0</v>
      </c>
    </row>
    <row r="60" spans="1:9" s="4" customFormat="1" ht="51.75" hidden="1" x14ac:dyDescent="0.25">
      <c r="A60" s="22" t="s">
        <v>246</v>
      </c>
      <c r="B60" s="23" t="s">
        <v>5</v>
      </c>
      <c r="C60" s="10" t="s">
        <v>14</v>
      </c>
      <c r="D60" s="10" t="s">
        <v>14</v>
      </c>
      <c r="E60" s="10" t="s">
        <v>216</v>
      </c>
      <c r="F60" s="10"/>
      <c r="G60" s="67">
        <f>G61+G63+G65+G71+G73</f>
        <v>0</v>
      </c>
      <c r="H60" s="67">
        <f>H61+H65+H73</f>
        <v>0</v>
      </c>
      <c r="I60" s="67">
        <f>I61+I65+I73</f>
        <v>0</v>
      </c>
    </row>
    <row r="61" spans="1:9" s="4" customFormat="1" ht="26.25" hidden="1" x14ac:dyDescent="0.25">
      <c r="A61" s="22" t="s">
        <v>24</v>
      </c>
      <c r="B61" s="23" t="s">
        <v>5</v>
      </c>
      <c r="C61" s="10" t="s">
        <v>14</v>
      </c>
      <c r="D61" s="10" t="s">
        <v>14</v>
      </c>
      <c r="E61" s="10" t="s">
        <v>217</v>
      </c>
      <c r="F61" s="12"/>
      <c r="G61" s="67">
        <f>G62</f>
        <v>0</v>
      </c>
      <c r="H61" s="67">
        <f>H62</f>
        <v>0</v>
      </c>
      <c r="I61" s="67">
        <f>I62</f>
        <v>0</v>
      </c>
    </row>
    <row r="62" spans="1:9" s="4" customFormat="1" hidden="1" x14ac:dyDescent="0.25">
      <c r="A62" s="22" t="s">
        <v>11</v>
      </c>
      <c r="B62" s="23" t="s">
        <v>5</v>
      </c>
      <c r="C62" s="10" t="s">
        <v>14</v>
      </c>
      <c r="D62" s="10" t="s">
        <v>14</v>
      </c>
      <c r="E62" s="10" t="s">
        <v>217</v>
      </c>
      <c r="F62" s="10" t="s">
        <v>12</v>
      </c>
      <c r="G62" s="67">
        <v>0</v>
      </c>
      <c r="H62" s="67">
        <v>0</v>
      </c>
      <c r="I62" s="67">
        <v>0</v>
      </c>
    </row>
    <row r="63" spans="1:9" s="4" customFormat="1" ht="64.5" hidden="1" x14ac:dyDescent="0.25">
      <c r="A63" s="24" t="s">
        <v>333</v>
      </c>
      <c r="B63" s="23" t="s">
        <v>5</v>
      </c>
      <c r="C63" s="10" t="s">
        <v>14</v>
      </c>
      <c r="D63" s="10" t="s">
        <v>14</v>
      </c>
      <c r="E63" s="10" t="s">
        <v>545</v>
      </c>
      <c r="F63" s="10"/>
      <c r="G63" s="67">
        <v>0</v>
      </c>
      <c r="H63" s="67">
        <v>0</v>
      </c>
      <c r="I63" s="67">
        <v>0</v>
      </c>
    </row>
    <row r="64" spans="1:9" s="4" customFormat="1" hidden="1" x14ac:dyDescent="0.25">
      <c r="A64" s="22" t="s">
        <v>11</v>
      </c>
      <c r="B64" s="23" t="s">
        <v>5</v>
      </c>
      <c r="C64" s="10" t="s">
        <v>14</v>
      </c>
      <c r="D64" s="10" t="s">
        <v>14</v>
      </c>
      <c r="E64" s="10" t="s">
        <v>545</v>
      </c>
      <c r="F64" s="10" t="s">
        <v>12</v>
      </c>
      <c r="G64" s="67">
        <v>0</v>
      </c>
      <c r="H64" s="67">
        <v>0</v>
      </c>
      <c r="I64" s="67">
        <v>0</v>
      </c>
    </row>
    <row r="65" spans="1:9" s="4" customFormat="1" ht="39" hidden="1" x14ac:dyDescent="0.25">
      <c r="A65" s="22" t="s">
        <v>21</v>
      </c>
      <c r="B65" s="23" t="s">
        <v>5</v>
      </c>
      <c r="C65" s="10" t="s">
        <v>14</v>
      </c>
      <c r="D65" s="10" t="s">
        <v>14</v>
      </c>
      <c r="E65" s="10" t="s">
        <v>218</v>
      </c>
      <c r="F65" s="10"/>
      <c r="G65" s="67">
        <f>G66</f>
        <v>0</v>
      </c>
      <c r="H65" s="67">
        <f>H66</f>
        <v>0</v>
      </c>
      <c r="I65" s="67">
        <f>I66</f>
        <v>0</v>
      </c>
    </row>
    <row r="66" spans="1:9" s="4" customFormat="1" hidden="1" x14ac:dyDescent="0.25">
      <c r="A66" s="22" t="s">
        <v>11</v>
      </c>
      <c r="B66" s="23" t="s">
        <v>5</v>
      </c>
      <c r="C66" s="10" t="s">
        <v>14</v>
      </c>
      <c r="D66" s="10" t="s">
        <v>14</v>
      </c>
      <c r="E66" s="10" t="s">
        <v>218</v>
      </c>
      <c r="F66" s="10" t="s">
        <v>12</v>
      </c>
      <c r="G66" s="67">
        <v>0</v>
      </c>
      <c r="H66" s="67">
        <v>0</v>
      </c>
      <c r="I66" s="67">
        <v>0</v>
      </c>
    </row>
    <row r="67" spans="1:9" s="4" customFormat="1" ht="64.5" hidden="1" x14ac:dyDescent="0.25">
      <c r="A67" s="28" t="s">
        <v>321</v>
      </c>
      <c r="B67" s="10" t="s">
        <v>5</v>
      </c>
      <c r="C67" s="10" t="s">
        <v>14</v>
      </c>
      <c r="D67" s="10" t="s">
        <v>14</v>
      </c>
      <c r="E67" s="10" t="s">
        <v>322</v>
      </c>
      <c r="F67" s="10"/>
      <c r="G67" s="67">
        <f>G68</f>
        <v>0</v>
      </c>
      <c r="H67" s="67">
        <v>0</v>
      </c>
      <c r="I67" s="67">
        <v>0</v>
      </c>
    </row>
    <row r="68" spans="1:9" s="4" customFormat="1" hidden="1" x14ac:dyDescent="0.25">
      <c r="A68" s="22" t="s">
        <v>11</v>
      </c>
      <c r="B68" s="10" t="s">
        <v>5</v>
      </c>
      <c r="C68" s="10" t="s">
        <v>14</v>
      </c>
      <c r="D68" s="10" t="s">
        <v>14</v>
      </c>
      <c r="E68" s="10" t="s">
        <v>322</v>
      </c>
      <c r="F68" s="10" t="s">
        <v>12</v>
      </c>
      <c r="G68" s="67"/>
      <c r="H68" s="67">
        <v>0</v>
      </c>
      <c r="I68" s="67">
        <v>0</v>
      </c>
    </row>
    <row r="69" spans="1:9" s="4" customFormat="1" ht="64.5" hidden="1" x14ac:dyDescent="0.25">
      <c r="A69" s="22" t="s">
        <v>321</v>
      </c>
      <c r="B69" s="10" t="s">
        <v>5</v>
      </c>
      <c r="C69" s="10" t="s">
        <v>14</v>
      </c>
      <c r="D69" s="10" t="s">
        <v>14</v>
      </c>
      <c r="E69" s="10" t="s">
        <v>323</v>
      </c>
      <c r="F69" s="10"/>
      <c r="G69" s="67">
        <f>G70</f>
        <v>0</v>
      </c>
      <c r="H69" s="67">
        <v>0</v>
      </c>
      <c r="I69" s="67">
        <v>0</v>
      </c>
    </row>
    <row r="70" spans="1:9" s="4" customFormat="1" hidden="1" x14ac:dyDescent="0.25">
      <c r="A70" s="22" t="s">
        <v>11</v>
      </c>
      <c r="B70" s="10" t="s">
        <v>5</v>
      </c>
      <c r="C70" s="10" t="s">
        <v>14</v>
      </c>
      <c r="D70" s="10" t="s">
        <v>14</v>
      </c>
      <c r="E70" s="10" t="s">
        <v>323</v>
      </c>
      <c r="F70" s="10" t="s">
        <v>12</v>
      </c>
      <c r="G70" s="67"/>
      <c r="H70" s="67">
        <v>0</v>
      </c>
      <c r="I70" s="67">
        <v>0</v>
      </c>
    </row>
    <row r="71" spans="1:9" s="4" customFormat="1" ht="102.75" hidden="1" customHeight="1" x14ac:dyDescent="0.25">
      <c r="A71" s="22" t="s">
        <v>471</v>
      </c>
      <c r="B71" s="23" t="s">
        <v>5</v>
      </c>
      <c r="C71" s="10" t="s">
        <v>14</v>
      </c>
      <c r="D71" s="10" t="s">
        <v>14</v>
      </c>
      <c r="E71" s="10" t="s">
        <v>546</v>
      </c>
      <c r="F71" s="10"/>
      <c r="G71" s="67">
        <f>G72</f>
        <v>0</v>
      </c>
      <c r="H71" s="67">
        <v>0</v>
      </c>
      <c r="I71" s="67">
        <v>0</v>
      </c>
    </row>
    <row r="72" spans="1:9" s="4" customFormat="1" hidden="1" x14ac:dyDescent="0.25">
      <c r="A72" s="22" t="s">
        <v>11</v>
      </c>
      <c r="B72" s="23" t="s">
        <v>5</v>
      </c>
      <c r="C72" s="10" t="s">
        <v>14</v>
      </c>
      <c r="D72" s="10" t="s">
        <v>14</v>
      </c>
      <c r="E72" s="10" t="s">
        <v>546</v>
      </c>
      <c r="F72" s="10" t="s">
        <v>12</v>
      </c>
      <c r="G72" s="67">
        <v>0</v>
      </c>
      <c r="H72" s="67">
        <v>0</v>
      </c>
      <c r="I72" s="67">
        <v>0</v>
      </c>
    </row>
    <row r="73" spans="1:9" s="4" customFormat="1" ht="39" hidden="1" x14ac:dyDescent="0.25">
      <c r="A73" s="22" t="s">
        <v>21</v>
      </c>
      <c r="B73" s="23" t="s">
        <v>5</v>
      </c>
      <c r="C73" s="10" t="s">
        <v>14</v>
      </c>
      <c r="D73" s="10" t="s">
        <v>14</v>
      </c>
      <c r="E73" s="10" t="s">
        <v>219</v>
      </c>
      <c r="F73" s="10"/>
      <c r="G73" s="67">
        <f>G74</f>
        <v>0</v>
      </c>
      <c r="H73" s="67">
        <f>H74</f>
        <v>0</v>
      </c>
      <c r="I73" s="67">
        <f>I74</f>
        <v>0</v>
      </c>
    </row>
    <row r="74" spans="1:9" s="4" customFormat="1" hidden="1" x14ac:dyDescent="0.25">
      <c r="A74" s="22" t="s">
        <v>11</v>
      </c>
      <c r="B74" s="23" t="s">
        <v>5</v>
      </c>
      <c r="C74" s="10" t="s">
        <v>14</v>
      </c>
      <c r="D74" s="10" t="s">
        <v>14</v>
      </c>
      <c r="E74" s="10" t="s">
        <v>219</v>
      </c>
      <c r="F74" s="10" t="s">
        <v>12</v>
      </c>
      <c r="G74" s="67">
        <v>0</v>
      </c>
      <c r="H74" s="67">
        <v>0</v>
      </c>
      <c r="I74" s="67">
        <v>0</v>
      </c>
    </row>
    <row r="75" spans="1:9" s="4" customFormat="1" ht="51.75" hidden="1" customHeight="1" x14ac:dyDescent="0.25">
      <c r="A75" s="22" t="s">
        <v>397</v>
      </c>
      <c r="B75" s="23" t="s">
        <v>5</v>
      </c>
      <c r="C75" s="10" t="s">
        <v>14</v>
      </c>
      <c r="D75" s="10" t="s">
        <v>14</v>
      </c>
      <c r="E75" s="10" t="s">
        <v>400</v>
      </c>
      <c r="F75" s="10"/>
      <c r="G75" s="67">
        <f>G76</f>
        <v>0</v>
      </c>
      <c r="H75" s="67">
        <f>H76</f>
        <v>0</v>
      </c>
      <c r="I75" s="67">
        <f>I76</f>
        <v>0</v>
      </c>
    </row>
    <row r="76" spans="1:9" s="4" customFormat="1" hidden="1" x14ac:dyDescent="0.25">
      <c r="A76" s="22" t="s">
        <v>11</v>
      </c>
      <c r="B76" s="23" t="s">
        <v>5</v>
      </c>
      <c r="C76" s="10" t="s">
        <v>14</v>
      </c>
      <c r="D76" s="10" t="s">
        <v>14</v>
      </c>
      <c r="E76" s="10" t="s">
        <v>400</v>
      </c>
      <c r="F76" s="10" t="s">
        <v>12</v>
      </c>
      <c r="G76" s="67">
        <v>0</v>
      </c>
      <c r="H76" s="67">
        <v>0</v>
      </c>
      <c r="I76" s="67">
        <v>0</v>
      </c>
    </row>
    <row r="77" spans="1:9" s="4" customFormat="1" ht="39" x14ac:dyDescent="0.25">
      <c r="A77" s="21" t="s">
        <v>247</v>
      </c>
      <c r="B77" s="20" t="s">
        <v>5</v>
      </c>
      <c r="C77" s="12" t="s">
        <v>14</v>
      </c>
      <c r="D77" s="12" t="s">
        <v>14</v>
      </c>
      <c r="E77" s="12" t="s">
        <v>790</v>
      </c>
      <c r="F77" s="12"/>
      <c r="G77" s="66">
        <f>G78+G82+G80</f>
        <v>50</v>
      </c>
      <c r="H77" s="66">
        <f>H78</f>
        <v>50</v>
      </c>
      <c r="I77" s="66">
        <f>I78</f>
        <v>50</v>
      </c>
    </row>
    <row r="78" spans="1:9" s="4" customFormat="1" ht="49.5" customHeight="1" x14ac:dyDescent="0.25">
      <c r="A78" s="22" t="s">
        <v>33</v>
      </c>
      <c r="B78" s="23" t="s">
        <v>5</v>
      </c>
      <c r="C78" s="10" t="s">
        <v>14</v>
      </c>
      <c r="D78" s="10" t="s">
        <v>14</v>
      </c>
      <c r="E78" s="10" t="s">
        <v>791</v>
      </c>
      <c r="F78" s="12"/>
      <c r="G78" s="67">
        <f>G79</f>
        <v>50</v>
      </c>
      <c r="H78" s="67">
        <f>H79</f>
        <v>50</v>
      </c>
      <c r="I78" s="67">
        <f>I79</f>
        <v>50</v>
      </c>
    </row>
    <row r="79" spans="1:9" s="4" customFormat="1" x14ac:dyDescent="0.25">
      <c r="A79" s="22" t="s">
        <v>11</v>
      </c>
      <c r="B79" s="23" t="s">
        <v>5</v>
      </c>
      <c r="C79" s="10" t="s">
        <v>14</v>
      </c>
      <c r="D79" s="10" t="s">
        <v>14</v>
      </c>
      <c r="E79" s="10" t="s">
        <v>791</v>
      </c>
      <c r="F79" s="10" t="s">
        <v>12</v>
      </c>
      <c r="G79" s="67">
        <v>50</v>
      </c>
      <c r="H79" s="67">
        <v>50</v>
      </c>
      <c r="I79" s="67">
        <v>50</v>
      </c>
    </row>
    <row r="80" spans="1:9" s="4" customFormat="1" ht="39" hidden="1" x14ac:dyDescent="0.25">
      <c r="A80" s="22" t="s">
        <v>522</v>
      </c>
      <c r="B80" s="23" t="s">
        <v>5</v>
      </c>
      <c r="C80" s="10" t="s">
        <v>14</v>
      </c>
      <c r="D80" s="10" t="s">
        <v>14</v>
      </c>
      <c r="E80" s="10" t="s">
        <v>523</v>
      </c>
      <c r="F80" s="10"/>
      <c r="G80" s="67">
        <f>G81</f>
        <v>0</v>
      </c>
      <c r="H80" s="67"/>
      <c r="I80" s="67"/>
    </row>
    <row r="81" spans="1:9" s="4" customFormat="1" hidden="1" x14ac:dyDescent="0.25">
      <c r="A81" s="22" t="s">
        <v>11</v>
      </c>
      <c r="B81" s="23" t="s">
        <v>5</v>
      </c>
      <c r="C81" s="10" t="s">
        <v>14</v>
      </c>
      <c r="D81" s="10" t="s">
        <v>14</v>
      </c>
      <c r="E81" s="10" t="s">
        <v>523</v>
      </c>
      <c r="F81" s="10" t="s">
        <v>12</v>
      </c>
      <c r="G81" s="67">
        <v>0</v>
      </c>
      <c r="H81" s="67">
        <v>0</v>
      </c>
      <c r="I81" s="67">
        <v>0</v>
      </c>
    </row>
    <row r="82" spans="1:9" s="4" customFormat="1" ht="64.5" hidden="1" x14ac:dyDescent="0.25">
      <c r="A82" s="22" t="s">
        <v>476</v>
      </c>
      <c r="B82" s="23" t="s">
        <v>5</v>
      </c>
      <c r="C82" s="10" t="s">
        <v>14</v>
      </c>
      <c r="D82" s="10" t="s">
        <v>14</v>
      </c>
      <c r="E82" s="10" t="s">
        <v>478</v>
      </c>
      <c r="F82" s="10"/>
      <c r="G82" s="67">
        <f>G83</f>
        <v>0</v>
      </c>
      <c r="H82" s="67">
        <f>H83</f>
        <v>0</v>
      </c>
      <c r="I82" s="67">
        <f>I83</f>
        <v>0</v>
      </c>
    </row>
    <row r="83" spans="1:9" s="4" customFormat="1" hidden="1" x14ac:dyDescent="0.25">
      <c r="A83" s="22" t="s">
        <v>11</v>
      </c>
      <c r="B83" s="23" t="s">
        <v>5</v>
      </c>
      <c r="C83" s="10" t="s">
        <v>14</v>
      </c>
      <c r="D83" s="10" t="s">
        <v>14</v>
      </c>
      <c r="E83" s="10" t="s">
        <v>478</v>
      </c>
      <c r="F83" s="10" t="s">
        <v>12</v>
      </c>
      <c r="G83" s="67">
        <v>0</v>
      </c>
      <c r="H83" s="67">
        <v>0</v>
      </c>
      <c r="I83" s="67">
        <v>0</v>
      </c>
    </row>
    <row r="84" spans="1:9" s="4" customFormat="1" ht="51.75" x14ac:dyDescent="0.25">
      <c r="A84" s="21" t="s">
        <v>248</v>
      </c>
      <c r="B84" s="20" t="s">
        <v>5</v>
      </c>
      <c r="C84" s="12" t="s">
        <v>14</v>
      </c>
      <c r="D84" s="12" t="s">
        <v>14</v>
      </c>
      <c r="E84" s="12" t="s">
        <v>792</v>
      </c>
      <c r="F84" s="12"/>
      <c r="G84" s="66">
        <f t="shared" ref="G84:I85" si="1">G85</f>
        <v>6</v>
      </c>
      <c r="H84" s="66">
        <f t="shared" si="1"/>
        <v>6</v>
      </c>
      <c r="I84" s="66">
        <f t="shared" si="1"/>
        <v>6</v>
      </c>
    </row>
    <row r="85" spans="1:9" s="4" customFormat="1" ht="51.75" x14ac:dyDescent="0.25">
      <c r="A85" s="22" t="s">
        <v>249</v>
      </c>
      <c r="B85" s="23" t="s">
        <v>5</v>
      </c>
      <c r="C85" s="10" t="s">
        <v>14</v>
      </c>
      <c r="D85" s="10" t="s">
        <v>14</v>
      </c>
      <c r="E85" s="10" t="s">
        <v>793</v>
      </c>
      <c r="F85" s="10"/>
      <c r="G85" s="67">
        <f t="shared" si="1"/>
        <v>6</v>
      </c>
      <c r="H85" s="67">
        <f t="shared" si="1"/>
        <v>6</v>
      </c>
      <c r="I85" s="67">
        <f t="shared" si="1"/>
        <v>6</v>
      </c>
    </row>
    <row r="86" spans="1:9" s="4" customFormat="1" x14ac:dyDescent="0.25">
      <c r="A86" s="22" t="s">
        <v>11</v>
      </c>
      <c r="B86" s="23" t="s">
        <v>5</v>
      </c>
      <c r="C86" s="10" t="s">
        <v>14</v>
      </c>
      <c r="D86" s="10" t="s">
        <v>14</v>
      </c>
      <c r="E86" s="10" t="s">
        <v>793</v>
      </c>
      <c r="F86" s="10" t="s">
        <v>12</v>
      </c>
      <c r="G86" s="67">
        <v>6</v>
      </c>
      <c r="H86" s="67">
        <v>6</v>
      </c>
      <c r="I86" s="67">
        <v>6</v>
      </c>
    </row>
    <row r="87" spans="1:9" s="4" customFormat="1" x14ac:dyDescent="0.25">
      <c r="A87" s="21" t="s">
        <v>94</v>
      </c>
      <c r="B87" s="20" t="s">
        <v>5</v>
      </c>
      <c r="C87" s="12" t="s">
        <v>14</v>
      </c>
      <c r="D87" s="12" t="s">
        <v>95</v>
      </c>
      <c r="E87" s="12"/>
      <c r="F87" s="10"/>
      <c r="G87" s="66">
        <f>G88</f>
        <v>51</v>
      </c>
      <c r="H87" s="66">
        <f>H88</f>
        <v>51</v>
      </c>
      <c r="I87" s="66">
        <f>I88</f>
        <v>51</v>
      </c>
    </row>
    <row r="88" spans="1:9" s="4" customFormat="1" ht="39" x14ac:dyDescent="0.25">
      <c r="A88" s="21" t="s">
        <v>674</v>
      </c>
      <c r="B88" s="20" t="s">
        <v>5</v>
      </c>
      <c r="C88" s="12" t="s">
        <v>14</v>
      </c>
      <c r="D88" s="12" t="s">
        <v>95</v>
      </c>
      <c r="E88" s="12" t="s">
        <v>30</v>
      </c>
      <c r="F88" s="10"/>
      <c r="G88" s="66">
        <f>G89+G94</f>
        <v>51</v>
      </c>
      <c r="H88" s="66">
        <f>H89</f>
        <v>51</v>
      </c>
      <c r="I88" s="66">
        <f>I89</f>
        <v>51</v>
      </c>
    </row>
    <row r="89" spans="1:9" s="4" customFormat="1" ht="51.75" x14ac:dyDescent="0.25">
      <c r="A89" s="26" t="s">
        <v>31</v>
      </c>
      <c r="B89" s="10" t="s">
        <v>5</v>
      </c>
      <c r="C89" s="10" t="s">
        <v>14</v>
      </c>
      <c r="D89" s="10" t="s">
        <v>95</v>
      </c>
      <c r="E89" s="10" t="s">
        <v>32</v>
      </c>
      <c r="F89" s="10"/>
      <c r="G89" s="67">
        <f>G90</f>
        <v>51</v>
      </c>
      <c r="H89" s="67">
        <f>H90</f>
        <v>51</v>
      </c>
      <c r="I89" s="67">
        <f>I90</f>
        <v>51</v>
      </c>
    </row>
    <row r="90" spans="1:9" s="4" customFormat="1" x14ac:dyDescent="0.25">
      <c r="A90" s="22" t="s">
        <v>22</v>
      </c>
      <c r="B90" s="10" t="s">
        <v>5</v>
      </c>
      <c r="C90" s="10" t="s">
        <v>14</v>
      </c>
      <c r="D90" s="10" t="s">
        <v>95</v>
      </c>
      <c r="E90" s="10" t="s">
        <v>32</v>
      </c>
      <c r="F90" s="10" t="s">
        <v>23</v>
      </c>
      <c r="G90" s="67">
        <v>51</v>
      </c>
      <c r="H90" s="67">
        <v>51</v>
      </c>
      <c r="I90" s="67">
        <v>51</v>
      </c>
    </row>
    <row r="91" spans="1:9" s="4" customFormat="1" ht="26.25" hidden="1" x14ac:dyDescent="0.25">
      <c r="A91" s="21" t="s">
        <v>258</v>
      </c>
      <c r="B91" s="20" t="s">
        <v>64</v>
      </c>
      <c r="C91" s="12" t="s">
        <v>14</v>
      </c>
      <c r="D91" s="12" t="s">
        <v>95</v>
      </c>
      <c r="E91" s="12" t="s">
        <v>88</v>
      </c>
      <c r="F91" s="10"/>
      <c r="G91" s="67">
        <f>G92</f>
        <v>0</v>
      </c>
      <c r="H91" s="67">
        <v>0</v>
      </c>
      <c r="I91" s="67">
        <v>0</v>
      </c>
    </row>
    <row r="92" spans="1:9" s="4" customFormat="1" ht="39" hidden="1" x14ac:dyDescent="0.25">
      <c r="A92" s="22" t="s">
        <v>231</v>
      </c>
      <c r="B92" s="23" t="s">
        <v>64</v>
      </c>
      <c r="C92" s="10" t="s">
        <v>14</v>
      </c>
      <c r="D92" s="10" t="s">
        <v>95</v>
      </c>
      <c r="E92" s="10" t="s">
        <v>232</v>
      </c>
      <c r="F92" s="10"/>
      <c r="G92" s="67">
        <f>G93</f>
        <v>0</v>
      </c>
      <c r="H92" s="67">
        <v>0</v>
      </c>
      <c r="I92" s="67">
        <v>0</v>
      </c>
    </row>
    <row r="93" spans="1:9" s="4" customFormat="1" hidden="1" x14ac:dyDescent="0.25">
      <c r="A93" s="22" t="s">
        <v>22</v>
      </c>
      <c r="B93" s="23" t="s">
        <v>64</v>
      </c>
      <c r="C93" s="10" t="s">
        <v>14</v>
      </c>
      <c r="D93" s="10" t="s">
        <v>95</v>
      </c>
      <c r="E93" s="10" t="s">
        <v>232</v>
      </c>
      <c r="F93" s="10" t="s">
        <v>23</v>
      </c>
      <c r="G93" s="67">
        <v>0</v>
      </c>
      <c r="H93" s="67">
        <v>0</v>
      </c>
      <c r="I93" s="67">
        <v>0</v>
      </c>
    </row>
    <row r="94" spans="1:9" s="4" customFormat="1" ht="26.25" hidden="1" x14ac:dyDescent="0.25">
      <c r="A94" s="21" t="s">
        <v>547</v>
      </c>
      <c r="B94" s="23" t="s">
        <v>5</v>
      </c>
      <c r="C94" s="10" t="s">
        <v>14</v>
      </c>
      <c r="D94" s="10" t="s">
        <v>95</v>
      </c>
      <c r="E94" s="10" t="s">
        <v>232</v>
      </c>
      <c r="F94" s="10"/>
      <c r="G94" s="67">
        <f>G95</f>
        <v>0</v>
      </c>
      <c r="H94" s="67">
        <v>0</v>
      </c>
      <c r="I94" s="67">
        <v>0</v>
      </c>
    </row>
    <row r="95" spans="1:9" s="4" customFormat="1" ht="39" hidden="1" x14ac:dyDescent="0.25">
      <c r="A95" s="22" t="s">
        <v>548</v>
      </c>
      <c r="B95" s="23" t="s">
        <v>5</v>
      </c>
      <c r="C95" s="10" t="s">
        <v>14</v>
      </c>
      <c r="D95" s="10" t="s">
        <v>95</v>
      </c>
      <c r="E95" s="10" t="s">
        <v>232</v>
      </c>
      <c r="F95" s="10" t="s">
        <v>23</v>
      </c>
      <c r="G95" s="67">
        <v>0</v>
      </c>
      <c r="H95" s="67">
        <v>0</v>
      </c>
      <c r="I95" s="67">
        <v>0</v>
      </c>
    </row>
    <row r="96" spans="1:9" s="4" customFormat="1" x14ac:dyDescent="0.25">
      <c r="A96" s="21" t="s">
        <v>35</v>
      </c>
      <c r="B96" s="20" t="s">
        <v>5</v>
      </c>
      <c r="C96" s="12" t="s">
        <v>36</v>
      </c>
      <c r="D96" s="10"/>
      <c r="E96" s="10"/>
      <c r="F96" s="10"/>
      <c r="G96" s="66">
        <f>G97+G153</f>
        <v>90626.761599999998</v>
      </c>
      <c r="H96" s="66">
        <f>H97+H153</f>
        <v>72912.605100000001</v>
      </c>
      <c r="I96" s="66">
        <f>I97+I153</f>
        <v>72914.019199999995</v>
      </c>
    </row>
    <row r="97" spans="1:9" s="4" customFormat="1" x14ac:dyDescent="0.25">
      <c r="A97" s="21" t="s">
        <v>37</v>
      </c>
      <c r="B97" s="20" t="s">
        <v>5</v>
      </c>
      <c r="C97" s="12" t="s">
        <v>36</v>
      </c>
      <c r="D97" s="12" t="s">
        <v>38</v>
      </c>
      <c r="E97" s="12"/>
      <c r="F97" s="12"/>
      <c r="G97" s="66">
        <f>G98+G150</f>
        <v>77308.861600000004</v>
      </c>
      <c r="H97" s="66">
        <f>H98</f>
        <v>59594.705099999999</v>
      </c>
      <c r="I97" s="66">
        <f>I98</f>
        <v>59596.119199999994</v>
      </c>
    </row>
    <row r="98" spans="1:9" s="4" customFormat="1" ht="39" x14ac:dyDescent="0.25">
      <c r="A98" s="21" t="s">
        <v>671</v>
      </c>
      <c r="B98" s="20" t="s">
        <v>5</v>
      </c>
      <c r="C98" s="12" t="s">
        <v>36</v>
      </c>
      <c r="D98" s="12" t="s">
        <v>38</v>
      </c>
      <c r="E98" s="12" t="s">
        <v>39</v>
      </c>
      <c r="F98" s="12"/>
      <c r="G98" s="66">
        <f>G99+G144</f>
        <v>77308.861600000004</v>
      </c>
      <c r="H98" s="66">
        <f>H99+H144</f>
        <v>59594.705099999999</v>
      </c>
      <c r="I98" s="66">
        <f>I99+I144</f>
        <v>59596.119199999994</v>
      </c>
    </row>
    <row r="99" spans="1:9" s="4" customFormat="1" ht="26.25" x14ac:dyDescent="0.25">
      <c r="A99" s="21" t="s">
        <v>17</v>
      </c>
      <c r="B99" s="20" t="s">
        <v>5</v>
      </c>
      <c r="C99" s="12" t="s">
        <v>36</v>
      </c>
      <c r="D99" s="12" t="s">
        <v>38</v>
      </c>
      <c r="E99" s="12" t="s">
        <v>40</v>
      </c>
      <c r="F99" s="12"/>
      <c r="G99" s="66">
        <f>G100+G111+G122+G133+G141</f>
        <v>76831.861600000004</v>
      </c>
      <c r="H99" s="66">
        <f>H100+H111+H122+H133</f>
        <v>59117.705099999999</v>
      </c>
      <c r="I99" s="66">
        <f>I100+I111+I122+I133</f>
        <v>59119.119199999994</v>
      </c>
    </row>
    <row r="100" spans="1:9" s="4" customFormat="1" ht="51.75" x14ac:dyDescent="0.25">
      <c r="A100" s="22" t="s">
        <v>41</v>
      </c>
      <c r="B100" s="23" t="s">
        <v>5</v>
      </c>
      <c r="C100" s="10" t="s">
        <v>36</v>
      </c>
      <c r="D100" s="10" t="s">
        <v>38</v>
      </c>
      <c r="E100" s="10" t="s">
        <v>42</v>
      </c>
      <c r="F100" s="10"/>
      <c r="G100" s="67">
        <f>G101+G105+G107+G103+G109</f>
        <v>35533.299999999996</v>
      </c>
      <c r="H100" s="67">
        <f>H101+H105+H107</f>
        <v>33237.699999999997</v>
      </c>
      <c r="I100" s="67">
        <f>I101+I105+I107</f>
        <v>33237.699999999997</v>
      </c>
    </row>
    <row r="101" spans="1:9" s="4" customFormat="1" ht="26.25" x14ac:dyDescent="0.25">
      <c r="A101" s="22" t="s">
        <v>24</v>
      </c>
      <c r="B101" s="23" t="s">
        <v>5</v>
      </c>
      <c r="C101" s="10" t="s">
        <v>36</v>
      </c>
      <c r="D101" s="10" t="s">
        <v>38</v>
      </c>
      <c r="E101" s="10" t="s">
        <v>43</v>
      </c>
      <c r="F101" s="10"/>
      <c r="G101" s="67">
        <f>G102</f>
        <v>28055.3</v>
      </c>
      <c r="H101" s="67">
        <f>H102</f>
        <v>27255.3</v>
      </c>
      <c r="I101" s="67">
        <f>I102</f>
        <v>27255.3</v>
      </c>
    </row>
    <row r="102" spans="1:9" s="4" customFormat="1" x14ac:dyDescent="0.25">
      <c r="A102" s="25" t="s">
        <v>11</v>
      </c>
      <c r="B102" s="23" t="s">
        <v>5</v>
      </c>
      <c r="C102" s="10" t="s">
        <v>36</v>
      </c>
      <c r="D102" s="10" t="s">
        <v>38</v>
      </c>
      <c r="E102" s="10" t="s">
        <v>43</v>
      </c>
      <c r="F102" s="10" t="s">
        <v>12</v>
      </c>
      <c r="G102" s="67">
        <v>28055.3</v>
      </c>
      <c r="H102" s="67">
        <v>27255.3</v>
      </c>
      <c r="I102" s="67">
        <v>27255.3</v>
      </c>
    </row>
    <row r="103" spans="1:9" s="4" customFormat="1" ht="78" hidden="1" customHeight="1" x14ac:dyDescent="0.25">
      <c r="A103" s="24" t="s">
        <v>747</v>
      </c>
      <c r="B103" s="23" t="s">
        <v>5</v>
      </c>
      <c r="C103" s="10" t="s">
        <v>36</v>
      </c>
      <c r="D103" s="10" t="s">
        <v>38</v>
      </c>
      <c r="E103" s="10" t="s">
        <v>335</v>
      </c>
      <c r="F103" s="10"/>
      <c r="G103" s="67">
        <f>G104</f>
        <v>0</v>
      </c>
      <c r="H103" s="67">
        <v>0</v>
      </c>
      <c r="I103" s="67">
        <v>0</v>
      </c>
    </row>
    <row r="104" spans="1:9" s="4" customFormat="1" ht="20.25" hidden="1" customHeight="1" x14ac:dyDescent="0.25">
      <c r="A104" s="22" t="s">
        <v>11</v>
      </c>
      <c r="B104" s="23" t="s">
        <v>5</v>
      </c>
      <c r="C104" s="10" t="s">
        <v>36</v>
      </c>
      <c r="D104" s="10" t="s">
        <v>38</v>
      </c>
      <c r="E104" s="10" t="s">
        <v>335</v>
      </c>
      <c r="F104" s="10" t="s">
        <v>12</v>
      </c>
      <c r="G104" s="67">
        <v>0</v>
      </c>
      <c r="H104" s="67">
        <v>0</v>
      </c>
      <c r="I104" s="67">
        <v>0</v>
      </c>
    </row>
    <row r="105" spans="1:9" s="4" customFormat="1" ht="77.25" x14ac:dyDescent="0.25">
      <c r="A105" s="22" t="s">
        <v>748</v>
      </c>
      <c r="B105" s="23" t="s">
        <v>5</v>
      </c>
      <c r="C105" s="10" t="s">
        <v>36</v>
      </c>
      <c r="D105" s="10" t="s">
        <v>38</v>
      </c>
      <c r="E105" s="10" t="s">
        <v>44</v>
      </c>
      <c r="F105" s="10"/>
      <c r="G105" s="67">
        <f>G106</f>
        <v>5982.4</v>
      </c>
      <c r="H105" s="67">
        <f>H106</f>
        <v>5982.4</v>
      </c>
      <c r="I105" s="67">
        <f>I106</f>
        <v>5982.4</v>
      </c>
    </row>
    <row r="106" spans="1:9" s="4" customFormat="1" x14ac:dyDescent="0.25">
      <c r="A106" s="22" t="s">
        <v>11</v>
      </c>
      <c r="B106" s="23" t="s">
        <v>5</v>
      </c>
      <c r="C106" s="10" t="s">
        <v>36</v>
      </c>
      <c r="D106" s="10" t="s">
        <v>38</v>
      </c>
      <c r="E106" s="10" t="s">
        <v>44</v>
      </c>
      <c r="F106" s="10" t="s">
        <v>12</v>
      </c>
      <c r="G106" s="67">
        <v>5982.4</v>
      </c>
      <c r="H106" s="67">
        <v>5982.4</v>
      </c>
      <c r="I106" s="67">
        <v>5982.4</v>
      </c>
    </row>
    <row r="107" spans="1:9" s="4" customFormat="1" ht="39" x14ac:dyDescent="0.25">
      <c r="A107" s="22" t="s">
        <v>782</v>
      </c>
      <c r="B107" s="23" t="s">
        <v>5</v>
      </c>
      <c r="C107" s="10" t="s">
        <v>36</v>
      </c>
      <c r="D107" s="10" t="s">
        <v>38</v>
      </c>
      <c r="E107" s="10" t="s">
        <v>181</v>
      </c>
      <c r="F107" s="10"/>
      <c r="G107" s="67">
        <f>G108</f>
        <v>1495.6</v>
      </c>
      <c r="H107" s="67">
        <f>H108</f>
        <v>0</v>
      </c>
      <c r="I107" s="67">
        <f>I108</f>
        <v>0</v>
      </c>
    </row>
    <row r="108" spans="1:9" s="4" customFormat="1" x14ac:dyDescent="0.25">
      <c r="A108" s="22" t="s">
        <v>11</v>
      </c>
      <c r="B108" s="23" t="s">
        <v>5</v>
      </c>
      <c r="C108" s="10" t="s">
        <v>36</v>
      </c>
      <c r="D108" s="10" t="s">
        <v>38</v>
      </c>
      <c r="E108" s="10" t="s">
        <v>181</v>
      </c>
      <c r="F108" s="10" t="s">
        <v>12</v>
      </c>
      <c r="G108" s="67">
        <v>1495.6</v>
      </c>
      <c r="H108" s="67">
        <v>0</v>
      </c>
      <c r="I108" s="67">
        <v>0</v>
      </c>
    </row>
    <row r="109" spans="1:9" s="4" customFormat="1" ht="36.75" hidden="1" x14ac:dyDescent="0.25">
      <c r="A109" s="29" t="s">
        <v>397</v>
      </c>
      <c r="B109" s="23" t="s">
        <v>5</v>
      </c>
      <c r="C109" s="10" t="s">
        <v>36</v>
      </c>
      <c r="D109" s="10" t="s">
        <v>38</v>
      </c>
      <c r="E109" s="10" t="s">
        <v>401</v>
      </c>
      <c r="F109" s="10"/>
      <c r="G109" s="67">
        <f>G110</f>
        <v>0</v>
      </c>
      <c r="H109" s="67">
        <f>H110</f>
        <v>0</v>
      </c>
      <c r="I109" s="67">
        <f>I110</f>
        <v>0</v>
      </c>
    </row>
    <row r="110" spans="1:9" s="4" customFormat="1" hidden="1" x14ac:dyDescent="0.25">
      <c r="A110" s="22" t="s">
        <v>11</v>
      </c>
      <c r="B110" s="23" t="s">
        <v>5</v>
      </c>
      <c r="C110" s="10" t="s">
        <v>36</v>
      </c>
      <c r="D110" s="10" t="s">
        <v>38</v>
      </c>
      <c r="E110" s="10" t="s">
        <v>401</v>
      </c>
      <c r="F110" s="10" t="s">
        <v>12</v>
      </c>
      <c r="G110" s="67">
        <v>0</v>
      </c>
      <c r="H110" s="67">
        <v>0</v>
      </c>
      <c r="I110" s="67">
        <v>0</v>
      </c>
    </row>
    <row r="111" spans="1:9" s="4" customFormat="1" ht="39" x14ac:dyDescent="0.25">
      <c r="A111" s="22" t="s">
        <v>45</v>
      </c>
      <c r="B111" s="23" t="s">
        <v>5</v>
      </c>
      <c r="C111" s="10" t="s">
        <v>36</v>
      </c>
      <c r="D111" s="10" t="s">
        <v>38</v>
      </c>
      <c r="E111" s="10" t="s">
        <v>46</v>
      </c>
      <c r="F111" s="10"/>
      <c r="G111" s="67">
        <f>G112+G116+G118+G120+G114</f>
        <v>20486.099999999999</v>
      </c>
      <c r="H111" s="67">
        <f>H112+H116+H118</f>
        <v>20142.099999999999</v>
      </c>
      <c r="I111" s="67">
        <f>I112+I116+I118</f>
        <v>20142.099999999999</v>
      </c>
    </row>
    <row r="112" spans="1:9" s="4" customFormat="1" ht="26.25" x14ac:dyDescent="0.25">
      <c r="A112" s="22" t="s">
        <v>24</v>
      </c>
      <c r="B112" s="23" t="s">
        <v>5</v>
      </c>
      <c r="C112" s="10" t="s">
        <v>36</v>
      </c>
      <c r="D112" s="10" t="s">
        <v>38</v>
      </c>
      <c r="E112" s="10" t="s">
        <v>47</v>
      </c>
      <c r="F112" s="10"/>
      <c r="G112" s="67">
        <f>G113</f>
        <v>18766.099999999999</v>
      </c>
      <c r="H112" s="67">
        <f>H113</f>
        <v>18766.099999999999</v>
      </c>
      <c r="I112" s="67">
        <f>I113</f>
        <v>18766.099999999999</v>
      </c>
    </row>
    <row r="113" spans="1:9" s="4" customFormat="1" x14ac:dyDescent="0.25">
      <c r="A113" s="22" t="s">
        <v>11</v>
      </c>
      <c r="B113" s="23" t="s">
        <v>5</v>
      </c>
      <c r="C113" s="10" t="s">
        <v>36</v>
      </c>
      <c r="D113" s="10" t="s">
        <v>38</v>
      </c>
      <c r="E113" s="10" t="s">
        <v>47</v>
      </c>
      <c r="F113" s="10" t="s">
        <v>12</v>
      </c>
      <c r="G113" s="67">
        <v>18766.099999999999</v>
      </c>
      <c r="H113" s="67">
        <v>18766.099999999999</v>
      </c>
      <c r="I113" s="67">
        <v>18766.099999999999</v>
      </c>
    </row>
    <row r="114" spans="1:9" s="4" customFormat="1" ht="67.5" hidden="1" customHeight="1" x14ac:dyDescent="0.25">
      <c r="A114" s="22" t="s">
        <v>333</v>
      </c>
      <c r="B114" s="23" t="s">
        <v>5</v>
      </c>
      <c r="C114" s="10" t="s">
        <v>36</v>
      </c>
      <c r="D114" s="10" t="s">
        <v>38</v>
      </c>
      <c r="E114" s="10" t="s">
        <v>463</v>
      </c>
      <c r="F114" s="10"/>
      <c r="G114" s="67">
        <f>G115</f>
        <v>0</v>
      </c>
      <c r="H114" s="67">
        <v>0</v>
      </c>
      <c r="I114" s="67">
        <v>0</v>
      </c>
    </row>
    <row r="115" spans="1:9" s="4" customFormat="1" ht="20.25" hidden="1" customHeight="1" x14ac:dyDescent="0.25">
      <c r="A115" s="22" t="s">
        <v>11</v>
      </c>
      <c r="B115" s="23" t="s">
        <v>5</v>
      </c>
      <c r="C115" s="10" t="s">
        <v>36</v>
      </c>
      <c r="D115" s="10" t="s">
        <v>38</v>
      </c>
      <c r="E115" s="10" t="s">
        <v>463</v>
      </c>
      <c r="F115" s="10" t="s">
        <v>12</v>
      </c>
      <c r="G115" s="67">
        <v>0</v>
      </c>
      <c r="H115" s="67">
        <v>0</v>
      </c>
      <c r="I115" s="67">
        <v>0</v>
      </c>
    </row>
    <row r="116" spans="1:9" s="4" customFormat="1" ht="77.25" x14ac:dyDescent="0.25">
      <c r="A116" s="22" t="s">
        <v>748</v>
      </c>
      <c r="B116" s="23" t="s">
        <v>5</v>
      </c>
      <c r="C116" s="10" t="s">
        <v>36</v>
      </c>
      <c r="D116" s="10" t="s">
        <v>38</v>
      </c>
      <c r="E116" s="10" t="s">
        <v>48</v>
      </c>
      <c r="F116" s="10"/>
      <c r="G116" s="67">
        <f>G117</f>
        <v>1376</v>
      </c>
      <c r="H116" s="67">
        <f>H117</f>
        <v>1376</v>
      </c>
      <c r="I116" s="67">
        <f>I117</f>
        <v>1376</v>
      </c>
    </row>
    <row r="117" spans="1:9" s="4" customFormat="1" x14ac:dyDescent="0.25">
      <c r="A117" s="22" t="s">
        <v>11</v>
      </c>
      <c r="B117" s="23" t="s">
        <v>5</v>
      </c>
      <c r="C117" s="10" t="s">
        <v>36</v>
      </c>
      <c r="D117" s="10" t="s">
        <v>38</v>
      </c>
      <c r="E117" s="10" t="s">
        <v>48</v>
      </c>
      <c r="F117" s="10" t="s">
        <v>12</v>
      </c>
      <c r="G117" s="67">
        <v>1376</v>
      </c>
      <c r="H117" s="67">
        <v>1376</v>
      </c>
      <c r="I117" s="67">
        <v>1376</v>
      </c>
    </row>
    <row r="118" spans="1:9" s="4" customFormat="1" ht="39" x14ac:dyDescent="0.25">
      <c r="A118" s="22" t="s">
        <v>782</v>
      </c>
      <c r="B118" s="23" t="s">
        <v>5</v>
      </c>
      <c r="C118" s="10" t="s">
        <v>36</v>
      </c>
      <c r="D118" s="10" t="s">
        <v>38</v>
      </c>
      <c r="E118" s="10" t="s">
        <v>182</v>
      </c>
      <c r="F118" s="10"/>
      <c r="G118" s="67">
        <f>G119</f>
        <v>344</v>
      </c>
      <c r="H118" s="67">
        <f>H119</f>
        <v>0</v>
      </c>
      <c r="I118" s="67">
        <f>I119</f>
        <v>0</v>
      </c>
    </row>
    <row r="119" spans="1:9" s="4" customFormat="1" x14ac:dyDescent="0.25">
      <c r="A119" s="22" t="s">
        <v>11</v>
      </c>
      <c r="B119" s="23" t="s">
        <v>5</v>
      </c>
      <c r="C119" s="10" t="s">
        <v>36</v>
      </c>
      <c r="D119" s="10" t="s">
        <v>38</v>
      </c>
      <c r="E119" s="10" t="s">
        <v>182</v>
      </c>
      <c r="F119" s="10" t="s">
        <v>12</v>
      </c>
      <c r="G119" s="67">
        <v>344</v>
      </c>
      <c r="H119" s="67">
        <v>0</v>
      </c>
      <c r="I119" s="67">
        <v>0</v>
      </c>
    </row>
    <row r="120" spans="1:9" s="4" customFormat="1" ht="51.75" hidden="1" customHeight="1" x14ac:dyDescent="0.25">
      <c r="A120" s="22" t="s">
        <v>397</v>
      </c>
      <c r="B120" s="23" t="s">
        <v>5</v>
      </c>
      <c r="C120" s="10" t="s">
        <v>36</v>
      </c>
      <c r="D120" s="10" t="s">
        <v>38</v>
      </c>
      <c r="E120" s="10" t="s">
        <v>402</v>
      </c>
      <c r="F120" s="10"/>
      <c r="G120" s="67">
        <f>G121</f>
        <v>0</v>
      </c>
      <c r="H120" s="67">
        <f>H121</f>
        <v>0</v>
      </c>
      <c r="I120" s="67">
        <f>I121</f>
        <v>0</v>
      </c>
    </row>
    <row r="121" spans="1:9" s="4" customFormat="1" hidden="1" x14ac:dyDescent="0.25">
      <c r="A121" s="22" t="s">
        <v>11</v>
      </c>
      <c r="B121" s="23" t="s">
        <v>5</v>
      </c>
      <c r="C121" s="10" t="s">
        <v>36</v>
      </c>
      <c r="D121" s="10" t="s">
        <v>38</v>
      </c>
      <c r="E121" s="10" t="s">
        <v>402</v>
      </c>
      <c r="F121" s="10" t="s">
        <v>12</v>
      </c>
      <c r="G121" s="67">
        <v>0</v>
      </c>
      <c r="H121" s="67">
        <v>0</v>
      </c>
      <c r="I121" s="67">
        <v>0</v>
      </c>
    </row>
    <row r="122" spans="1:9" s="4" customFormat="1" ht="39" x14ac:dyDescent="0.25">
      <c r="A122" s="22" t="s">
        <v>49</v>
      </c>
      <c r="B122" s="23" t="s">
        <v>5</v>
      </c>
      <c r="C122" s="10" t="s">
        <v>36</v>
      </c>
      <c r="D122" s="10" t="s">
        <v>38</v>
      </c>
      <c r="E122" s="10" t="s">
        <v>50</v>
      </c>
      <c r="F122" s="10"/>
      <c r="G122" s="67">
        <f>G123+G127+G129+G131+G125</f>
        <v>5230.3</v>
      </c>
      <c r="H122" s="67">
        <f>H123+H127+H129</f>
        <v>5149.4000000000005</v>
      </c>
      <c r="I122" s="67">
        <f>I123+I127+I129</f>
        <v>5149.4000000000005</v>
      </c>
    </row>
    <row r="123" spans="1:9" s="4" customFormat="1" ht="26.25" x14ac:dyDescent="0.25">
      <c r="A123" s="22" t="s">
        <v>24</v>
      </c>
      <c r="B123" s="23" t="s">
        <v>5</v>
      </c>
      <c r="C123" s="10" t="s">
        <v>36</v>
      </c>
      <c r="D123" s="10" t="s">
        <v>38</v>
      </c>
      <c r="E123" s="10" t="s">
        <v>51</v>
      </c>
      <c r="F123" s="10"/>
      <c r="G123" s="67">
        <f>G124</f>
        <v>4825.8</v>
      </c>
      <c r="H123" s="67">
        <f>H124</f>
        <v>4825.8</v>
      </c>
      <c r="I123" s="67">
        <f>I124</f>
        <v>4825.8</v>
      </c>
    </row>
    <row r="124" spans="1:9" s="4" customFormat="1" x14ac:dyDescent="0.25">
      <c r="A124" s="22" t="s">
        <v>11</v>
      </c>
      <c r="B124" s="23" t="s">
        <v>5</v>
      </c>
      <c r="C124" s="10" t="s">
        <v>36</v>
      </c>
      <c r="D124" s="10" t="s">
        <v>38</v>
      </c>
      <c r="E124" s="10" t="s">
        <v>51</v>
      </c>
      <c r="F124" s="10" t="s">
        <v>12</v>
      </c>
      <c r="G124" s="67">
        <v>4825.8</v>
      </c>
      <c r="H124" s="67">
        <v>4825.8</v>
      </c>
      <c r="I124" s="67">
        <v>4825.8</v>
      </c>
    </row>
    <row r="125" spans="1:9" s="4" customFormat="1" ht="64.5" hidden="1" x14ac:dyDescent="0.25">
      <c r="A125" s="22" t="s">
        <v>333</v>
      </c>
      <c r="B125" s="23" t="s">
        <v>5</v>
      </c>
      <c r="C125" s="10" t="s">
        <v>36</v>
      </c>
      <c r="D125" s="10" t="s">
        <v>38</v>
      </c>
      <c r="E125" s="10" t="s">
        <v>464</v>
      </c>
      <c r="F125" s="10"/>
      <c r="G125" s="67">
        <f>G126</f>
        <v>0</v>
      </c>
      <c r="H125" s="67">
        <v>0</v>
      </c>
      <c r="I125" s="67">
        <v>0</v>
      </c>
    </row>
    <row r="126" spans="1:9" s="4" customFormat="1" hidden="1" x14ac:dyDescent="0.25">
      <c r="A126" s="22" t="s">
        <v>11</v>
      </c>
      <c r="B126" s="23" t="s">
        <v>5</v>
      </c>
      <c r="C126" s="10" t="s">
        <v>36</v>
      </c>
      <c r="D126" s="10" t="s">
        <v>38</v>
      </c>
      <c r="E126" s="10" t="s">
        <v>464</v>
      </c>
      <c r="F126" s="10" t="s">
        <v>12</v>
      </c>
      <c r="G126" s="67">
        <v>0</v>
      </c>
      <c r="H126" s="67">
        <v>0</v>
      </c>
      <c r="I126" s="67">
        <v>0</v>
      </c>
    </row>
    <row r="127" spans="1:9" s="4" customFormat="1" ht="77.25" x14ac:dyDescent="0.25">
      <c r="A127" s="22" t="s">
        <v>748</v>
      </c>
      <c r="B127" s="23" t="s">
        <v>5</v>
      </c>
      <c r="C127" s="10" t="s">
        <v>36</v>
      </c>
      <c r="D127" s="10" t="s">
        <v>38</v>
      </c>
      <c r="E127" s="10" t="s">
        <v>52</v>
      </c>
      <c r="F127" s="10"/>
      <c r="G127" s="67">
        <f>G128</f>
        <v>323.60000000000002</v>
      </c>
      <c r="H127" s="67">
        <f>H128</f>
        <v>323.60000000000002</v>
      </c>
      <c r="I127" s="67">
        <f>I128</f>
        <v>323.60000000000002</v>
      </c>
    </row>
    <row r="128" spans="1:9" s="4" customFormat="1" x14ac:dyDescent="0.25">
      <c r="A128" s="22" t="s">
        <v>11</v>
      </c>
      <c r="B128" s="23" t="s">
        <v>5</v>
      </c>
      <c r="C128" s="10" t="s">
        <v>36</v>
      </c>
      <c r="D128" s="10" t="s">
        <v>38</v>
      </c>
      <c r="E128" s="10" t="s">
        <v>52</v>
      </c>
      <c r="F128" s="10" t="s">
        <v>12</v>
      </c>
      <c r="G128" s="67">
        <v>323.60000000000002</v>
      </c>
      <c r="H128" s="67">
        <v>323.60000000000002</v>
      </c>
      <c r="I128" s="67">
        <v>323.60000000000002</v>
      </c>
    </row>
    <row r="129" spans="1:9" s="4" customFormat="1" ht="39" x14ac:dyDescent="0.25">
      <c r="A129" s="22" t="s">
        <v>782</v>
      </c>
      <c r="B129" s="23" t="s">
        <v>5</v>
      </c>
      <c r="C129" s="10" t="s">
        <v>36</v>
      </c>
      <c r="D129" s="10" t="s">
        <v>38</v>
      </c>
      <c r="E129" s="10" t="s">
        <v>183</v>
      </c>
      <c r="F129" s="10"/>
      <c r="G129" s="67">
        <f>G130</f>
        <v>80.900000000000006</v>
      </c>
      <c r="H129" s="67">
        <f>H130</f>
        <v>0</v>
      </c>
      <c r="I129" s="67">
        <f>I130</f>
        <v>0</v>
      </c>
    </row>
    <row r="130" spans="1:9" s="4" customFormat="1" x14ac:dyDescent="0.25">
      <c r="A130" s="22" t="s">
        <v>11</v>
      </c>
      <c r="B130" s="23" t="s">
        <v>5</v>
      </c>
      <c r="C130" s="10" t="s">
        <v>36</v>
      </c>
      <c r="D130" s="10" t="s">
        <v>38</v>
      </c>
      <c r="E130" s="10" t="s">
        <v>183</v>
      </c>
      <c r="F130" s="10" t="s">
        <v>12</v>
      </c>
      <c r="G130" s="67">
        <v>80.900000000000006</v>
      </c>
      <c r="H130" s="67">
        <v>0</v>
      </c>
      <c r="I130" s="67">
        <v>0</v>
      </c>
    </row>
    <row r="131" spans="1:9" s="4" customFormat="1" ht="51.75" hidden="1" customHeight="1" x14ac:dyDescent="0.25">
      <c r="A131" s="22" t="s">
        <v>397</v>
      </c>
      <c r="B131" s="23" t="s">
        <v>5</v>
      </c>
      <c r="C131" s="10" t="s">
        <v>36</v>
      </c>
      <c r="D131" s="10" t="s">
        <v>38</v>
      </c>
      <c r="E131" s="10" t="s">
        <v>403</v>
      </c>
      <c r="F131" s="10"/>
      <c r="G131" s="67">
        <f>G132</f>
        <v>0</v>
      </c>
      <c r="H131" s="67">
        <f>H132</f>
        <v>0</v>
      </c>
      <c r="I131" s="67">
        <f>I132</f>
        <v>0</v>
      </c>
    </row>
    <row r="132" spans="1:9" s="4" customFormat="1" hidden="1" x14ac:dyDescent="0.25">
      <c r="A132" s="22" t="s">
        <v>11</v>
      </c>
      <c r="B132" s="23" t="s">
        <v>5</v>
      </c>
      <c r="C132" s="10" t="s">
        <v>36</v>
      </c>
      <c r="D132" s="10" t="s">
        <v>38</v>
      </c>
      <c r="E132" s="10" t="s">
        <v>403</v>
      </c>
      <c r="F132" s="10" t="s">
        <v>12</v>
      </c>
      <c r="G132" s="67">
        <v>0</v>
      </c>
      <c r="H132" s="67">
        <v>0</v>
      </c>
      <c r="I132" s="67">
        <v>0</v>
      </c>
    </row>
    <row r="133" spans="1:9" s="4" customFormat="1" ht="26.25" x14ac:dyDescent="0.25">
      <c r="A133" s="22" t="s">
        <v>27</v>
      </c>
      <c r="B133" s="23" t="s">
        <v>5</v>
      </c>
      <c r="C133" s="10" t="s">
        <v>36</v>
      </c>
      <c r="D133" s="10" t="s">
        <v>38</v>
      </c>
      <c r="E133" s="10" t="s">
        <v>28</v>
      </c>
      <c r="F133" s="10"/>
      <c r="G133" s="67">
        <f>G134+G139+G137</f>
        <v>582.16160000000002</v>
      </c>
      <c r="H133" s="67">
        <f>H134+H139+H137</f>
        <v>588.50509999999997</v>
      </c>
      <c r="I133" s="67">
        <f>I134+I139+I137</f>
        <v>589.91920000000005</v>
      </c>
    </row>
    <row r="134" spans="1:9" s="4" customFormat="1" ht="26.25" x14ac:dyDescent="0.25">
      <c r="A134" s="22" t="s">
        <v>10</v>
      </c>
      <c r="B134" s="23" t="s">
        <v>5</v>
      </c>
      <c r="C134" s="10" t="s">
        <v>36</v>
      </c>
      <c r="D134" s="10" t="s">
        <v>38</v>
      </c>
      <c r="E134" s="10" t="s">
        <v>29</v>
      </c>
      <c r="F134" s="10"/>
      <c r="G134" s="67">
        <f>G135+G136</f>
        <v>513</v>
      </c>
      <c r="H134" s="67">
        <f>H135+H136</f>
        <v>513</v>
      </c>
      <c r="I134" s="67">
        <f>I135+I136</f>
        <v>513</v>
      </c>
    </row>
    <row r="135" spans="1:9" s="4" customFormat="1" x14ac:dyDescent="0.25">
      <c r="A135" s="22" t="s">
        <v>11</v>
      </c>
      <c r="B135" s="23" t="s">
        <v>5</v>
      </c>
      <c r="C135" s="10" t="s">
        <v>36</v>
      </c>
      <c r="D135" s="10" t="s">
        <v>38</v>
      </c>
      <c r="E135" s="10" t="s">
        <v>29</v>
      </c>
      <c r="F135" s="10" t="s">
        <v>12</v>
      </c>
      <c r="G135" s="67">
        <v>488</v>
      </c>
      <c r="H135" s="67">
        <v>488</v>
      </c>
      <c r="I135" s="67">
        <v>488</v>
      </c>
    </row>
    <row r="136" spans="1:9" s="4" customFormat="1" x14ac:dyDescent="0.25">
      <c r="A136" s="22" t="s">
        <v>22</v>
      </c>
      <c r="B136" s="23" t="s">
        <v>5</v>
      </c>
      <c r="C136" s="10" t="s">
        <v>36</v>
      </c>
      <c r="D136" s="10" t="s">
        <v>38</v>
      </c>
      <c r="E136" s="10" t="s">
        <v>29</v>
      </c>
      <c r="F136" s="10" t="s">
        <v>23</v>
      </c>
      <c r="G136" s="67">
        <v>25</v>
      </c>
      <c r="H136" s="67">
        <v>25</v>
      </c>
      <c r="I136" s="67">
        <v>25</v>
      </c>
    </row>
    <row r="137" spans="1:9" s="4" customFormat="1" ht="128.25" hidden="1" x14ac:dyDescent="0.25">
      <c r="A137" s="22" t="s">
        <v>604</v>
      </c>
      <c r="B137" s="23" t="s">
        <v>5</v>
      </c>
      <c r="C137" s="10" t="s">
        <v>36</v>
      </c>
      <c r="D137" s="10" t="s">
        <v>38</v>
      </c>
      <c r="E137" s="10" t="s">
        <v>311</v>
      </c>
      <c r="F137" s="10"/>
      <c r="G137" s="67">
        <f>G138</f>
        <v>0</v>
      </c>
      <c r="H137" s="67">
        <f>H138</f>
        <v>0</v>
      </c>
      <c r="I137" s="67">
        <f>I138</f>
        <v>0</v>
      </c>
    </row>
    <row r="138" spans="1:9" s="4" customFormat="1" ht="25.5" hidden="1" customHeight="1" x14ac:dyDescent="0.25">
      <c r="A138" s="22" t="s">
        <v>11</v>
      </c>
      <c r="B138" s="23" t="s">
        <v>5</v>
      </c>
      <c r="C138" s="10" t="s">
        <v>36</v>
      </c>
      <c r="D138" s="10" t="s">
        <v>38</v>
      </c>
      <c r="E138" s="10" t="s">
        <v>311</v>
      </c>
      <c r="F138" s="10" t="s">
        <v>12</v>
      </c>
      <c r="G138" s="67">
        <v>0</v>
      </c>
      <c r="H138" s="67">
        <v>0</v>
      </c>
      <c r="I138" s="67">
        <v>0</v>
      </c>
    </row>
    <row r="139" spans="1:9" s="4" customFormat="1" ht="93" customHeight="1" x14ac:dyDescent="0.25">
      <c r="A139" s="108" t="s">
        <v>484</v>
      </c>
      <c r="B139" s="109" t="s">
        <v>5</v>
      </c>
      <c r="C139" s="83" t="s">
        <v>36</v>
      </c>
      <c r="D139" s="83" t="s">
        <v>38</v>
      </c>
      <c r="E139" s="83" t="s">
        <v>485</v>
      </c>
      <c r="F139" s="83"/>
      <c r="G139" s="70">
        <f>G140</f>
        <v>69.161600000000007</v>
      </c>
      <c r="H139" s="70">
        <f>H140</f>
        <v>75.505099999999999</v>
      </c>
      <c r="I139" s="70">
        <f>I140</f>
        <v>76.919200000000004</v>
      </c>
    </row>
    <row r="140" spans="1:9" s="4" customFormat="1" ht="19.5" customHeight="1" x14ac:dyDescent="0.25">
      <c r="A140" s="96" t="s">
        <v>11</v>
      </c>
      <c r="B140" s="109" t="s">
        <v>5</v>
      </c>
      <c r="C140" s="83" t="s">
        <v>36</v>
      </c>
      <c r="D140" s="83" t="s">
        <v>38</v>
      </c>
      <c r="E140" s="110" t="s">
        <v>486</v>
      </c>
      <c r="F140" s="83" t="s">
        <v>12</v>
      </c>
      <c r="G140" s="111">
        <v>69.161600000000007</v>
      </c>
      <c r="H140" s="111">
        <v>75.505099999999999</v>
      </c>
      <c r="I140" s="111">
        <v>76.919200000000004</v>
      </c>
    </row>
    <row r="141" spans="1:9" s="4" customFormat="1" ht="27" customHeight="1" x14ac:dyDescent="0.25">
      <c r="A141" s="112" t="s">
        <v>925</v>
      </c>
      <c r="B141" s="61" t="s">
        <v>5</v>
      </c>
      <c r="C141" s="62" t="s">
        <v>36</v>
      </c>
      <c r="D141" s="62" t="s">
        <v>38</v>
      </c>
      <c r="E141" s="113" t="s">
        <v>926</v>
      </c>
      <c r="F141" s="62"/>
      <c r="G141" s="114">
        <f>G142</f>
        <v>15000</v>
      </c>
      <c r="H141" s="69">
        <v>0</v>
      </c>
      <c r="I141" s="69">
        <v>0</v>
      </c>
    </row>
    <row r="142" spans="1:9" s="4" customFormat="1" ht="45" customHeight="1" x14ac:dyDescent="0.25">
      <c r="A142" s="108" t="s">
        <v>927</v>
      </c>
      <c r="B142" s="109" t="s">
        <v>5</v>
      </c>
      <c r="C142" s="83" t="s">
        <v>36</v>
      </c>
      <c r="D142" s="83" t="s">
        <v>38</v>
      </c>
      <c r="E142" s="110" t="s">
        <v>928</v>
      </c>
      <c r="F142" s="83"/>
      <c r="G142" s="70">
        <f>G143</f>
        <v>15000</v>
      </c>
      <c r="H142" s="70">
        <v>0</v>
      </c>
      <c r="I142" s="70">
        <v>0</v>
      </c>
    </row>
    <row r="143" spans="1:9" s="4" customFormat="1" x14ac:dyDescent="0.25">
      <c r="A143" s="96" t="s">
        <v>11</v>
      </c>
      <c r="B143" s="109" t="s">
        <v>5</v>
      </c>
      <c r="C143" s="83" t="s">
        <v>36</v>
      </c>
      <c r="D143" s="83" t="s">
        <v>38</v>
      </c>
      <c r="E143" s="83" t="s">
        <v>928</v>
      </c>
      <c r="F143" s="83" t="s">
        <v>12</v>
      </c>
      <c r="G143" s="111">
        <v>15000</v>
      </c>
      <c r="H143" s="70">
        <v>0</v>
      </c>
      <c r="I143" s="70">
        <v>0</v>
      </c>
    </row>
    <row r="144" spans="1:9" s="4" customFormat="1" ht="51.75" x14ac:dyDescent="0.25">
      <c r="A144" s="21" t="s">
        <v>199</v>
      </c>
      <c r="B144" s="20" t="s">
        <v>5</v>
      </c>
      <c r="C144" s="12" t="s">
        <v>36</v>
      </c>
      <c r="D144" s="12" t="s">
        <v>38</v>
      </c>
      <c r="E144" s="12" t="s">
        <v>577</v>
      </c>
      <c r="F144" s="12"/>
      <c r="G144" s="66">
        <f>G145+G147</f>
        <v>477</v>
      </c>
      <c r="H144" s="66">
        <f>H145+H147</f>
        <v>477</v>
      </c>
      <c r="I144" s="66">
        <f>I145+I147</f>
        <v>477</v>
      </c>
    </row>
    <row r="145" spans="1:9" s="4" customFormat="1" ht="26.25" x14ac:dyDescent="0.25">
      <c r="A145" s="22" t="s">
        <v>10</v>
      </c>
      <c r="B145" s="23" t="s">
        <v>5</v>
      </c>
      <c r="C145" s="10" t="s">
        <v>36</v>
      </c>
      <c r="D145" s="10" t="s">
        <v>38</v>
      </c>
      <c r="E145" s="10" t="s">
        <v>578</v>
      </c>
      <c r="F145" s="10"/>
      <c r="G145" s="67">
        <f>G146</f>
        <v>50</v>
      </c>
      <c r="H145" s="67">
        <f>H146</f>
        <v>50</v>
      </c>
      <c r="I145" s="67">
        <f>I146</f>
        <v>50</v>
      </c>
    </row>
    <row r="146" spans="1:9" s="4" customFormat="1" x14ac:dyDescent="0.25">
      <c r="A146" s="22" t="s">
        <v>11</v>
      </c>
      <c r="B146" s="23" t="s">
        <v>5</v>
      </c>
      <c r="C146" s="10" t="s">
        <v>36</v>
      </c>
      <c r="D146" s="10" t="s">
        <v>38</v>
      </c>
      <c r="E146" s="10" t="s">
        <v>578</v>
      </c>
      <c r="F146" s="10" t="s">
        <v>12</v>
      </c>
      <c r="G146" s="67">
        <v>50</v>
      </c>
      <c r="H146" s="67">
        <v>50</v>
      </c>
      <c r="I146" s="67">
        <v>50</v>
      </c>
    </row>
    <row r="147" spans="1:9" s="4" customFormat="1" ht="39" x14ac:dyDescent="0.25">
      <c r="A147" s="22" t="s">
        <v>522</v>
      </c>
      <c r="B147" s="23" t="s">
        <v>5</v>
      </c>
      <c r="C147" s="10" t="s">
        <v>36</v>
      </c>
      <c r="D147" s="10" t="s">
        <v>38</v>
      </c>
      <c r="E147" s="10" t="s">
        <v>613</v>
      </c>
      <c r="F147" s="10"/>
      <c r="G147" s="67">
        <f>G149+G148</f>
        <v>427</v>
      </c>
      <c r="H147" s="67">
        <f>H148</f>
        <v>427</v>
      </c>
      <c r="I147" s="67">
        <f>I148</f>
        <v>427</v>
      </c>
    </row>
    <row r="148" spans="1:9" s="4" customFormat="1" ht="26.25" x14ac:dyDescent="0.25">
      <c r="A148" s="22" t="s">
        <v>56</v>
      </c>
      <c r="B148" s="23" t="s">
        <v>5</v>
      </c>
      <c r="C148" s="10" t="s">
        <v>36</v>
      </c>
      <c r="D148" s="10" t="s">
        <v>38</v>
      </c>
      <c r="E148" s="10" t="s">
        <v>613</v>
      </c>
      <c r="F148" s="10" t="s">
        <v>57</v>
      </c>
      <c r="G148" s="67">
        <v>427</v>
      </c>
      <c r="H148" s="67">
        <v>427</v>
      </c>
      <c r="I148" s="67">
        <v>427</v>
      </c>
    </row>
    <row r="149" spans="1:9" s="4" customFormat="1" hidden="1" x14ac:dyDescent="0.25">
      <c r="A149" s="22" t="s">
        <v>11</v>
      </c>
      <c r="B149" s="23" t="s">
        <v>5</v>
      </c>
      <c r="C149" s="10" t="s">
        <v>36</v>
      </c>
      <c r="D149" s="10" t="s">
        <v>38</v>
      </c>
      <c r="E149" s="10" t="s">
        <v>613</v>
      </c>
      <c r="F149" s="10" t="s">
        <v>12</v>
      </c>
      <c r="G149" s="67"/>
      <c r="H149" s="67"/>
      <c r="I149" s="67"/>
    </row>
    <row r="150" spans="1:9" s="4" customFormat="1" ht="39" hidden="1" x14ac:dyDescent="0.25">
      <c r="A150" s="21" t="s">
        <v>820</v>
      </c>
      <c r="B150" s="20" t="s">
        <v>5</v>
      </c>
      <c r="C150" s="12" t="s">
        <v>36</v>
      </c>
      <c r="D150" s="12" t="s">
        <v>38</v>
      </c>
      <c r="E150" s="12" t="s">
        <v>233</v>
      </c>
      <c r="F150" s="12"/>
      <c r="G150" s="66">
        <f>G151</f>
        <v>0</v>
      </c>
      <c r="H150" s="66">
        <v>0</v>
      </c>
      <c r="I150" s="66">
        <v>0</v>
      </c>
    </row>
    <row r="151" spans="1:9" s="4" customFormat="1" ht="52.5" hidden="1" customHeight="1" x14ac:dyDescent="0.25">
      <c r="A151" s="22" t="s">
        <v>825</v>
      </c>
      <c r="B151" s="23" t="s">
        <v>5</v>
      </c>
      <c r="C151" s="10" t="s">
        <v>36</v>
      </c>
      <c r="D151" s="10" t="s">
        <v>38</v>
      </c>
      <c r="E151" s="10" t="s">
        <v>823</v>
      </c>
      <c r="F151" s="10"/>
      <c r="G151" s="67">
        <f>G152</f>
        <v>0</v>
      </c>
      <c r="H151" s="67">
        <v>0</v>
      </c>
      <c r="I151" s="67">
        <v>0</v>
      </c>
    </row>
    <row r="152" spans="1:9" s="4" customFormat="1" hidden="1" x14ac:dyDescent="0.25">
      <c r="A152" s="22" t="s">
        <v>11</v>
      </c>
      <c r="B152" s="23" t="s">
        <v>5</v>
      </c>
      <c r="C152" s="10" t="s">
        <v>36</v>
      </c>
      <c r="D152" s="10" t="s">
        <v>38</v>
      </c>
      <c r="E152" s="10" t="s">
        <v>823</v>
      </c>
      <c r="F152" s="10" t="s">
        <v>12</v>
      </c>
      <c r="G152" s="67">
        <v>0</v>
      </c>
      <c r="H152" s="67">
        <v>0</v>
      </c>
      <c r="I152" s="67">
        <v>0</v>
      </c>
    </row>
    <row r="153" spans="1:9" s="4" customFormat="1" ht="26.25" x14ac:dyDescent="0.25">
      <c r="A153" s="21" t="s">
        <v>240</v>
      </c>
      <c r="B153" s="20" t="s">
        <v>5</v>
      </c>
      <c r="C153" s="12" t="s">
        <v>36</v>
      </c>
      <c r="D153" s="12" t="s">
        <v>6</v>
      </c>
      <c r="E153" s="12"/>
      <c r="F153" s="12"/>
      <c r="G153" s="66">
        <f>G156</f>
        <v>13317.9</v>
      </c>
      <c r="H153" s="66">
        <f>H156</f>
        <v>13317.9</v>
      </c>
      <c r="I153" s="66">
        <f>I156</f>
        <v>13317.9</v>
      </c>
    </row>
    <row r="154" spans="1:9" s="4" customFormat="1" ht="39" x14ac:dyDescent="0.25">
      <c r="A154" s="21" t="s">
        <v>671</v>
      </c>
      <c r="B154" s="20" t="s">
        <v>5</v>
      </c>
      <c r="C154" s="12" t="s">
        <v>36</v>
      </c>
      <c r="D154" s="12" t="s">
        <v>6</v>
      </c>
      <c r="E154" s="12" t="s">
        <v>39</v>
      </c>
      <c r="F154" s="12"/>
      <c r="G154" s="66">
        <f t="shared" ref="G154:I155" si="2">G155</f>
        <v>13317.9</v>
      </c>
      <c r="H154" s="66">
        <f t="shared" si="2"/>
        <v>13317.9</v>
      </c>
      <c r="I154" s="66">
        <f t="shared" si="2"/>
        <v>13317.9</v>
      </c>
    </row>
    <row r="155" spans="1:9" s="4" customFormat="1" ht="26.25" x14ac:dyDescent="0.25">
      <c r="A155" s="21" t="s">
        <v>17</v>
      </c>
      <c r="B155" s="20" t="s">
        <v>5</v>
      </c>
      <c r="C155" s="12" t="s">
        <v>36</v>
      </c>
      <c r="D155" s="12" t="s">
        <v>6</v>
      </c>
      <c r="E155" s="12" t="s">
        <v>40</v>
      </c>
      <c r="F155" s="12"/>
      <c r="G155" s="66">
        <f t="shared" si="2"/>
        <v>13317.9</v>
      </c>
      <c r="H155" s="66">
        <f t="shared" si="2"/>
        <v>13317.9</v>
      </c>
      <c r="I155" s="66">
        <f t="shared" si="2"/>
        <v>13317.9</v>
      </c>
    </row>
    <row r="156" spans="1:9" s="4" customFormat="1" ht="26.25" x14ac:dyDescent="0.25">
      <c r="A156" s="22" t="s">
        <v>250</v>
      </c>
      <c r="B156" s="23" t="s">
        <v>5</v>
      </c>
      <c r="C156" s="10" t="s">
        <v>36</v>
      </c>
      <c r="D156" s="10" t="s">
        <v>6</v>
      </c>
      <c r="E156" s="10" t="s">
        <v>555</v>
      </c>
      <c r="F156" s="10"/>
      <c r="G156" s="67">
        <f>G157+G158</f>
        <v>13317.9</v>
      </c>
      <c r="H156" s="67">
        <f>H157</f>
        <v>13317.9</v>
      </c>
      <c r="I156" s="67">
        <f>I157</f>
        <v>13317.9</v>
      </c>
    </row>
    <row r="157" spans="1:9" s="4" customFormat="1" x14ac:dyDescent="0.25">
      <c r="A157" s="22" t="s">
        <v>11</v>
      </c>
      <c r="B157" s="23" t="s">
        <v>5</v>
      </c>
      <c r="C157" s="10" t="s">
        <v>36</v>
      </c>
      <c r="D157" s="10" t="s">
        <v>6</v>
      </c>
      <c r="E157" s="10" t="s">
        <v>213</v>
      </c>
      <c r="F157" s="10" t="s">
        <v>12</v>
      </c>
      <c r="G157" s="67">
        <v>13317.9</v>
      </c>
      <c r="H157" s="67">
        <v>13317.9</v>
      </c>
      <c r="I157" s="67">
        <v>13317.9</v>
      </c>
    </row>
    <row r="158" spans="1:9" s="4" customFormat="1" ht="64.5" hidden="1" x14ac:dyDescent="0.25">
      <c r="A158" s="28" t="s">
        <v>333</v>
      </c>
      <c r="B158" s="23" t="s">
        <v>5</v>
      </c>
      <c r="C158" s="10" t="s">
        <v>36</v>
      </c>
      <c r="D158" s="10" t="s">
        <v>6</v>
      </c>
      <c r="E158" s="10" t="s">
        <v>488</v>
      </c>
      <c r="F158" s="10"/>
      <c r="G158" s="67">
        <f>G159</f>
        <v>0</v>
      </c>
      <c r="H158" s="67">
        <v>0</v>
      </c>
      <c r="I158" s="67">
        <v>0</v>
      </c>
    </row>
    <row r="159" spans="1:9" s="4" customFormat="1" hidden="1" x14ac:dyDescent="0.25">
      <c r="A159" s="22" t="s">
        <v>11</v>
      </c>
      <c r="B159" s="23" t="s">
        <v>5</v>
      </c>
      <c r="C159" s="10" t="s">
        <v>36</v>
      </c>
      <c r="D159" s="10" t="s">
        <v>6</v>
      </c>
      <c r="E159" s="10" t="s">
        <v>488</v>
      </c>
      <c r="F159" s="10" t="s">
        <v>12</v>
      </c>
      <c r="G159" s="67">
        <v>0</v>
      </c>
      <c r="H159" s="67">
        <v>0</v>
      </c>
      <c r="I159" s="67">
        <v>0</v>
      </c>
    </row>
    <row r="160" spans="1:9" s="4" customFormat="1" x14ac:dyDescent="0.25">
      <c r="A160" s="21" t="s">
        <v>251</v>
      </c>
      <c r="B160" s="20" t="s">
        <v>5</v>
      </c>
      <c r="C160" s="12" t="s">
        <v>53</v>
      </c>
      <c r="D160" s="12"/>
      <c r="E160" s="12"/>
      <c r="F160" s="12"/>
      <c r="G160" s="66">
        <f>G161+G187</f>
        <v>33323.599999999999</v>
      </c>
      <c r="H160" s="66">
        <f>H161+H187</f>
        <v>31536.5</v>
      </c>
      <c r="I160" s="66">
        <f>I161+I187</f>
        <v>31536.5</v>
      </c>
    </row>
    <row r="161" spans="1:9" s="4" customFormat="1" x14ac:dyDescent="0.25">
      <c r="A161" s="21" t="s">
        <v>252</v>
      </c>
      <c r="B161" s="20" t="s">
        <v>5</v>
      </c>
      <c r="C161" s="12" t="s">
        <v>53</v>
      </c>
      <c r="D161" s="12" t="s">
        <v>38</v>
      </c>
      <c r="E161" s="12"/>
      <c r="F161" s="12"/>
      <c r="G161" s="66">
        <f>G162+G184+G182</f>
        <v>25031.199999999997</v>
      </c>
      <c r="H161" s="66">
        <f>H162+H184</f>
        <v>23563.1</v>
      </c>
      <c r="I161" s="66">
        <f>I162+I184</f>
        <v>23563.1</v>
      </c>
    </row>
    <row r="162" spans="1:9" s="4" customFormat="1" ht="39" x14ac:dyDescent="0.25">
      <c r="A162" s="21" t="s">
        <v>671</v>
      </c>
      <c r="B162" s="20" t="s">
        <v>5</v>
      </c>
      <c r="C162" s="12" t="s">
        <v>53</v>
      </c>
      <c r="D162" s="12" t="s">
        <v>38</v>
      </c>
      <c r="E162" s="12" t="s">
        <v>54</v>
      </c>
      <c r="F162" s="12"/>
      <c r="G162" s="66">
        <f>G163</f>
        <v>25025.199999999997</v>
      </c>
      <c r="H162" s="66">
        <f>H163</f>
        <v>23557.1</v>
      </c>
      <c r="I162" s="66">
        <f>I163</f>
        <v>23557.1</v>
      </c>
    </row>
    <row r="163" spans="1:9" s="4" customFormat="1" ht="39" x14ac:dyDescent="0.25">
      <c r="A163" s="21" t="s">
        <v>243</v>
      </c>
      <c r="B163" s="20" t="s">
        <v>5</v>
      </c>
      <c r="C163" s="12" t="s">
        <v>53</v>
      </c>
      <c r="D163" s="12" t="s">
        <v>38</v>
      </c>
      <c r="E163" s="12" t="s">
        <v>55</v>
      </c>
      <c r="F163" s="12"/>
      <c r="G163" s="66">
        <f>G164+G175</f>
        <v>25025.199999999997</v>
      </c>
      <c r="H163" s="66">
        <f>H164+H175</f>
        <v>23557.1</v>
      </c>
      <c r="I163" s="66">
        <f>I164+I175</f>
        <v>23557.1</v>
      </c>
    </row>
    <row r="164" spans="1:9" s="4" customFormat="1" ht="26.25" x14ac:dyDescent="0.25">
      <c r="A164" s="22" t="s">
        <v>58</v>
      </c>
      <c r="B164" s="23" t="s">
        <v>5</v>
      </c>
      <c r="C164" s="10" t="s">
        <v>53</v>
      </c>
      <c r="D164" s="10" t="s">
        <v>38</v>
      </c>
      <c r="E164" s="10" t="s">
        <v>59</v>
      </c>
      <c r="F164" s="10"/>
      <c r="G164" s="67">
        <f>G165+G167+G169+G171</f>
        <v>24916.199999999997</v>
      </c>
      <c r="H164" s="67">
        <f>H165+H169+H171</f>
        <v>23448.1</v>
      </c>
      <c r="I164" s="67">
        <f>I165+I169+I171</f>
        <v>23448.1</v>
      </c>
    </row>
    <row r="165" spans="1:9" s="4" customFormat="1" ht="26.25" x14ac:dyDescent="0.25">
      <c r="A165" s="22" t="s">
        <v>24</v>
      </c>
      <c r="B165" s="23" t="s">
        <v>5</v>
      </c>
      <c r="C165" s="10" t="s">
        <v>53</v>
      </c>
      <c r="D165" s="10" t="s">
        <v>38</v>
      </c>
      <c r="E165" s="10" t="s">
        <v>60</v>
      </c>
      <c r="F165" s="10"/>
      <c r="G165" s="67">
        <f>G166</f>
        <v>17575.7</v>
      </c>
      <c r="H165" s="67">
        <f>H166</f>
        <v>17575.7</v>
      </c>
      <c r="I165" s="67">
        <f>I166</f>
        <v>17575.7</v>
      </c>
    </row>
    <row r="166" spans="1:9" s="4" customFormat="1" x14ac:dyDescent="0.25">
      <c r="A166" s="22" t="s">
        <v>22</v>
      </c>
      <c r="B166" s="23" t="s">
        <v>5</v>
      </c>
      <c r="C166" s="10" t="s">
        <v>53</v>
      </c>
      <c r="D166" s="10" t="s">
        <v>38</v>
      </c>
      <c r="E166" s="10" t="s">
        <v>60</v>
      </c>
      <c r="F166" s="10" t="s">
        <v>23</v>
      </c>
      <c r="G166" s="67">
        <v>17575.7</v>
      </c>
      <c r="H166" s="67">
        <v>17575.7</v>
      </c>
      <c r="I166" s="67">
        <v>17575.7</v>
      </c>
    </row>
    <row r="167" spans="1:9" s="4" customFormat="1" ht="64.5" hidden="1" x14ac:dyDescent="0.25">
      <c r="A167" s="22" t="s">
        <v>333</v>
      </c>
      <c r="B167" s="23" t="s">
        <v>5</v>
      </c>
      <c r="C167" s="10" t="s">
        <v>53</v>
      </c>
      <c r="D167" s="10" t="s">
        <v>38</v>
      </c>
      <c r="E167" s="10" t="s">
        <v>489</v>
      </c>
      <c r="F167" s="10"/>
      <c r="G167" s="67">
        <f>G168</f>
        <v>0</v>
      </c>
      <c r="H167" s="67">
        <v>0</v>
      </c>
      <c r="I167" s="67">
        <v>0</v>
      </c>
    </row>
    <row r="168" spans="1:9" s="4" customFormat="1" hidden="1" x14ac:dyDescent="0.25">
      <c r="A168" s="22" t="s">
        <v>22</v>
      </c>
      <c r="B168" s="23" t="s">
        <v>5</v>
      </c>
      <c r="C168" s="10" t="s">
        <v>53</v>
      </c>
      <c r="D168" s="10" t="s">
        <v>38</v>
      </c>
      <c r="E168" s="10" t="s">
        <v>489</v>
      </c>
      <c r="F168" s="10" t="s">
        <v>23</v>
      </c>
      <c r="G168" s="67">
        <v>0</v>
      </c>
      <c r="H168" s="67">
        <v>0</v>
      </c>
      <c r="I168" s="67">
        <v>0</v>
      </c>
    </row>
    <row r="169" spans="1:9" s="4" customFormat="1" ht="77.25" x14ac:dyDescent="0.25">
      <c r="A169" s="22" t="s">
        <v>748</v>
      </c>
      <c r="B169" s="23" t="s">
        <v>5</v>
      </c>
      <c r="C169" s="10" t="s">
        <v>53</v>
      </c>
      <c r="D169" s="10" t="s">
        <v>38</v>
      </c>
      <c r="E169" s="10" t="s">
        <v>61</v>
      </c>
      <c r="F169" s="10"/>
      <c r="G169" s="67">
        <f>G170</f>
        <v>5872.4</v>
      </c>
      <c r="H169" s="67">
        <f>H170</f>
        <v>5872.4</v>
      </c>
      <c r="I169" s="67">
        <f>I170</f>
        <v>5872.4</v>
      </c>
    </row>
    <row r="170" spans="1:9" s="4" customFormat="1" x14ac:dyDescent="0.25">
      <c r="A170" s="22" t="s">
        <v>22</v>
      </c>
      <c r="B170" s="23" t="s">
        <v>5</v>
      </c>
      <c r="C170" s="10" t="s">
        <v>53</v>
      </c>
      <c r="D170" s="10" t="s">
        <v>38</v>
      </c>
      <c r="E170" s="10" t="s">
        <v>61</v>
      </c>
      <c r="F170" s="10" t="s">
        <v>23</v>
      </c>
      <c r="G170" s="67">
        <v>5872.4</v>
      </c>
      <c r="H170" s="67">
        <v>5872.4</v>
      </c>
      <c r="I170" s="67">
        <v>5872.4</v>
      </c>
    </row>
    <row r="171" spans="1:9" s="4" customFormat="1" ht="39" x14ac:dyDescent="0.25">
      <c r="A171" s="22" t="s">
        <v>21</v>
      </c>
      <c r="B171" s="23" t="s">
        <v>5</v>
      </c>
      <c r="C171" s="10" t="s">
        <v>53</v>
      </c>
      <c r="D171" s="10" t="s">
        <v>38</v>
      </c>
      <c r="E171" s="10" t="s">
        <v>184</v>
      </c>
      <c r="F171" s="10"/>
      <c r="G171" s="67">
        <f>G172</f>
        <v>1468.1</v>
      </c>
      <c r="H171" s="67">
        <f>H172</f>
        <v>0</v>
      </c>
      <c r="I171" s="67">
        <f>I172</f>
        <v>0</v>
      </c>
    </row>
    <row r="172" spans="1:9" s="4" customFormat="1" x14ac:dyDescent="0.25">
      <c r="A172" s="22" t="s">
        <v>22</v>
      </c>
      <c r="B172" s="23" t="s">
        <v>5</v>
      </c>
      <c r="C172" s="10" t="s">
        <v>53</v>
      </c>
      <c r="D172" s="10" t="s">
        <v>38</v>
      </c>
      <c r="E172" s="10" t="s">
        <v>184</v>
      </c>
      <c r="F172" s="10" t="s">
        <v>23</v>
      </c>
      <c r="G172" s="67">
        <v>1468.1</v>
      </c>
      <c r="H172" s="67">
        <v>0</v>
      </c>
      <c r="I172" s="67">
        <v>0</v>
      </c>
    </row>
    <row r="173" spans="1:9" s="4" customFormat="1" ht="51.75" hidden="1" customHeight="1" x14ac:dyDescent="0.25">
      <c r="A173" s="22" t="s">
        <v>397</v>
      </c>
      <c r="B173" s="23" t="s">
        <v>5</v>
      </c>
      <c r="C173" s="10" t="s">
        <v>53</v>
      </c>
      <c r="D173" s="10" t="s">
        <v>38</v>
      </c>
      <c r="E173" s="10" t="s">
        <v>404</v>
      </c>
      <c r="F173" s="10"/>
      <c r="G173" s="67">
        <f>G174</f>
        <v>0</v>
      </c>
      <c r="H173" s="67">
        <f>H174</f>
        <v>0</v>
      </c>
      <c r="I173" s="67">
        <f>I174</f>
        <v>0</v>
      </c>
    </row>
    <row r="174" spans="1:9" s="4" customFormat="1" hidden="1" x14ac:dyDescent="0.25">
      <c r="A174" s="22" t="s">
        <v>22</v>
      </c>
      <c r="B174" s="23" t="s">
        <v>5</v>
      </c>
      <c r="C174" s="10" t="s">
        <v>53</v>
      </c>
      <c r="D174" s="10" t="s">
        <v>38</v>
      </c>
      <c r="E174" s="10" t="s">
        <v>404</v>
      </c>
      <c r="F174" s="10" t="s">
        <v>23</v>
      </c>
      <c r="G174" s="67">
        <v>0</v>
      </c>
      <c r="H174" s="67">
        <v>0</v>
      </c>
      <c r="I174" s="67">
        <v>0</v>
      </c>
    </row>
    <row r="175" spans="1:9" s="4" customFormat="1" ht="26.25" x14ac:dyDescent="0.25">
      <c r="A175" s="22" t="s">
        <v>10</v>
      </c>
      <c r="B175" s="23" t="s">
        <v>5</v>
      </c>
      <c r="C175" s="10" t="s">
        <v>53</v>
      </c>
      <c r="D175" s="10" t="s">
        <v>38</v>
      </c>
      <c r="E175" s="10" t="s">
        <v>194</v>
      </c>
      <c r="F175" s="10"/>
      <c r="G175" s="67">
        <f>G177+G178+G179+G176</f>
        <v>109</v>
      </c>
      <c r="H175" s="67">
        <f>H177+H178+H179+H176</f>
        <v>109</v>
      </c>
      <c r="I175" s="67">
        <f>I177+I178+I179+I176</f>
        <v>109</v>
      </c>
    </row>
    <row r="176" spans="1:9" s="4" customFormat="1" ht="26.25" x14ac:dyDescent="0.25">
      <c r="A176" s="22" t="s">
        <v>781</v>
      </c>
      <c r="B176" s="23" t="s">
        <v>5</v>
      </c>
      <c r="C176" s="10" t="s">
        <v>53</v>
      </c>
      <c r="D176" s="10" t="s">
        <v>38</v>
      </c>
      <c r="E176" s="10" t="s">
        <v>194</v>
      </c>
      <c r="F176" s="10" t="s">
        <v>132</v>
      </c>
      <c r="G176" s="67">
        <v>14</v>
      </c>
      <c r="H176" s="67">
        <v>14</v>
      </c>
      <c r="I176" s="67">
        <v>14</v>
      </c>
    </row>
    <row r="177" spans="1:9" s="4" customFormat="1" ht="39" x14ac:dyDescent="0.25">
      <c r="A177" s="22" t="s">
        <v>802</v>
      </c>
      <c r="B177" s="23" t="s">
        <v>5</v>
      </c>
      <c r="C177" s="10" t="s">
        <v>53</v>
      </c>
      <c r="D177" s="10" t="s">
        <v>38</v>
      </c>
      <c r="E177" s="10" t="s">
        <v>194</v>
      </c>
      <c r="F177" s="10" t="s">
        <v>57</v>
      </c>
      <c r="G177" s="67">
        <v>15</v>
      </c>
      <c r="H177" s="67">
        <v>15</v>
      </c>
      <c r="I177" s="67">
        <v>15</v>
      </c>
    </row>
    <row r="178" spans="1:9" s="4" customFormat="1" x14ac:dyDescent="0.25">
      <c r="A178" s="22" t="s">
        <v>22</v>
      </c>
      <c r="B178" s="23" t="s">
        <v>5</v>
      </c>
      <c r="C178" s="10" t="s">
        <v>53</v>
      </c>
      <c r="D178" s="10" t="s">
        <v>38</v>
      </c>
      <c r="E178" s="10" t="s">
        <v>194</v>
      </c>
      <c r="F178" s="10" t="s">
        <v>23</v>
      </c>
      <c r="G178" s="67">
        <v>80</v>
      </c>
      <c r="H178" s="67">
        <v>80</v>
      </c>
      <c r="I178" s="67">
        <v>80</v>
      </c>
    </row>
    <row r="179" spans="1:9" s="4" customFormat="1" hidden="1" x14ac:dyDescent="0.25">
      <c r="A179" s="28" t="s">
        <v>135</v>
      </c>
      <c r="B179" s="10" t="s">
        <v>5</v>
      </c>
      <c r="C179" s="10" t="s">
        <v>53</v>
      </c>
      <c r="D179" s="10" t="s">
        <v>38</v>
      </c>
      <c r="E179" s="10" t="s">
        <v>194</v>
      </c>
      <c r="F179" s="10" t="s">
        <v>136</v>
      </c>
      <c r="G179" s="67">
        <v>0</v>
      </c>
      <c r="H179" s="67">
        <v>0</v>
      </c>
      <c r="I179" s="67">
        <v>0</v>
      </c>
    </row>
    <row r="180" spans="1:9" s="4" customFormat="1" ht="51.75" hidden="1" x14ac:dyDescent="0.25">
      <c r="A180" s="21" t="s">
        <v>603</v>
      </c>
      <c r="B180" s="20" t="s">
        <v>5</v>
      </c>
      <c r="C180" s="12" t="s">
        <v>53</v>
      </c>
      <c r="D180" s="12" t="s">
        <v>38</v>
      </c>
      <c r="E180" s="12" t="s">
        <v>370</v>
      </c>
      <c r="F180" s="12"/>
      <c r="G180" s="66">
        <f>G181</f>
        <v>0</v>
      </c>
      <c r="H180" s="66">
        <v>0</v>
      </c>
      <c r="I180" s="66">
        <v>0</v>
      </c>
    </row>
    <row r="181" spans="1:9" s="4" customFormat="1" ht="39" hidden="1" x14ac:dyDescent="0.25">
      <c r="A181" s="32" t="s">
        <v>616</v>
      </c>
      <c r="B181" s="20" t="s">
        <v>5</v>
      </c>
      <c r="C181" s="12" t="s">
        <v>53</v>
      </c>
      <c r="D181" s="12" t="s">
        <v>38</v>
      </c>
      <c r="E181" s="12" t="s">
        <v>617</v>
      </c>
      <c r="F181" s="12"/>
      <c r="G181" s="66">
        <f>G182</f>
        <v>0</v>
      </c>
      <c r="H181" s="66">
        <v>0</v>
      </c>
      <c r="I181" s="66">
        <v>0</v>
      </c>
    </row>
    <row r="182" spans="1:9" s="4" customFormat="1" ht="51.75" hidden="1" x14ac:dyDescent="0.25">
      <c r="A182" s="28" t="s">
        <v>618</v>
      </c>
      <c r="B182" s="23" t="s">
        <v>5</v>
      </c>
      <c r="C182" s="10" t="s">
        <v>53</v>
      </c>
      <c r="D182" s="10" t="s">
        <v>38</v>
      </c>
      <c r="E182" s="10" t="s">
        <v>619</v>
      </c>
      <c r="F182" s="10"/>
      <c r="G182" s="67">
        <f>G183</f>
        <v>0</v>
      </c>
      <c r="H182" s="67">
        <v>0</v>
      </c>
      <c r="I182" s="67">
        <v>0</v>
      </c>
    </row>
    <row r="183" spans="1:9" s="4" customFormat="1" hidden="1" x14ac:dyDescent="0.25">
      <c r="A183" s="22" t="s">
        <v>22</v>
      </c>
      <c r="B183" s="23" t="s">
        <v>5</v>
      </c>
      <c r="C183" s="10" t="s">
        <v>53</v>
      </c>
      <c r="D183" s="10" t="s">
        <v>38</v>
      </c>
      <c r="E183" s="10" t="s">
        <v>619</v>
      </c>
      <c r="F183" s="10" t="s">
        <v>23</v>
      </c>
      <c r="G183" s="67">
        <v>0</v>
      </c>
      <c r="H183" s="67">
        <v>0</v>
      </c>
      <c r="I183" s="67">
        <v>0</v>
      </c>
    </row>
    <row r="184" spans="1:9" s="4" customFormat="1" ht="51.75" x14ac:dyDescent="0.25">
      <c r="A184" s="21" t="s">
        <v>673</v>
      </c>
      <c r="B184" s="20" t="s">
        <v>5</v>
      </c>
      <c r="C184" s="12" t="s">
        <v>53</v>
      </c>
      <c r="D184" s="12" t="s">
        <v>38</v>
      </c>
      <c r="E184" s="12" t="s">
        <v>109</v>
      </c>
      <c r="F184" s="12"/>
      <c r="G184" s="66">
        <f t="shared" ref="G184:I185" si="3">G185</f>
        <v>6</v>
      </c>
      <c r="H184" s="66">
        <f t="shared" si="3"/>
        <v>6</v>
      </c>
      <c r="I184" s="66">
        <f t="shared" si="3"/>
        <v>6</v>
      </c>
    </row>
    <row r="185" spans="1:9" s="4" customFormat="1" ht="39" x14ac:dyDescent="0.25">
      <c r="A185" s="22" t="s">
        <v>63</v>
      </c>
      <c r="B185" s="23" t="s">
        <v>5</v>
      </c>
      <c r="C185" s="10" t="s">
        <v>53</v>
      </c>
      <c r="D185" s="10" t="s">
        <v>38</v>
      </c>
      <c r="E185" s="10" t="s">
        <v>427</v>
      </c>
      <c r="F185" s="10"/>
      <c r="G185" s="67">
        <f t="shared" si="3"/>
        <v>6</v>
      </c>
      <c r="H185" s="67">
        <f t="shared" si="3"/>
        <v>6</v>
      </c>
      <c r="I185" s="67">
        <f t="shared" si="3"/>
        <v>6</v>
      </c>
    </row>
    <row r="186" spans="1:9" s="4" customFormat="1" x14ac:dyDescent="0.25">
      <c r="A186" s="22" t="s">
        <v>22</v>
      </c>
      <c r="B186" s="23" t="s">
        <v>5</v>
      </c>
      <c r="C186" s="10" t="s">
        <v>53</v>
      </c>
      <c r="D186" s="10" t="s">
        <v>38</v>
      </c>
      <c r="E186" s="10" t="s">
        <v>427</v>
      </c>
      <c r="F186" s="10" t="s">
        <v>23</v>
      </c>
      <c r="G186" s="67">
        <v>6</v>
      </c>
      <c r="H186" s="67">
        <v>6</v>
      </c>
      <c r="I186" s="67">
        <v>6</v>
      </c>
    </row>
    <row r="187" spans="1:9" s="4" customFormat="1" x14ac:dyDescent="0.25">
      <c r="A187" s="21" t="s">
        <v>803</v>
      </c>
      <c r="B187" s="20" t="s">
        <v>5</v>
      </c>
      <c r="C187" s="12" t="s">
        <v>53</v>
      </c>
      <c r="D187" s="12" t="s">
        <v>104</v>
      </c>
      <c r="E187" s="12"/>
      <c r="F187" s="12"/>
      <c r="G187" s="66">
        <f t="shared" ref="G187:I188" si="4">G188</f>
        <v>8292.4</v>
      </c>
      <c r="H187" s="66">
        <f t="shared" si="4"/>
        <v>7973.4</v>
      </c>
      <c r="I187" s="66">
        <f t="shared" si="4"/>
        <v>7973.4</v>
      </c>
    </row>
    <row r="188" spans="1:9" s="4" customFormat="1" ht="39" x14ac:dyDescent="0.25">
      <c r="A188" s="21" t="s">
        <v>671</v>
      </c>
      <c r="B188" s="20" t="s">
        <v>5</v>
      </c>
      <c r="C188" s="12" t="s">
        <v>53</v>
      </c>
      <c r="D188" s="12" t="s">
        <v>104</v>
      </c>
      <c r="E188" s="12" t="s">
        <v>54</v>
      </c>
      <c r="F188" s="10"/>
      <c r="G188" s="67">
        <f t="shared" si="4"/>
        <v>8292.4</v>
      </c>
      <c r="H188" s="67">
        <f t="shared" si="4"/>
        <v>7973.4</v>
      </c>
      <c r="I188" s="67">
        <f t="shared" si="4"/>
        <v>7973.4</v>
      </c>
    </row>
    <row r="189" spans="1:9" s="4" customFormat="1" ht="39" x14ac:dyDescent="0.25">
      <c r="A189" s="21" t="s">
        <v>243</v>
      </c>
      <c r="B189" s="20" t="s">
        <v>5</v>
      </c>
      <c r="C189" s="12" t="s">
        <v>53</v>
      </c>
      <c r="D189" s="12" t="s">
        <v>104</v>
      </c>
      <c r="E189" s="12" t="s">
        <v>55</v>
      </c>
      <c r="F189" s="10"/>
      <c r="G189" s="67">
        <f>G190+G197+G199+G201</f>
        <v>8292.4</v>
      </c>
      <c r="H189" s="67">
        <f>H190+H197+H199+H201</f>
        <v>7973.4</v>
      </c>
      <c r="I189" s="67">
        <f>I190+I197+I199+I201</f>
        <v>7973.4</v>
      </c>
    </row>
    <row r="190" spans="1:9" s="4" customFormat="1" ht="26.25" x14ac:dyDescent="0.25">
      <c r="A190" s="22" t="s">
        <v>58</v>
      </c>
      <c r="B190" s="23" t="s">
        <v>5</v>
      </c>
      <c r="C190" s="10" t="s">
        <v>53</v>
      </c>
      <c r="D190" s="10" t="s">
        <v>104</v>
      </c>
      <c r="E190" s="10" t="s">
        <v>190</v>
      </c>
      <c r="F190" s="10"/>
      <c r="G190" s="67">
        <f>G191+G193+G195</f>
        <v>8024.9</v>
      </c>
      <c r="H190" s="67">
        <f>H191+H193+H195</f>
        <v>7705.9</v>
      </c>
      <c r="I190" s="67">
        <f>I191+I193+I195</f>
        <v>7705.9</v>
      </c>
    </row>
    <row r="191" spans="1:9" s="4" customFormat="1" ht="26.25" x14ac:dyDescent="0.25">
      <c r="A191" s="22" t="s">
        <v>24</v>
      </c>
      <c r="B191" s="23" t="s">
        <v>5</v>
      </c>
      <c r="C191" s="10" t="s">
        <v>53</v>
      </c>
      <c r="D191" s="10" t="s">
        <v>104</v>
      </c>
      <c r="E191" s="10" t="s">
        <v>192</v>
      </c>
      <c r="F191" s="10"/>
      <c r="G191" s="67">
        <f>G192</f>
        <v>6429.9</v>
      </c>
      <c r="H191" s="67">
        <f>H192</f>
        <v>6429.9</v>
      </c>
      <c r="I191" s="67">
        <f>I192</f>
        <v>6429.9</v>
      </c>
    </row>
    <row r="192" spans="1:9" s="4" customFormat="1" x14ac:dyDescent="0.25">
      <c r="A192" s="22" t="s">
        <v>22</v>
      </c>
      <c r="B192" s="23" t="s">
        <v>5</v>
      </c>
      <c r="C192" s="10" t="s">
        <v>53</v>
      </c>
      <c r="D192" s="10" t="s">
        <v>104</v>
      </c>
      <c r="E192" s="10" t="s">
        <v>192</v>
      </c>
      <c r="F192" s="10" t="s">
        <v>23</v>
      </c>
      <c r="G192" s="67">
        <v>6429.9</v>
      </c>
      <c r="H192" s="67">
        <v>6429.9</v>
      </c>
      <c r="I192" s="67">
        <v>6429.9</v>
      </c>
    </row>
    <row r="193" spans="1:9" s="4" customFormat="1" ht="77.25" x14ac:dyDescent="0.25">
      <c r="A193" s="22" t="s">
        <v>748</v>
      </c>
      <c r="B193" s="23" t="s">
        <v>5</v>
      </c>
      <c r="C193" s="10" t="s">
        <v>53</v>
      </c>
      <c r="D193" s="10" t="s">
        <v>104</v>
      </c>
      <c r="E193" s="10" t="s">
        <v>193</v>
      </c>
      <c r="F193" s="10"/>
      <c r="G193" s="67">
        <f>G194</f>
        <v>1276</v>
      </c>
      <c r="H193" s="67">
        <f>H194</f>
        <v>1276</v>
      </c>
      <c r="I193" s="67">
        <f>I194</f>
        <v>1276</v>
      </c>
    </row>
    <row r="194" spans="1:9" s="4" customFormat="1" x14ac:dyDescent="0.25">
      <c r="A194" s="22" t="s">
        <v>22</v>
      </c>
      <c r="B194" s="23" t="s">
        <v>5</v>
      </c>
      <c r="C194" s="10" t="s">
        <v>53</v>
      </c>
      <c r="D194" s="10" t="s">
        <v>104</v>
      </c>
      <c r="E194" s="10" t="s">
        <v>193</v>
      </c>
      <c r="F194" s="10" t="s">
        <v>23</v>
      </c>
      <c r="G194" s="67">
        <v>1276</v>
      </c>
      <c r="H194" s="67">
        <v>1276</v>
      </c>
      <c r="I194" s="67">
        <v>1276</v>
      </c>
    </row>
    <row r="195" spans="1:9" s="4" customFormat="1" ht="39" x14ac:dyDescent="0.25">
      <c r="A195" s="22" t="s">
        <v>782</v>
      </c>
      <c r="B195" s="23" t="s">
        <v>5</v>
      </c>
      <c r="C195" s="10" t="s">
        <v>53</v>
      </c>
      <c r="D195" s="10" t="s">
        <v>104</v>
      </c>
      <c r="E195" s="10" t="s">
        <v>191</v>
      </c>
      <c r="F195" s="10"/>
      <c r="G195" s="67">
        <f>G196</f>
        <v>319</v>
      </c>
      <c r="H195" s="67">
        <f>H196</f>
        <v>0</v>
      </c>
      <c r="I195" s="67">
        <f>I196</f>
        <v>0</v>
      </c>
    </row>
    <row r="196" spans="1:9" s="4" customFormat="1" x14ac:dyDescent="0.25">
      <c r="A196" s="22" t="s">
        <v>22</v>
      </c>
      <c r="B196" s="23" t="s">
        <v>5</v>
      </c>
      <c r="C196" s="10" t="s">
        <v>53</v>
      </c>
      <c r="D196" s="10" t="s">
        <v>104</v>
      </c>
      <c r="E196" s="10" t="s">
        <v>191</v>
      </c>
      <c r="F196" s="10" t="s">
        <v>23</v>
      </c>
      <c r="G196" s="67">
        <v>319</v>
      </c>
      <c r="H196" s="67">
        <v>0</v>
      </c>
      <c r="I196" s="67">
        <v>0</v>
      </c>
    </row>
    <row r="197" spans="1:9" s="4" customFormat="1" ht="26.25" x14ac:dyDescent="0.25">
      <c r="A197" s="22" t="s">
        <v>10</v>
      </c>
      <c r="B197" s="23" t="s">
        <v>5</v>
      </c>
      <c r="C197" s="10" t="s">
        <v>53</v>
      </c>
      <c r="D197" s="10" t="s">
        <v>104</v>
      </c>
      <c r="E197" s="10" t="s">
        <v>194</v>
      </c>
      <c r="F197" s="10"/>
      <c r="G197" s="67">
        <f>G198</f>
        <v>80</v>
      </c>
      <c r="H197" s="67">
        <f>H198</f>
        <v>80</v>
      </c>
      <c r="I197" s="67">
        <f>I198</f>
        <v>80</v>
      </c>
    </row>
    <row r="198" spans="1:9" s="4" customFormat="1" x14ac:dyDescent="0.25">
      <c r="A198" s="22" t="s">
        <v>22</v>
      </c>
      <c r="B198" s="23" t="s">
        <v>5</v>
      </c>
      <c r="C198" s="10" t="s">
        <v>53</v>
      </c>
      <c r="D198" s="10" t="s">
        <v>104</v>
      </c>
      <c r="E198" s="10" t="s">
        <v>194</v>
      </c>
      <c r="F198" s="10" t="s">
        <v>23</v>
      </c>
      <c r="G198" s="67">
        <v>80</v>
      </c>
      <c r="H198" s="67">
        <v>80</v>
      </c>
      <c r="I198" s="67">
        <v>80</v>
      </c>
    </row>
    <row r="199" spans="1:9" s="4" customFormat="1" ht="115.5" x14ac:dyDescent="0.25">
      <c r="A199" s="56" t="s">
        <v>756</v>
      </c>
      <c r="B199" s="58" t="s">
        <v>5</v>
      </c>
      <c r="C199" s="57" t="s">
        <v>53</v>
      </c>
      <c r="D199" s="57" t="s">
        <v>104</v>
      </c>
      <c r="E199" s="57" t="s">
        <v>903</v>
      </c>
      <c r="F199" s="10"/>
      <c r="G199" s="67">
        <f>G200</f>
        <v>150</v>
      </c>
      <c r="H199" s="67">
        <f>H200</f>
        <v>150</v>
      </c>
      <c r="I199" s="67">
        <f>I200</f>
        <v>150</v>
      </c>
    </row>
    <row r="200" spans="1:9" s="4" customFormat="1" x14ac:dyDescent="0.25">
      <c r="A200" s="22" t="s">
        <v>22</v>
      </c>
      <c r="B200" s="23" t="s">
        <v>5</v>
      </c>
      <c r="C200" s="10" t="s">
        <v>53</v>
      </c>
      <c r="D200" s="10" t="s">
        <v>104</v>
      </c>
      <c r="E200" s="10" t="s">
        <v>903</v>
      </c>
      <c r="F200" s="10" t="s">
        <v>23</v>
      </c>
      <c r="G200" s="67">
        <v>150</v>
      </c>
      <c r="H200" s="67">
        <v>150</v>
      </c>
      <c r="I200" s="67">
        <v>150</v>
      </c>
    </row>
    <row r="201" spans="1:9" s="4" customFormat="1" ht="26.25" x14ac:dyDescent="0.25">
      <c r="A201" s="56" t="s">
        <v>257</v>
      </c>
      <c r="B201" s="58" t="s">
        <v>5</v>
      </c>
      <c r="C201" s="57" t="s">
        <v>53</v>
      </c>
      <c r="D201" s="57" t="s">
        <v>104</v>
      </c>
      <c r="E201" s="57" t="s">
        <v>904</v>
      </c>
      <c r="F201" s="10"/>
      <c r="G201" s="67">
        <f>G202</f>
        <v>37.5</v>
      </c>
      <c r="H201" s="67">
        <f>H202</f>
        <v>37.5</v>
      </c>
      <c r="I201" s="67">
        <f>I202</f>
        <v>37.5</v>
      </c>
    </row>
    <row r="202" spans="1:9" s="4" customFormat="1" x14ac:dyDescent="0.25">
      <c r="A202" s="22" t="s">
        <v>22</v>
      </c>
      <c r="B202" s="23" t="s">
        <v>5</v>
      </c>
      <c r="C202" s="10" t="s">
        <v>53</v>
      </c>
      <c r="D202" s="10" t="s">
        <v>104</v>
      </c>
      <c r="E202" s="10" t="s">
        <v>904</v>
      </c>
      <c r="F202" s="10" t="s">
        <v>23</v>
      </c>
      <c r="G202" s="67">
        <v>37.5</v>
      </c>
      <c r="H202" s="67">
        <v>37.5</v>
      </c>
      <c r="I202" s="67">
        <v>37.5</v>
      </c>
    </row>
    <row r="203" spans="1:9" s="4" customFormat="1" ht="26.25" x14ac:dyDescent="0.25">
      <c r="A203" s="31" t="s">
        <v>253</v>
      </c>
      <c r="B203" s="20" t="s">
        <v>64</v>
      </c>
      <c r="C203" s="12"/>
      <c r="D203" s="12"/>
      <c r="E203" s="12"/>
      <c r="F203" s="12"/>
      <c r="G203" s="104">
        <f>G217+G487+G210+G204</f>
        <v>544648.29999999981</v>
      </c>
      <c r="H203" s="104">
        <f>H217+H487+H210+H204</f>
        <v>356836.66000000003</v>
      </c>
      <c r="I203" s="104">
        <f>I217+I487+I210+I204</f>
        <v>417565.21435000002</v>
      </c>
    </row>
    <row r="204" spans="1:9" s="4" customFormat="1" hidden="1" x14ac:dyDescent="0.25">
      <c r="A204" s="32" t="s">
        <v>128</v>
      </c>
      <c r="B204" s="12" t="s">
        <v>64</v>
      </c>
      <c r="C204" s="12" t="s">
        <v>38</v>
      </c>
      <c r="D204" s="12"/>
      <c r="E204" s="12"/>
      <c r="F204" s="12"/>
      <c r="G204" s="66">
        <f>G205</f>
        <v>0</v>
      </c>
      <c r="H204" s="66">
        <v>0</v>
      </c>
      <c r="I204" s="66">
        <v>0</v>
      </c>
    </row>
    <row r="205" spans="1:9" s="4" customFormat="1" ht="64.5" hidden="1" customHeight="1" x14ac:dyDescent="0.25">
      <c r="A205" s="21" t="s">
        <v>274</v>
      </c>
      <c r="B205" s="12" t="s">
        <v>64</v>
      </c>
      <c r="C205" s="12" t="s">
        <v>38</v>
      </c>
      <c r="D205" s="12" t="s">
        <v>6</v>
      </c>
      <c r="E205" s="10"/>
      <c r="F205" s="12"/>
      <c r="G205" s="66">
        <f>G206</f>
        <v>0</v>
      </c>
      <c r="H205" s="66">
        <v>0</v>
      </c>
      <c r="I205" s="66">
        <v>0</v>
      </c>
    </row>
    <row r="206" spans="1:9" s="4" customFormat="1" ht="39" hidden="1" x14ac:dyDescent="0.25">
      <c r="A206" s="21" t="s">
        <v>268</v>
      </c>
      <c r="B206" s="12" t="s">
        <v>64</v>
      </c>
      <c r="C206" s="12" t="s">
        <v>38</v>
      </c>
      <c r="D206" s="12" t="s">
        <v>6</v>
      </c>
      <c r="E206" s="12" t="s">
        <v>109</v>
      </c>
      <c r="F206" s="12"/>
      <c r="G206" s="66">
        <f>G207</f>
        <v>0</v>
      </c>
      <c r="H206" s="66">
        <v>0</v>
      </c>
      <c r="I206" s="66">
        <v>0</v>
      </c>
    </row>
    <row r="207" spans="1:9" s="4" customFormat="1" ht="51.75" hidden="1" x14ac:dyDescent="0.25">
      <c r="A207" s="21" t="s">
        <v>269</v>
      </c>
      <c r="B207" s="12" t="s">
        <v>64</v>
      </c>
      <c r="C207" s="12" t="s">
        <v>38</v>
      </c>
      <c r="D207" s="12" t="s">
        <v>6</v>
      </c>
      <c r="E207" s="12" t="s">
        <v>110</v>
      </c>
      <c r="F207" s="12"/>
      <c r="G207" s="66">
        <f>G208</f>
        <v>0</v>
      </c>
      <c r="H207" s="66">
        <v>0</v>
      </c>
      <c r="I207" s="66">
        <v>0</v>
      </c>
    </row>
    <row r="208" spans="1:9" s="4" customFormat="1" ht="39" hidden="1" x14ac:dyDescent="0.25">
      <c r="A208" s="22" t="s">
        <v>111</v>
      </c>
      <c r="B208" s="10" t="s">
        <v>64</v>
      </c>
      <c r="C208" s="10" t="s">
        <v>38</v>
      </c>
      <c r="D208" s="10" t="s">
        <v>6</v>
      </c>
      <c r="E208" s="10" t="s">
        <v>112</v>
      </c>
      <c r="F208" s="10"/>
      <c r="G208" s="67">
        <f>G209</f>
        <v>0</v>
      </c>
      <c r="H208" s="67">
        <v>0</v>
      </c>
      <c r="I208" s="67">
        <v>0</v>
      </c>
    </row>
    <row r="209" spans="1:9" s="4" customFormat="1" ht="26.25" hidden="1" x14ac:dyDescent="0.25">
      <c r="A209" s="22" t="s">
        <v>56</v>
      </c>
      <c r="B209" s="10" t="s">
        <v>64</v>
      </c>
      <c r="C209" s="10" t="s">
        <v>38</v>
      </c>
      <c r="D209" s="10" t="s">
        <v>6</v>
      </c>
      <c r="E209" s="10" t="s">
        <v>112</v>
      </c>
      <c r="F209" s="10" t="s">
        <v>57</v>
      </c>
      <c r="G209" s="67"/>
      <c r="H209" s="67">
        <v>0</v>
      </c>
      <c r="I209" s="67">
        <v>0</v>
      </c>
    </row>
    <row r="210" spans="1:9" s="4" customFormat="1" hidden="1" x14ac:dyDescent="0.25">
      <c r="A210" s="21" t="s">
        <v>347</v>
      </c>
      <c r="B210" s="20" t="s">
        <v>64</v>
      </c>
      <c r="C210" s="12" t="s">
        <v>138</v>
      </c>
      <c r="D210" s="12"/>
      <c r="E210" s="12"/>
      <c r="F210" s="12"/>
      <c r="G210" s="66">
        <f>G211</f>
        <v>0</v>
      </c>
      <c r="H210" s="66">
        <v>0</v>
      </c>
      <c r="I210" s="66">
        <v>0</v>
      </c>
    </row>
    <row r="211" spans="1:9" s="4" customFormat="1" hidden="1" x14ac:dyDescent="0.25">
      <c r="A211" s="21" t="s">
        <v>173</v>
      </c>
      <c r="B211" s="20" t="s">
        <v>64</v>
      </c>
      <c r="C211" s="12" t="s">
        <v>138</v>
      </c>
      <c r="D211" s="12" t="s">
        <v>16</v>
      </c>
      <c r="E211" s="12"/>
      <c r="F211" s="12"/>
      <c r="G211" s="66">
        <f>G212</f>
        <v>0</v>
      </c>
      <c r="H211" s="66">
        <v>0</v>
      </c>
      <c r="I211" s="66">
        <v>0</v>
      </c>
    </row>
    <row r="212" spans="1:9" s="4" customFormat="1" hidden="1" x14ac:dyDescent="0.25">
      <c r="A212" s="21" t="s">
        <v>348</v>
      </c>
      <c r="B212" s="20" t="s">
        <v>64</v>
      </c>
      <c r="C212" s="12" t="s">
        <v>138</v>
      </c>
      <c r="D212" s="12" t="s">
        <v>16</v>
      </c>
      <c r="E212" s="12" t="s">
        <v>197</v>
      </c>
      <c r="F212" s="12"/>
      <c r="G212" s="66">
        <v>0</v>
      </c>
      <c r="H212" s="66">
        <v>0</v>
      </c>
      <c r="I212" s="66">
        <v>0</v>
      </c>
    </row>
    <row r="213" spans="1:9" s="4" customFormat="1" ht="39" hidden="1" x14ac:dyDescent="0.25">
      <c r="A213" s="28" t="s">
        <v>299</v>
      </c>
      <c r="B213" s="10" t="s">
        <v>64</v>
      </c>
      <c r="C213" s="10" t="s">
        <v>138</v>
      </c>
      <c r="D213" s="10" t="s">
        <v>16</v>
      </c>
      <c r="E213" s="10" t="s">
        <v>300</v>
      </c>
      <c r="F213" s="10"/>
      <c r="G213" s="67">
        <f>G214</f>
        <v>0</v>
      </c>
      <c r="H213" s="67">
        <v>0</v>
      </c>
      <c r="I213" s="67">
        <v>0</v>
      </c>
    </row>
    <row r="214" spans="1:9" s="4" customFormat="1" hidden="1" x14ac:dyDescent="0.25">
      <c r="A214" s="22" t="s">
        <v>22</v>
      </c>
      <c r="B214" s="10" t="s">
        <v>64</v>
      </c>
      <c r="C214" s="10" t="s">
        <v>138</v>
      </c>
      <c r="D214" s="10" t="s">
        <v>16</v>
      </c>
      <c r="E214" s="10" t="s">
        <v>300</v>
      </c>
      <c r="F214" s="10" t="s">
        <v>23</v>
      </c>
      <c r="G214" s="67"/>
      <c r="H214" s="67">
        <v>0</v>
      </c>
      <c r="I214" s="67">
        <v>0</v>
      </c>
    </row>
    <row r="215" spans="1:9" s="4" customFormat="1" ht="39" hidden="1" x14ac:dyDescent="0.25">
      <c r="A215" s="22" t="s">
        <v>367</v>
      </c>
      <c r="B215" s="23" t="s">
        <v>64</v>
      </c>
      <c r="C215" s="10" t="s">
        <v>138</v>
      </c>
      <c r="D215" s="10" t="s">
        <v>16</v>
      </c>
      <c r="E215" s="10" t="s">
        <v>320</v>
      </c>
      <c r="F215" s="12"/>
      <c r="G215" s="67">
        <f>G216</f>
        <v>0</v>
      </c>
      <c r="H215" s="66">
        <v>0</v>
      </c>
      <c r="I215" s="66"/>
    </row>
    <row r="216" spans="1:9" s="4" customFormat="1" hidden="1" x14ac:dyDescent="0.25">
      <c r="A216" s="22" t="s">
        <v>22</v>
      </c>
      <c r="B216" s="23" t="s">
        <v>64</v>
      </c>
      <c r="C216" s="10" t="s">
        <v>138</v>
      </c>
      <c r="D216" s="10" t="s">
        <v>16</v>
      </c>
      <c r="E216" s="10" t="s">
        <v>320</v>
      </c>
      <c r="F216" s="10" t="s">
        <v>23</v>
      </c>
      <c r="G216" s="67"/>
      <c r="H216" s="67">
        <v>0</v>
      </c>
      <c r="I216" s="67">
        <v>0</v>
      </c>
    </row>
    <row r="217" spans="1:9" s="4" customFormat="1" x14ac:dyDescent="0.25">
      <c r="A217" s="21" t="s">
        <v>13</v>
      </c>
      <c r="B217" s="20" t="s">
        <v>64</v>
      </c>
      <c r="C217" s="12" t="s">
        <v>14</v>
      </c>
      <c r="D217" s="12"/>
      <c r="E217" s="12"/>
      <c r="F217" s="12"/>
      <c r="G217" s="66">
        <f>G218+G278+G411+G431+G447</f>
        <v>532122.59999999986</v>
      </c>
      <c r="H217" s="66">
        <f>H218+H278+H411+H431+H447</f>
        <v>344310.96</v>
      </c>
      <c r="I217" s="66">
        <f>I218+I278+I411+I431+I447</f>
        <v>405039.51435000001</v>
      </c>
    </row>
    <row r="218" spans="1:9" s="4" customFormat="1" x14ac:dyDescent="0.25">
      <c r="A218" s="21" t="s">
        <v>67</v>
      </c>
      <c r="B218" s="20" t="s">
        <v>64</v>
      </c>
      <c r="C218" s="12" t="s">
        <v>14</v>
      </c>
      <c r="D218" s="12" t="s">
        <v>38</v>
      </c>
      <c r="E218" s="12"/>
      <c r="F218" s="12"/>
      <c r="G218" s="66">
        <f>G219+G271</f>
        <v>196541.7</v>
      </c>
      <c r="H218" s="66">
        <f>H219+H271</f>
        <v>106249.01999999999</v>
      </c>
      <c r="I218" s="66">
        <f t="shared" ref="H218:I219" si="5">I219</f>
        <v>170290.27435000002</v>
      </c>
    </row>
    <row r="219" spans="1:9" s="4" customFormat="1" ht="39" x14ac:dyDescent="0.25">
      <c r="A219" s="21" t="s">
        <v>674</v>
      </c>
      <c r="B219" s="20" t="s">
        <v>64</v>
      </c>
      <c r="C219" s="12" t="s">
        <v>14</v>
      </c>
      <c r="D219" s="12" t="s">
        <v>38</v>
      </c>
      <c r="E219" s="12" t="s">
        <v>30</v>
      </c>
      <c r="F219" s="12"/>
      <c r="G219" s="66">
        <f>G220</f>
        <v>107076.95999999999</v>
      </c>
      <c r="H219" s="66">
        <f t="shared" si="5"/>
        <v>106249.01999999999</v>
      </c>
      <c r="I219" s="66">
        <f t="shared" si="5"/>
        <v>170290.27435000002</v>
      </c>
    </row>
    <row r="220" spans="1:9" s="4" customFormat="1" ht="48" customHeight="1" x14ac:dyDescent="0.25">
      <c r="A220" s="21" t="s">
        <v>254</v>
      </c>
      <c r="B220" s="20" t="s">
        <v>64</v>
      </c>
      <c r="C220" s="12" t="s">
        <v>14</v>
      </c>
      <c r="D220" s="12" t="s">
        <v>38</v>
      </c>
      <c r="E220" s="12" t="s">
        <v>68</v>
      </c>
      <c r="F220" s="12"/>
      <c r="G220" s="66">
        <f>G224+G232+G242+G264+G227+G229</f>
        <v>107076.95999999999</v>
      </c>
      <c r="H220" s="66">
        <f>H232+H242+H264+H221+H229</f>
        <v>106249.01999999999</v>
      </c>
      <c r="I220" s="66">
        <f>I232+I242+I264+I221+I268+I229</f>
        <v>170290.27435000002</v>
      </c>
    </row>
    <row r="221" spans="1:9" s="4" customFormat="1" ht="39" hidden="1" x14ac:dyDescent="0.25">
      <c r="A221" s="21" t="s">
        <v>309</v>
      </c>
      <c r="B221" s="20" t="s">
        <v>64</v>
      </c>
      <c r="C221" s="12" t="s">
        <v>14</v>
      </c>
      <c r="D221" s="12" t="s">
        <v>38</v>
      </c>
      <c r="E221" s="12" t="s">
        <v>310</v>
      </c>
      <c r="F221" s="12"/>
      <c r="G221" s="66">
        <f>G222+G224</f>
        <v>0</v>
      </c>
      <c r="H221" s="66">
        <f>H222+H224</f>
        <v>0</v>
      </c>
      <c r="I221" s="66">
        <f>I222+I224</f>
        <v>0</v>
      </c>
    </row>
    <row r="222" spans="1:9" s="4" customFormat="1" ht="90" hidden="1" x14ac:dyDescent="0.25">
      <c r="A222" s="22" t="s">
        <v>308</v>
      </c>
      <c r="B222" s="23" t="s">
        <v>64</v>
      </c>
      <c r="C222" s="10" t="s">
        <v>14</v>
      </c>
      <c r="D222" s="10" t="s">
        <v>38</v>
      </c>
      <c r="E222" s="10" t="s">
        <v>365</v>
      </c>
      <c r="F222" s="10"/>
      <c r="G222" s="67">
        <f>G223</f>
        <v>0</v>
      </c>
      <c r="H222" s="67">
        <f>H223</f>
        <v>0</v>
      </c>
      <c r="I222" s="67">
        <f>I223</f>
        <v>0</v>
      </c>
    </row>
    <row r="223" spans="1:9" s="4" customFormat="1" ht="115.5" hidden="1" x14ac:dyDescent="0.25">
      <c r="A223" s="22" t="s">
        <v>234</v>
      </c>
      <c r="B223" s="23" t="s">
        <v>64</v>
      </c>
      <c r="C223" s="10" t="s">
        <v>14</v>
      </c>
      <c r="D223" s="10" t="s">
        <v>38</v>
      </c>
      <c r="E223" s="10" t="s">
        <v>365</v>
      </c>
      <c r="F223" s="10" t="s">
        <v>235</v>
      </c>
      <c r="G223" s="67">
        <v>0</v>
      </c>
      <c r="H223" s="67">
        <v>0</v>
      </c>
      <c r="I223" s="67">
        <v>0</v>
      </c>
    </row>
    <row r="224" spans="1:9" s="4" customFormat="1" ht="51.75" hidden="1" x14ac:dyDescent="0.25">
      <c r="A224" s="22" t="s">
        <v>557</v>
      </c>
      <c r="B224" s="23" t="s">
        <v>64</v>
      </c>
      <c r="C224" s="10" t="s">
        <v>14</v>
      </c>
      <c r="D224" s="10" t="s">
        <v>38</v>
      </c>
      <c r="E224" s="10" t="s">
        <v>556</v>
      </c>
      <c r="F224" s="10"/>
      <c r="G224" s="67">
        <f>G225+G226</f>
        <v>0</v>
      </c>
      <c r="H224" s="67">
        <f>H225</f>
        <v>0</v>
      </c>
      <c r="I224" s="67">
        <f>I225</f>
        <v>0</v>
      </c>
    </row>
    <row r="225" spans="1:9" s="4" customFormat="1" hidden="1" x14ac:dyDescent="0.25">
      <c r="A225" s="22" t="s">
        <v>11</v>
      </c>
      <c r="B225" s="23" t="s">
        <v>64</v>
      </c>
      <c r="C225" s="10" t="s">
        <v>14</v>
      </c>
      <c r="D225" s="10" t="s">
        <v>38</v>
      </c>
      <c r="E225" s="10" t="s">
        <v>556</v>
      </c>
      <c r="F225" s="10" t="s">
        <v>12</v>
      </c>
      <c r="G225" s="67"/>
      <c r="H225" s="67">
        <v>0</v>
      </c>
      <c r="I225" s="67">
        <v>0</v>
      </c>
    </row>
    <row r="226" spans="1:9" s="4" customFormat="1" hidden="1" x14ac:dyDescent="0.25">
      <c r="A226" s="22" t="s">
        <v>22</v>
      </c>
      <c r="B226" s="23" t="s">
        <v>64</v>
      </c>
      <c r="C226" s="10" t="s">
        <v>14</v>
      </c>
      <c r="D226" s="10" t="s">
        <v>38</v>
      </c>
      <c r="E226" s="10" t="s">
        <v>556</v>
      </c>
      <c r="F226" s="10" t="s">
        <v>23</v>
      </c>
      <c r="G226" s="67"/>
      <c r="H226" s="67">
        <v>0</v>
      </c>
      <c r="I226" s="67">
        <v>0</v>
      </c>
    </row>
    <row r="227" spans="1:9" s="4" customFormat="1" ht="179.25" hidden="1" customHeight="1" x14ac:dyDescent="0.25">
      <c r="A227" s="22" t="s">
        <v>567</v>
      </c>
      <c r="B227" s="23" t="s">
        <v>64</v>
      </c>
      <c r="C227" s="10" t="s">
        <v>14</v>
      </c>
      <c r="D227" s="10" t="s">
        <v>38</v>
      </c>
      <c r="E227" s="10" t="s">
        <v>569</v>
      </c>
      <c r="F227" s="10"/>
      <c r="G227" s="67">
        <f>G228</f>
        <v>0</v>
      </c>
      <c r="H227" s="67">
        <v>0</v>
      </c>
      <c r="I227" s="67">
        <v>0</v>
      </c>
    </row>
    <row r="228" spans="1:9" s="4" customFormat="1" hidden="1" x14ac:dyDescent="0.25">
      <c r="A228" s="22" t="s">
        <v>22</v>
      </c>
      <c r="B228" s="23" t="s">
        <v>64</v>
      </c>
      <c r="C228" s="10" t="s">
        <v>14</v>
      </c>
      <c r="D228" s="10" t="s">
        <v>38</v>
      </c>
      <c r="E228" s="10" t="s">
        <v>569</v>
      </c>
      <c r="F228" s="10" t="s">
        <v>23</v>
      </c>
      <c r="G228" s="67"/>
      <c r="H228" s="67">
        <v>0</v>
      </c>
      <c r="I228" s="67">
        <v>0</v>
      </c>
    </row>
    <row r="229" spans="1:9" s="4" customFormat="1" ht="51.75" x14ac:dyDescent="0.25">
      <c r="A229" s="108" t="s">
        <v>940</v>
      </c>
      <c r="B229" s="115" t="s">
        <v>64</v>
      </c>
      <c r="C229" s="110" t="s">
        <v>14</v>
      </c>
      <c r="D229" s="110" t="s">
        <v>38</v>
      </c>
      <c r="E229" s="110" t="s">
        <v>941</v>
      </c>
      <c r="F229" s="110"/>
      <c r="G229" s="111">
        <f>G230+G231</f>
        <v>4.5999999999999996</v>
      </c>
      <c r="H229" s="111">
        <f>H231</f>
        <v>4.5999999999999996</v>
      </c>
      <c r="I229" s="111">
        <f>I231</f>
        <v>4.5999999999999996</v>
      </c>
    </row>
    <row r="230" spans="1:9" s="4" customFormat="1" ht="18.75" hidden="1" customHeight="1" x14ac:dyDescent="0.25">
      <c r="A230" s="96" t="s">
        <v>11</v>
      </c>
      <c r="B230" s="115" t="s">
        <v>64</v>
      </c>
      <c r="C230" s="110" t="s">
        <v>14</v>
      </c>
      <c r="D230" s="110" t="s">
        <v>38</v>
      </c>
      <c r="E230" s="110" t="s">
        <v>941</v>
      </c>
      <c r="F230" s="110" t="s">
        <v>12</v>
      </c>
      <c r="G230" s="111">
        <v>0</v>
      </c>
      <c r="H230" s="111">
        <v>0</v>
      </c>
      <c r="I230" s="111">
        <v>0</v>
      </c>
    </row>
    <row r="231" spans="1:9" s="4" customFormat="1" ht="18" customHeight="1" x14ac:dyDescent="0.25">
      <c r="A231" s="96" t="s">
        <v>22</v>
      </c>
      <c r="B231" s="115" t="s">
        <v>64</v>
      </c>
      <c r="C231" s="110" t="s">
        <v>14</v>
      </c>
      <c r="D231" s="110" t="s">
        <v>38</v>
      </c>
      <c r="E231" s="110" t="s">
        <v>941</v>
      </c>
      <c r="F231" s="110" t="s">
        <v>23</v>
      </c>
      <c r="G231" s="111">
        <v>4.5999999999999996</v>
      </c>
      <c r="H231" s="111">
        <v>4.5999999999999996</v>
      </c>
      <c r="I231" s="111">
        <v>4.5999999999999996</v>
      </c>
    </row>
    <row r="232" spans="1:9" s="4" customFormat="1" ht="51.75" x14ac:dyDescent="0.25">
      <c r="A232" s="21" t="s">
        <v>69</v>
      </c>
      <c r="B232" s="20" t="s">
        <v>64</v>
      </c>
      <c r="C232" s="12" t="s">
        <v>14</v>
      </c>
      <c r="D232" s="12" t="s">
        <v>38</v>
      </c>
      <c r="E232" s="12" t="s">
        <v>70</v>
      </c>
      <c r="F232" s="12"/>
      <c r="G232" s="66">
        <f>G233+G236+G239</f>
        <v>90932.859999999986</v>
      </c>
      <c r="H232" s="66">
        <f>H233+H236</f>
        <v>90932.859999999986</v>
      </c>
      <c r="I232" s="66">
        <f>I233+I236</f>
        <v>90932.260000000009</v>
      </c>
    </row>
    <row r="233" spans="1:9" s="4" customFormat="1" ht="26.25" x14ac:dyDescent="0.25">
      <c r="A233" s="22" t="s">
        <v>24</v>
      </c>
      <c r="B233" s="23" t="s">
        <v>64</v>
      </c>
      <c r="C233" s="10" t="s">
        <v>14</v>
      </c>
      <c r="D233" s="10" t="s">
        <v>38</v>
      </c>
      <c r="E233" s="10" t="s">
        <v>71</v>
      </c>
      <c r="F233" s="10"/>
      <c r="G233" s="101">
        <f>G234+G235</f>
        <v>34531.259999999995</v>
      </c>
      <c r="H233" s="101">
        <f>H234+H235</f>
        <v>34531.259999999995</v>
      </c>
      <c r="I233" s="101">
        <f>I234+I235</f>
        <v>34530.660000000003</v>
      </c>
    </row>
    <row r="234" spans="1:9" s="4" customFormat="1" x14ac:dyDescent="0.25">
      <c r="A234" s="22" t="s">
        <v>11</v>
      </c>
      <c r="B234" s="23" t="s">
        <v>64</v>
      </c>
      <c r="C234" s="10" t="s">
        <v>14</v>
      </c>
      <c r="D234" s="10" t="s">
        <v>38</v>
      </c>
      <c r="E234" s="10" t="s">
        <v>71</v>
      </c>
      <c r="F234" s="10" t="s">
        <v>12</v>
      </c>
      <c r="G234" s="111">
        <v>3581.5</v>
      </c>
      <c r="H234" s="111">
        <v>3581.5</v>
      </c>
      <c r="I234" s="111">
        <v>3581.5</v>
      </c>
    </row>
    <row r="235" spans="1:9" s="4" customFormat="1" x14ac:dyDescent="0.25">
      <c r="A235" s="22" t="s">
        <v>22</v>
      </c>
      <c r="B235" s="23" t="s">
        <v>64</v>
      </c>
      <c r="C235" s="10" t="s">
        <v>14</v>
      </c>
      <c r="D235" s="10" t="s">
        <v>38</v>
      </c>
      <c r="E235" s="10" t="s">
        <v>71</v>
      </c>
      <c r="F235" s="10" t="s">
        <v>23</v>
      </c>
      <c r="G235" s="111">
        <v>30949.759999999998</v>
      </c>
      <c r="H235" s="111">
        <v>30949.759999999998</v>
      </c>
      <c r="I235" s="111">
        <v>30949.16</v>
      </c>
    </row>
    <row r="236" spans="1:9" s="4" customFormat="1" ht="306" customHeight="1" x14ac:dyDescent="0.25">
      <c r="A236" s="22" t="s">
        <v>787</v>
      </c>
      <c r="B236" s="23" t="s">
        <v>64</v>
      </c>
      <c r="C236" s="10" t="s">
        <v>14</v>
      </c>
      <c r="D236" s="10" t="s">
        <v>38</v>
      </c>
      <c r="E236" s="10" t="s">
        <v>72</v>
      </c>
      <c r="F236" s="10"/>
      <c r="G236" s="67">
        <f>G237+G238</f>
        <v>56401.599999999999</v>
      </c>
      <c r="H236" s="67">
        <f>H237+H238</f>
        <v>56401.599999999999</v>
      </c>
      <c r="I236" s="67">
        <f>I237+I238</f>
        <v>56401.599999999999</v>
      </c>
    </row>
    <row r="237" spans="1:9" s="4" customFormat="1" x14ac:dyDescent="0.25">
      <c r="A237" s="22" t="s">
        <v>11</v>
      </c>
      <c r="B237" s="23" t="s">
        <v>64</v>
      </c>
      <c r="C237" s="10" t="s">
        <v>14</v>
      </c>
      <c r="D237" s="10" t="s">
        <v>38</v>
      </c>
      <c r="E237" s="10" t="s">
        <v>72</v>
      </c>
      <c r="F237" s="10" t="s">
        <v>12</v>
      </c>
      <c r="G237" s="67">
        <v>6921.9</v>
      </c>
      <c r="H237" s="67">
        <v>6921.9</v>
      </c>
      <c r="I237" s="67">
        <v>6921.9</v>
      </c>
    </row>
    <row r="238" spans="1:9" s="4" customFormat="1" x14ac:dyDescent="0.25">
      <c r="A238" s="22" t="s">
        <v>22</v>
      </c>
      <c r="B238" s="23" t="s">
        <v>64</v>
      </c>
      <c r="C238" s="10" t="s">
        <v>14</v>
      </c>
      <c r="D238" s="10" t="s">
        <v>38</v>
      </c>
      <c r="E238" s="10" t="s">
        <v>72</v>
      </c>
      <c r="F238" s="10" t="s">
        <v>23</v>
      </c>
      <c r="G238" s="67">
        <v>49479.7</v>
      </c>
      <c r="H238" s="67">
        <v>49479.7</v>
      </c>
      <c r="I238" s="67">
        <v>49479.7</v>
      </c>
    </row>
    <row r="239" spans="1:9" s="4" customFormat="1" ht="64.5" hidden="1" x14ac:dyDescent="0.25">
      <c r="A239" s="22" t="s">
        <v>333</v>
      </c>
      <c r="B239" s="23" t="s">
        <v>64</v>
      </c>
      <c r="C239" s="10" t="s">
        <v>14</v>
      </c>
      <c r="D239" s="10" t="s">
        <v>38</v>
      </c>
      <c r="E239" s="10" t="s">
        <v>494</v>
      </c>
      <c r="F239" s="10"/>
      <c r="G239" s="67">
        <f>G240+G241</f>
        <v>0</v>
      </c>
      <c r="H239" s="67">
        <v>0</v>
      </c>
      <c r="I239" s="67">
        <v>0</v>
      </c>
    </row>
    <row r="240" spans="1:9" s="4" customFormat="1" hidden="1" x14ac:dyDescent="0.25">
      <c r="A240" s="22" t="s">
        <v>11</v>
      </c>
      <c r="B240" s="23" t="s">
        <v>64</v>
      </c>
      <c r="C240" s="10" t="s">
        <v>14</v>
      </c>
      <c r="D240" s="10" t="s">
        <v>38</v>
      </c>
      <c r="E240" s="10" t="s">
        <v>494</v>
      </c>
      <c r="F240" s="10" t="s">
        <v>12</v>
      </c>
      <c r="G240" s="67"/>
      <c r="H240" s="67">
        <v>0</v>
      </c>
      <c r="I240" s="67">
        <v>0</v>
      </c>
    </row>
    <row r="241" spans="1:9" s="4" customFormat="1" hidden="1" x14ac:dyDescent="0.25">
      <c r="A241" s="22" t="s">
        <v>22</v>
      </c>
      <c r="B241" s="23" t="s">
        <v>64</v>
      </c>
      <c r="C241" s="10" t="s">
        <v>14</v>
      </c>
      <c r="D241" s="10" t="s">
        <v>38</v>
      </c>
      <c r="E241" s="10" t="s">
        <v>494</v>
      </c>
      <c r="F241" s="10" t="s">
        <v>23</v>
      </c>
      <c r="G241" s="67"/>
      <c r="H241" s="67">
        <v>0</v>
      </c>
      <c r="I241" s="67">
        <v>0</v>
      </c>
    </row>
    <row r="242" spans="1:9" s="4" customFormat="1" ht="39" x14ac:dyDescent="0.25">
      <c r="A242" s="21" t="s">
        <v>73</v>
      </c>
      <c r="B242" s="20" t="s">
        <v>64</v>
      </c>
      <c r="C242" s="12" t="s">
        <v>14</v>
      </c>
      <c r="D242" s="12" t="s">
        <v>38</v>
      </c>
      <c r="E242" s="12" t="s">
        <v>74</v>
      </c>
      <c r="F242" s="12"/>
      <c r="G242" s="66">
        <f>G243+G246+G249+G251+G253+G256+G261+G259</f>
        <v>7675.7000000000007</v>
      </c>
      <c r="H242" s="66">
        <f>H243+H246+H249+H251+H253+H256+H259+H261</f>
        <v>6847.76</v>
      </c>
      <c r="I242" s="66">
        <f>I243+I246+I249+I251+I253+I256+I259+I261</f>
        <v>6847.76</v>
      </c>
    </row>
    <row r="243" spans="1:9" s="4" customFormat="1" ht="26.25" x14ac:dyDescent="0.25">
      <c r="A243" s="22" t="s">
        <v>75</v>
      </c>
      <c r="B243" s="23" t="s">
        <v>64</v>
      </c>
      <c r="C243" s="10" t="s">
        <v>14</v>
      </c>
      <c r="D243" s="10" t="s">
        <v>38</v>
      </c>
      <c r="E243" s="10" t="s">
        <v>76</v>
      </c>
      <c r="F243" s="10"/>
      <c r="G243" s="67">
        <f>G244+G245</f>
        <v>1921.7</v>
      </c>
      <c r="H243" s="67">
        <f>H244+H245</f>
        <v>1921.7</v>
      </c>
      <c r="I243" s="67">
        <f>I244+I245</f>
        <v>1921.7</v>
      </c>
    </row>
    <row r="244" spans="1:9" s="4" customFormat="1" x14ac:dyDescent="0.25">
      <c r="A244" s="22" t="s">
        <v>11</v>
      </c>
      <c r="B244" s="23" t="s">
        <v>64</v>
      </c>
      <c r="C244" s="10" t="s">
        <v>14</v>
      </c>
      <c r="D244" s="10" t="s">
        <v>38</v>
      </c>
      <c r="E244" s="10" t="s">
        <v>76</v>
      </c>
      <c r="F244" s="10" t="s">
        <v>12</v>
      </c>
      <c r="G244" s="67">
        <v>228.2</v>
      </c>
      <c r="H244" s="67">
        <v>228.2</v>
      </c>
      <c r="I244" s="67">
        <v>228.2</v>
      </c>
    </row>
    <row r="245" spans="1:9" s="4" customFormat="1" x14ac:dyDescent="0.25">
      <c r="A245" s="22" t="s">
        <v>22</v>
      </c>
      <c r="B245" s="23" t="s">
        <v>64</v>
      </c>
      <c r="C245" s="10" t="s">
        <v>14</v>
      </c>
      <c r="D245" s="10" t="s">
        <v>38</v>
      </c>
      <c r="E245" s="10" t="s">
        <v>76</v>
      </c>
      <c r="F245" s="10" t="s">
        <v>23</v>
      </c>
      <c r="G245" s="67">
        <v>1693.5</v>
      </c>
      <c r="H245" s="67">
        <v>1693.5</v>
      </c>
      <c r="I245" s="67">
        <v>1693.5</v>
      </c>
    </row>
    <row r="246" spans="1:9" s="4" customFormat="1" ht="64.5" x14ac:dyDescent="0.25">
      <c r="A246" s="22" t="s">
        <v>752</v>
      </c>
      <c r="B246" s="23" t="s">
        <v>64</v>
      </c>
      <c r="C246" s="10" t="s">
        <v>14</v>
      </c>
      <c r="D246" s="10" t="s">
        <v>38</v>
      </c>
      <c r="E246" s="10" t="s">
        <v>79</v>
      </c>
      <c r="F246" s="10"/>
      <c r="G246" s="67">
        <f>G247+G248</f>
        <v>1239.3</v>
      </c>
      <c r="H246" s="67">
        <f>H247+H248</f>
        <v>1239.3</v>
      </c>
      <c r="I246" s="67">
        <f>I247+I248</f>
        <v>1239.3</v>
      </c>
    </row>
    <row r="247" spans="1:9" s="4" customFormat="1" x14ac:dyDescent="0.25">
      <c r="A247" s="22" t="s">
        <v>11</v>
      </c>
      <c r="B247" s="23" t="s">
        <v>64</v>
      </c>
      <c r="C247" s="10" t="s">
        <v>14</v>
      </c>
      <c r="D247" s="10" t="s">
        <v>38</v>
      </c>
      <c r="E247" s="10" t="s">
        <v>79</v>
      </c>
      <c r="F247" s="10" t="s">
        <v>12</v>
      </c>
      <c r="G247" s="67">
        <v>97.2</v>
      </c>
      <c r="H247" s="67">
        <v>97.2</v>
      </c>
      <c r="I247" s="67">
        <v>97.2</v>
      </c>
    </row>
    <row r="248" spans="1:9" s="4" customFormat="1" x14ac:dyDescent="0.25">
      <c r="A248" s="22" t="s">
        <v>22</v>
      </c>
      <c r="B248" s="23" t="s">
        <v>64</v>
      </c>
      <c r="C248" s="10" t="s">
        <v>14</v>
      </c>
      <c r="D248" s="10" t="s">
        <v>38</v>
      </c>
      <c r="E248" s="10" t="s">
        <v>79</v>
      </c>
      <c r="F248" s="10" t="s">
        <v>23</v>
      </c>
      <c r="G248" s="67">
        <v>1142.0999999999999</v>
      </c>
      <c r="H248" s="67">
        <v>1142.0999999999999</v>
      </c>
      <c r="I248" s="67">
        <v>1142.0999999999999</v>
      </c>
    </row>
    <row r="249" spans="1:9" s="4" customFormat="1" ht="64.5" hidden="1" x14ac:dyDescent="0.25">
      <c r="A249" s="33" t="s">
        <v>368</v>
      </c>
      <c r="B249" s="10" t="s">
        <v>64</v>
      </c>
      <c r="C249" s="10" t="s">
        <v>14</v>
      </c>
      <c r="D249" s="10" t="s">
        <v>38</v>
      </c>
      <c r="E249" s="14" t="s">
        <v>369</v>
      </c>
      <c r="F249" s="10"/>
      <c r="G249" s="67">
        <f>G250</f>
        <v>0</v>
      </c>
      <c r="H249" s="67">
        <f>H250</f>
        <v>0</v>
      </c>
      <c r="I249" s="67">
        <f>I250</f>
        <v>0</v>
      </c>
    </row>
    <row r="250" spans="1:9" s="4" customFormat="1" hidden="1" x14ac:dyDescent="0.25">
      <c r="A250" s="22" t="s">
        <v>22</v>
      </c>
      <c r="B250" s="10" t="s">
        <v>64</v>
      </c>
      <c r="C250" s="10" t="s">
        <v>14</v>
      </c>
      <c r="D250" s="10" t="s">
        <v>38</v>
      </c>
      <c r="E250" s="14" t="s">
        <v>369</v>
      </c>
      <c r="F250" s="10" t="s">
        <v>23</v>
      </c>
      <c r="G250" s="67"/>
      <c r="H250" s="67">
        <v>0</v>
      </c>
      <c r="I250" s="67">
        <v>0</v>
      </c>
    </row>
    <row r="251" spans="1:9" s="4" customFormat="1" ht="64.5" hidden="1" x14ac:dyDescent="0.25">
      <c r="A251" s="34" t="s">
        <v>227</v>
      </c>
      <c r="B251" s="10" t="s">
        <v>64</v>
      </c>
      <c r="C251" s="10" t="s">
        <v>14</v>
      </c>
      <c r="D251" s="10" t="s">
        <v>38</v>
      </c>
      <c r="E251" s="10" t="s">
        <v>229</v>
      </c>
      <c r="F251" s="10"/>
      <c r="G251" s="67">
        <f>G252</f>
        <v>0</v>
      </c>
      <c r="H251" s="67">
        <f>H252</f>
        <v>0</v>
      </c>
      <c r="I251" s="67">
        <f>I252</f>
        <v>0</v>
      </c>
    </row>
    <row r="252" spans="1:9" s="4" customFormat="1" hidden="1" x14ac:dyDescent="0.25">
      <c r="A252" s="22" t="s">
        <v>22</v>
      </c>
      <c r="B252" s="10" t="s">
        <v>64</v>
      </c>
      <c r="C252" s="10" t="s">
        <v>14</v>
      </c>
      <c r="D252" s="10" t="s">
        <v>38</v>
      </c>
      <c r="E252" s="10" t="s">
        <v>229</v>
      </c>
      <c r="F252" s="10" t="s">
        <v>23</v>
      </c>
      <c r="G252" s="67">
        <v>0</v>
      </c>
      <c r="H252" s="67">
        <v>0</v>
      </c>
      <c r="I252" s="67">
        <v>0</v>
      </c>
    </row>
    <row r="253" spans="1:9" s="4" customFormat="1" ht="120" customHeight="1" x14ac:dyDescent="0.25">
      <c r="A253" s="56" t="s">
        <v>756</v>
      </c>
      <c r="B253" s="23" t="s">
        <v>64</v>
      </c>
      <c r="C253" s="10" t="s">
        <v>14</v>
      </c>
      <c r="D253" s="10" t="s">
        <v>38</v>
      </c>
      <c r="E253" s="57" t="s">
        <v>887</v>
      </c>
      <c r="F253" s="10"/>
      <c r="G253" s="67">
        <f>G254+G255</f>
        <v>300</v>
      </c>
      <c r="H253" s="67">
        <f>H255</f>
        <v>300</v>
      </c>
      <c r="I253" s="67">
        <f>I255</f>
        <v>300</v>
      </c>
    </row>
    <row r="254" spans="1:9" s="4" customFormat="1" ht="19.5" hidden="1" customHeight="1" x14ac:dyDescent="0.25">
      <c r="A254" s="22" t="s">
        <v>11</v>
      </c>
      <c r="B254" s="23" t="s">
        <v>64</v>
      </c>
      <c r="C254" s="10" t="s">
        <v>14</v>
      </c>
      <c r="D254" s="10" t="s">
        <v>38</v>
      </c>
      <c r="E254" s="10" t="s">
        <v>887</v>
      </c>
      <c r="F254" s="10" t="s">
        <v>12</v>
      </c>
      <c r="G254" s="67"/>
      <c r="H254" s="67">
        <v>0</v>
      </c>
      <c r="I254" s="67">
        <v>0</v>
      </c>
    </row>
    <row r="255" spans="1:9" s="4" customFormat="1" ht="21" customHeight="1" x14ac:dyDescent="0.25">
      <c r="A255" s="22" t="s">
        <v>22</v>
      </c>
      <c r="B255" s="23" t="s">
        <v>64</v>
      </c>
      <c r="C255" s="10" t="s">
        <v>14</v>
      </c>
      <c r="D255" s="10" t="s">
        <v>38</v>
      </c>
      <c r="E255" s="10" t="s">
        <v>887</v>
      </c>
      <c r="F255" s="10" t="s">
        <v>23</v>
      </c>
      <c r="G255" s="67">
        <v>300</v>
      </c>
      <c r="H255" s="67">
        <v>300</v>
      </c>
      <c r="I255" s="67">
        <v>300</v>
      </c>
    </row>
    <row r="256" spans="1:9" s="4" customFormat="1" ht="80.25" customHeight="1" x14ac:dyDescent="0.25">
      <c r="A256" s="56" t="s">
        <v>748</v>
      </c>
      <c r="B256" s="23" t="s">
        <v>64</v>
      </c>
      <c r="C256" s="10" t="s">
        <v>14</v>
      </c>
      <c r="D256" s="10" t="s">
        <v>38</v>
      </c>
      <c r="E256" s="57" t="s">
        <v>885</v>
      </c>
      <c r="F256" s="10"/>
      <c r="G256" s="67">
        <f>G257+G258</f>
        <v>3311.76</v>
      </c>
      <c r="H256" s="67">
        <f>H258</f>
        <v>3311.76</v>
      </c>
      <c r="I256" s="67">
        <f>I258</f>
        <v>3311.76</v>
      </c>
    </row>
    <row r="257" spans="1:9" s="4" customFormat="1" ht="17.25" hidden="1" customHeight="1" x14ac:dyDescent="0.25">
      <c r="A257" s="22" t="s">
        <v>11</v>
      </c>
      <c r="B257" s="23" t="s">
        <v>64</v>
      </c>
      <c r="C257" s="10" t="s">
        <v>14</v>
      </c>
      <c r="D257" s="10" t="s">
        <v>38</v>
      </c>
      <c r="E257" s="10" t="s">
        <v>885</v>
      </c>
      <c r="F257" s="10" t="s">
        <v>12</v>
      </c>
      <c r="G257" s="67"/>
      <c r="H257" s="67">
        <v>0</v>
      </c>
      <c r="I257" s="67">
        <v>0</v>
      </c>
    </row>
    <row r="258" spans="1:9" s="4" customFormat="1" ht="21" customHeight="1" x14ac:dyDescent="0.25">
      <c r="A258" s="22" t="s">
        <v>22</v>
      </c>
      <c r="B258" s="23" t="s">
        <v>64</v>
      </c>
      <c r="C258" s="10" t="s">
        <v>14</v>
      </c>
      <c r="D258" s="10" t="s">
        <v>38</v>
      </c>
      <c r="E258" s="10" t="s">
        <v>885</v>
      </c>
      <c r="F258" s="10" t="s">
        <v>23</v>
      </c>
      <c r="G258" s="111">
        <v>3311.76</v>
      </c>
      <c r="H258" s="111">
        <v>3311.76</v>
      </c>
      <c r="I258" s="111">
        <v>3311.76</v>
      </c>
    </row>
    <row r="259" spans="1:9" s="4" customFormat="1" ht="30.75" customHeight="1" x14ac:dyDescent="0.25">
      <c r="A259" s="56" t="s">
        <v>257</v>
      </c>
      <c r="B259" s="23" t="s">
        <v>64</v>
      </c>
      <c r="C259" s="10" t="s">
        <v>14</v>
      </c>
      <c r="D259" s="10" t="s">
        <v>38</v>
      </c>
      <c r="E259" s="57" t="s">
        <v>888</v>
      </c>
      <c r="F259" s="10"/>
      <c r="G259" s="67">
        <f>G260</f>
        <v>75</v>
      </c>
      <c r="H259" s="67">
        <f>I259</f>
        <v>75</v>
      </c>
      <c r="I259" s="67">
        <f>I260</f>
        <v>75</v>
      </c>
    </row>
    <row r="260" spans="1:9" s="4" customFormat="1" ht="18" customHeight="1" x14ac:dyDescent="0.25">
      <c r="A260" s="22" t="s">
        <v>22</v>
      </c>
      <c r="B260" s="23" t="s">
        <v>64</v>
      </c>
      <c r="C260" s="10" t="s">
        <v>14</v>
      </c>
      <c r="D260" s="10" t="s">
        <v>38</v>
      </c>
      <c r="E260" s="10" t="s">
        <v>888</v>
      </c>
      <c r="F260" s="10" t="s">
        <v>23</v>
      </c>
      <c r="G260" s="67">
        <v>75</v>
      </c>
      <c r="H260" s="67">
        <v>75</v>
      </c>
      <c r="I260" s="67">
        <v>75</v>
      </c>
    </row>
    <row r="261" spans="1:9" s="4" customFormat="1" ht="44.25" customHeight="1" x14ac:dyDescent="0.25">
      <c r="A261" s="56" t="s">
        <v>782</v>
      </c>
      <c r="B261" s="23" t="s">
        <v>64</v>
      </c>
      <c r="C261" s="10" t="s">
        <v>14</v>
      </c>
      <c r="D261" s="10" t="s">
        <v>38</v>
      </c>
      <c r="E261" s="57" t="s">
        <v>886</v>
      </c>
      <c r="F261" s="10"/>
      <c r="G261" s="67">
        <f>G262+G263</f>
        <v>827.94</v>
      </c>
      <c r="H261" s="67">
        <v>0</v>
      </c>
      <c r="I261" s="67">
        <v>0</v>
      </c>
    </row>
    <row r="262" spans="1:9" s="4" customFormat="1" ht="18" hidden="1" customHeight="1" x14ac:dyDescent="0.25">
      <c r="A262" s="22" t="s">
        <v>11</v>
      </c>
      <c r="B262" s="23" t="s">
        <v>64</v>
      </c>
      <c r="C262" s="10" t="s">
        <v>14</v>
      </c>
      <c r="D262" s="10" t="s">
        <v>38</v>
      </c>
      <c r="E262" s="10" t="s">
        <v>886</v>
      </c>
      <c r="F262" s="10" t="s">
        <v>12</v>
      </c>
      <c r="G262" s="67"/>
      <c r="H262" s="67">
        <v>0</v>
      </c>
      <c r="I262" s="67">
        <v>0</v>
      </c>
    </row>
    <row r="263" spans="1:9" s="4" customFormat="1" ht="18.75" customHeight="1" x14ac:dyDescent="0.25">
      <c r="A263" s="22" t="s">
        <v>22</v>
      </c>
      <c r="B263" s="23" t="s">
        <v>64</v>
      </c>
      <c r="C263" s="10" t="s">
        <v>14</v>
      </c>
      <c r="D263" s="10" t="s">
        <v>38</v>
      </c>
      <c r="E263" s="10" t="s">
        <v>886</v>
      </c>
      <c r="F263" s="10" t="s">
        <v>23</v>
      </c>
      <c r="G263" s="111">
        <v>827.94</v>
      </c>
      <c r="H263" s="67">
        <v>0</v>
      </c>
      <c r="I263" s="67">
        <v>0</v>
      </c>
    </row>
    <row r="264" spans="1:9" s="4" customFormat="1" ht="77.25" x14ac:dyDescent="0.25">
      <c r="A264" s="21" t="s">
        <v>349</v>
      </c>
      <c r="B264" s="20" t="s">
        <v>175</v>
      </c>
      <c r="C264" s="12" t="s">
        <v>14</v>
      </c>
      <c r="D264" s="12" t="s">
        <v>38</v>
      </c>
      <c r="E264" s="12" t="s">
        <v>176</v>
      </c>
      <c r="F264" s="12"/>
      <c r="G264" s="66">
        <f>G265</f>
        <v>8463.7999999999993</v>
      </c>
      <c r="H264" s="66">
        <f>H265</f>
        <v>8463.7999999999993</v>
      </c>
      <c r="I264" s="66">
        <f>I265</f>
        <v>8463.7999999999993</v>
      </c>
    </row>
    <row r="265" spans="1:9" s="4" customFormat="1" ht="309" customHeight="1" x14ac:dyDescent="0.25">
      <c r="A265" s="22" t="s">
        <v>787</v>
      </c>
      <c r="B265" s="23" t="s">
        <v>64</v>
      </c>
      <c r="C265" s="10" t="s">
        <v>14</v>
      </c>
      <c r="D265" s="10" t="s">
        <v>38</v>
      </c>
      <c r="E265" s="10" t="s">
        <v>177</v>
      </c>
      <c r="F265" s="10"/>
      <c r="G265" s="67">
        <f>G266+G267</f>
        <v>8463.7999999999993</v>
      </c>
      <c r="H265" s="67">
        <f>H266+H267</f>
        <v>8463.7999999999993</v>
      </c>
      <c r="I265" s="67">
        <f>I266+I267</f>
        <v>8463.7999999999993</v>
      </c>
    </row>
    <row r="266" spans="1:9" s="4" customFormat="1" x14ac:dyDescent="0.25">
      <c r="A266" s="22" t="s">
        <v>11</v>
      </c>
      <c r="B266" s="23" t="s">
        <v>64</v>
      </c>
      <c r="C266" s="10" t="s">
        <v>14</v>
      </c>
      <c r="D266" s="10" t="s">
        <v>38</v>
      </c>
      <c r="E266" s="10" t="s">
        <v>177</v>
      </c>
      <c r="F266" s="10" t="s">
        <v>12</v>
      </c>
      <c r="G266" s="67">
        <v>1078.5</v>
      </c>
      <c r="H266" s="67">
        <v>1078.5</v>
      </c>
      <c r="I266" s="67">
        <v>1078.5</v>
      </c>
    </row>
    <row r="267" spans="1:9" s="4" customFormat="1" x14ac:dyDescent="0.25">
      <c r="A267" s="22" t="s">
        <v>22</v>
      </c>
      <c r="B267" s="23" t="s">
        <v>64</v>
      </c>
      <c r="C267" s="10" t="s">
        <v>14</v>
      </c>
      <c r="D267" s="10" t="s">
        <v>38</v>
      </c>
      <c r="E267" s="10" t="s">
        <v>177</v>
      </c>
      <c r="F267" s="10" t="s">
        <v>23</v>
      </c>
      <c r="G267" s="67">
        <v>7385.3</v>
      </c>
      <c r="H267" s="67">
        <v>7385.3</v>
      </c>
      <c r="I267" s="67">
        <v>7385.3</v>
      </c>
    </row>
    <row r="268" spans="1:9" s="4" customFormat="1" x14ac:dyDescent="0.25">
      <c r="A268" s="112" t="s">
        <v>933</v>
      </c>
      <c r="B268" s="116" t="s">
        <v>64</v>
      </c>
      <c r="C268" s="113" t="s">
        <v>14</v>
      </c>
      <c r="D268" s="113" t="s">
        <v>38</v>
      </c>
      <c r="E268" s="113" t="s">
        <v>934</v>
      </c>
      <c r="F268" s="62"/>
      <c r="G268" s="114">
        <f>G269</f>
        <v>0</v>
      </c>
      <c r="H268" s="114">
        <f>H269</f>
        <v>0</v>
      </c>
      <c r="I268" s="114">
        <f>I269</f>
        <v>64041.854350000001</v>
      </c>
    </row>
    <row r="269" spans="1:9" s="4" customFormat="1" ht="90" x14ac:dyDescent="0.25">
      <c r="A269" s="108" t="s">
        <v>935</v>
      </c>
      <c r="B269" s="115" t="s">
        <v>64</v>
      </c>
      <c r="C269" s="110" t="s">
        <v>14</v>
      </c>
      <c r="D269" s="110" t="s">
        <v>38</v>
      </c>
      <c r="E269" s="110" t="s">
        <v>936</v>
      </c>
      <c r="F269" s="83"/>
      <c r="G269" s="111">
        <v>0</v>
      </c>
      <c r="H269" s="111">
        <v>0</v>
      </c>
      <c r="I269" s="111">
        <f>I270</f>
        <v>64041.854350000001</v>
      </c>
    </row>
    <row r="270" spans="1:9" s="4" customFormat="1" x14ac:dyDescent="0.25">
      <c r="A270" s="96" t="s">
        <v>22</v>
      </c>
      <c r="B270" s="115" t="s">
        <v>64</v>
      </c>
      <c r="C270" s="110" t="s">
        <v>14</v>
      </c>
      <c r="D270" s="110" t="s">
        <v>38</v>
      </c>
      <c r="E270" s="110" t="s">
        <v>936</v>
      </c>
      <c r="F270" s="110" t="s">
        <v>23</v>
      </c>
      <c r="G270" s="111">
        <v>0</v>
      </c>
      <c r="H270" s="111">
        <v>0</v>
      </c>
      <c r="I270" s="111">
        <v>64041.854350000001</v>
      </c>
    </row>
    <row r="271" spans="1:9" s="4" customFormat="1" ht="39" x14ac:dyDescent="0.25">
      <c r="A271" s="21" t="s">
        <v>911</v>
      </c>
      <c r="B271" s="20" t="s">
        <v>64</v>
      </c>
      <c r="C271" s="12" t="s">
        <v>14</v>
      </c>
      <c r="D271" s="12" t="s">
        <v>38</v>
      </c>
      <c r="E271" s="12" t="s">
        <v>233</v>
      </c>
      <c r="F271" s="12"/>
      <c r="G271" s="66">
        <f>G272+G274</f>
        <v>89464.74</v>
      </c>
      <c r="H271" s="66">
        <f>H272+H274+H276</f>
        <v>0</v>
      </c>
      <c r="I271" s="66">
        <f>I272+I274</f>
        <v>0</v>
      </c>
    </row>
    <row r="272" spans="1:9" s="4" customFormat="1" ht="77.25" x14ac:dyDescent="0.25">
      <c r="A272" s="22" t="s">
        <v>826</v>
      </c>
      <c r="B272" s="23" t="s">
        <v>64</v>
      </c>
      <c r="C272" s="10" t="s">
        <v>14</v>
      </c>
      <c r="D272" s="10" t="s">
        <v>38</v>
      </c>
      <c r="E272" s="10" t="s">
        <v>821</v>
      </c>
      <c r="F272" s="10"/>
      <c r="G272" s="67">
        <f>G273</f>
        <v>89464.74</v>
      </c>
      <c r="H272" s="67">
        <f>H273</f>
        <v>0</v>
      </c>
      <c r="I272" s="67">
        <f>I273</f>
        <v>0</v>
      </c>
    </row>
    <row r="273" spans="1:9" s="4" customFormat="1" ht="115.5" x14ac:dyDescent="0.25">
      <c r="A273" s="22" t="s">
        <v>234</v>
      </c>
      <c r="B273" s="23" t="s">
        <v>64</v>
      </c>
      <c r="C273" s="10" t="s">
        <v>14</v>
      </c>
      <c r="D273" s="10" t="s">
        <v>38</v>
      </c>
      <c r="E273" s="10" t="s">
        <v>821</v>
      </c>
      <c r="F273" s="10" t="s">
        <v>235</v>
      </c>
      <c r="G273" s="67">
        <v>89464.74</v>
      </c>
      <c r="H273" s="67">
        <v>0</v>
      </c>
      <c r="I273" s="67">
        <v>0</v>
      </c>
    </row>
    <row r="274" spans="1:9" s="4" customFormat="1" ht="65.25" hidden="1" customHeight="1" x14ac:dyDescent="0.25">
      <c r="A274" s="22" t="s">
        <v>827</v>
      </c>
      <c r="B274" s="23" t="s">
        <v>64</v>
      </c>
      <c r="C274" s="10" t="s">
        <v>14</v>
      </c>
      <c r="D274" s="10" t="s">
        <v>38</v>
      </c>
      <c r="E274" s="10" t="s">
        <v>822</v>
      </c>
      <c r="F274" s="10"/>
      <c r="G274" s="67">
        <f>G275</f>
        <v>0</v>
      </c>
      <c r="H274" s="67">
        <f>H275</f>
        <v>0</v>
      </c>
      <c r="I274" s="67">
        <f>I275</f>
        <v>0</v>
      </c>
    </row>
    <row r="275" spans="1:9" s="4" customFormat="1" ht="115.5" hidden="1" x14ac:dyDescent="0.25">
      <c r="A275" s="22" t="s">
        <v>234</v>
      </c>
      <c r="B275" s="23" t="s">
        <v>64</v>
      </c>
      <c r="C275" s="10" t="s">
        <v>14</v>
      </c>
      <c r="D275" s="10" t="s">
        <v>38</v>
      </c>
      <c r="E275" s="10" t="s">
        <v>822</v>
      </c>
      <c r="F275" s="10" t="s">
        <v>235</v>
      </c>
      <c r="G275" s="67">
        <v>0</v>
      </c>
      <c r="H275" s="67">
        <v>0</v>
      </c>
      <c r="I275" s="67">
        <v>0</v>
      </c>
    </row>
    <row r="276" spans="1:9" s="4" customFormat="1" ht="51.75" hidden="1" x14ac:dyDescent="0.25">
      <c r="A276" s="22" t="s">
        <v>840</v>
      </c>
      <c r="B276" s="23" t="s">
        <v>64</v>
      </c>
      <c r="C276" s="10" t="s">
        <v>14</v>
      </c>
      <c r="D276" s="10" t="s">
        <v>38</v>
      </c>
      <c r="E276" s="10" t="s">
        <v>828</v>
      </c>
      <c r="F276" s="10"/>
      <c r="G276" s="67">
        <f>G277</f>
        <v>0</v>
      </c>
      <c r="H276" s="67">
        <v>0</v>
      </c>
      <c r="I276" s="67">
        <f>I277</f>
        <v>0</v>
      </c>
    </row>
    <row r="277" spans="1:9" s="4" customFormat="1" ht="115.5" hidden="1" x14ac:dyDescent="0.25">
      <c r="A277" s="22" t="s">
        <v>234</v>
      </c>
      <c r="B277" s="23" t="s">
        <v>64</v>
      </c>
      <c r="C277" s="10" t="s">
        <v>14</v>
      </c>
      <c r="D277" s="10" t="s">
        <v>38</v>
      </c>
      <c r="E277" s="10" t="s">
        <v>828</v>
      </c>
      <c r="F277" s="10" t="s">
        <v>235</v>
      </c>
      <c r="G277" s="67">
        <v>0</v>
      </c>
      <c r="H277" s="67">
        <v>0</v>
      </c>
      <c r="I277" s="67">
        <v>0</v>
      </c>
    </row>
    <row r="278" spans="1:9" s="4" customFormat="1" x14ac:dyDescent="0.25">
      <c r="A278" s="21" t="s">
        <v>15</v>
      </c>
      <c r="B278" s="20" t="s">
        <v>64</v>
      </c>
      <c r="C278" s="12" t="s">
        <v>14</v>
      </c>
      <c r="D278" s="12" t="s">
        <v>16</v>
      </c>
      <c r="E278" s="12"/>
      <c r="F278" s="12"/>
      <c r="G278" s="66">
        <f t="shared" ref="G278:I279" si="6">G279</f>
        <v>314714.99202999991</v>
      </c>
      <c r="H278" s="66">
        <f t="shared" si="6"/>
        <v>217196.04</v>
      </c>
      <c r="I278" s="66">
        <f t="shared" si="6"/>
        <v>215966.53999999998</v>
      </c>
    </row>
    <row r="279" spans="1:9" s="4" customFormat="1" ht="39" x14ac:dyDescent="0.25">
      <c r="A279" s="21" t="s">
        <v>674</v>
      </c>
      <c r="B279" s="20" t="s">
        <v>64</v>
      </c>
      <c r="C279" s="12" t="s">
        <v>14</v>
      </c>
      <c r="D279" s="12" t="s">
        <v>16</v>
      </c>
      <c r="E279" s="12" t="s">
        <v>30</v>
      </c>
      <c r="F279" s="12"/>
      <c r="G279" s="66">
        <f t="shared" si="6"/>
        <v>314714.99202999991</v>
      </c>
      <c r="H279" s="66">
        <f t="shared" si="6"/>
        <v>217196.04</v>
      </c>
      <c r="I279" s="66">
        <f t="shared" si="6"/>
        <v>215966.53999999998</v>
      </c>
    </row>
    <row r="280" spans="1:9" s="4" customFormat="1" ht="17.25" customHeight="1" x14ac:dyDescent="0.25">
      <c r="A280" s="21" t="s">
        <v>255</v>
      </c>
      <c r="B280" s="20" t="s">
        <v>64</v>
      </c>
      <c r="C280" s="12" t="s">
        <v>14</v>
      </c>
      <c r="D280" s="12" t="s">
        <v>16</v>
      </c>
      <c r="E280" s="12" t="s">
        <v>80</v>
      </c>
      <c r="F280" s="12"/>
      <c r="G280" s="66">
        <f>G283+G303+G313+G374+G378+G383+G286+G289+G300+G292+G401+G295+G297</f>
        <v>314714.99202999991</v>
      </c>
      <c r="H280" s="66">
        <f>H283+H303+H313+H374+H378+H383+H286+H289+H300+H292+H401+H295+H297</f>
        <v>217196.04</v>
      </c>
      <c r="I280" s="66">
        <f>I283+I303+I313+I374+I378+I383+I286+I289+I300+I292+I401+I295+I297</f>
        <v>215966.53999999998</v>
      </c>
    </row>
    <row r="281" spans="1:9" s="4" customFormat="1" ht="51.75" hidden="1" x14ac:dyDescent="0.25">
      <c r="A281" s="28" t="s">
        <v>302</v>
      </c>
      <c r="B281" s="10" t="s">
        <v>64</v>
      </c>
      <c r="C281" s="10" t="s">
        <v>14</v>
      </c>
      <c r="D281" s="10" t="s">
        <v>16</v>
      </c>
      <c r="E281" s="10" t="s">
        <v>303</v>
      </c>
      <c r="F281" s="10"/>
      <c r="G281" s="67">
        <f>G282</f>
        <v>0</v>
      </c>
      <c r="H281" s="67">
        <v>0</v>
      </c>
      <c r="I281" s="67">
        <v>0</v>
      </c>
    </row>
    <row r="282" spans="1:9" s="4" customFormat="1" ht="26.25" hidden="1" x14ac:dyDescent="0.25">
      <c r="A282" s="22" t="s">
        <v>56</v>
      </c>
      <c r="B282" s="10" t="s">
        <v>64</v>
      </c>
      <c r="C282" s="10" t="s">
        <v>14</v>
      </c>
      <c r="D282" s="10" t="s">
        <v>16</v>
      </c>
      <c r="E282" s="10" t="s">
        <v>303</v>
      </c>
      <c r="F282" s="10" t="s">
        <v>57</v>
      </c>
      <c r="G282" s="67">
        <v>0</v>
      </c>
      <c r="H282" s="67">
        <v>0</v>
      </c>
      <c r="I282" s="67">
        <v>0</v>
      </c>
    </row>
    <row r="283" spans="1:9" s="4" customFormat="1" ht="39" hidden="1" customHeight="1" x14ac:dyDescent="0.25">
      <c r="A283" s="22" t="s">
        <v>305</v>
      </c>
      <c r="B283" s="23" t="s">
        <v>64</v>
      </c>
      <c r="C283" s="10" t="s">
        <v>14</v>
      </c>
      <c r="D283" s="10" t="s">
        <v>16</v>
      </c>
      <c r="E283" s="10" t="s">
        <v>304</v>
      </c>
      <c r="F283" s="10"/>
      <c r="G283" s="67">
        <f>G284+G285</f>
        <v>0</v>
      </c>
      <c r="H283" s="67">
        <f>H284+H285</f>
        <v>0</v>
      </c>
      <c r="I283" s="67">
        <f>I284+I285</f>
        <v>0</v>
      </c>
    </row>
    <row r="284" spans="1:9" s="4" customFormat="1" hidden="1" x14ac:dyDescent="0.25">
      <c r="A284" s="28" t="s">
        <v>11</v>
      </c>
      <c r="B284" s="10" t="s">
        <v>64</v>
      </c>
      <c r="C284" s="10" t="s">
        <v>14</v>
      </c>
      <c r="D284" s="10" t="s">
        <v>16</v>
      </c>
      <c r="E284" s="10" t="s">
        <v>304</v>
      </c>
      <c r="F284" s="10" t="s">
        <v>12</v>
      </c>
      <c r="G284" s="67"/>
      <c r="H284" s="67"/>
      <c r="I284" s="67"/>
    </row>
    <row r="285" spans="1:9" s="4" customFormat="1" hidden="1" x14ac:dyDescent="0.25">
      <c r="A285" s="22" t="s">
        <v>22</v>
      </c>
      <c r="B285" s="23" t="s">
        <v>64</v>
      </c>
      <c r="C285" s="10" t="s">
        <v>14</v>
      </c>
      <c r="D285" s="10" t="s">
        <v>16</v>
      </c>
      <c r="E285" s="10" t="s">
        <v>304</v>
      </c>
      <c r="F285" s="10" t="s">
        <v>23</v>
      </c>
      <c r="G285" s="67"/>
      <c r="H285" s="67"/>
      <c r="I285" s="67"/>
    </row>
    <row r="286" spans="1:9" s="4" customFormat="1" ht="26.25" hidden="1" customHeight="1" x14ac:dyDescent="0.25">
      <c r="A286" s="22" t="s">
        <v>535</v>
      </c>
      <c r="B286" s="23" t="s">
        <v>64</v>
      </c>
      <c r="C286" s="10" t="s">
        <v>14</v>
      </c>
      <c r="D286" s="10" t="s">
        <v>16</v>
      </c>
      <c r="E286" s="10" t="s">
        <v>536</v>
      </c>
      <c r="F286" s="10"/>
      <c r="G286" s="67">
        <f>G287+G288</f>
        <v>0</v>
      </c>
      <c r="H286" s="67">
        <v>0</v>
      </c>
      <c r="I286" s="67">
        <v>0</v>
      </c>
    </row>
    <row r="287" spans="1:9" s="4" customFormat="1" ht="21.75" hidden="1" customHeight="1" x14ac:dyDescent="0.25">
      <c r="A287" s="28" t="s">
        <v>11</v>
      </c>
      <c r="B287" s="23" t="s">
        <v>64</v>
      </c>
      <c r="C287" s="10" t="s">
        <v>14</v>
      </c>
      <c r="D287" s="10" t="s">
        <v>16</v>
      </c>
      <c r="E287" s="10" t="s">
        <v>536</v>
      </c>
      <c r="F287" s="10" t="s">
        <v>12</v>
      </c>
      <c r="G287" s="67">
        <v>0</v>
      </c>
      <c r="H287" s="67">
        <v>0</v>
      </c>
      <c r="I287" s="67">
        <v>0</v>
      </c>
    </row>
    <row r="288" spans="1:9" s="4" customFormat="1" ht="18" hidden="1" customHeight="1" x14ac:dyDescent="0.25">
      <c r="A288" s="22" t="s">
        <v>22</v>
      </c>
      <c r="B288" s="23" t="s">
        <v>64</v>
      </c>
      <c r="C288" s="10" t="s">
        <v>14</v>
      </c>
      <c r="D288" s="10" t="s">
        <v>16</v>
      </c>
      <c r="E288" s="10" t="s">
        <v>536</v>
      </c>
      <c r="F288" s="10" t="s">
        <v>23</v>
      </c>
      <c r="G288" s="67">
        <v>0</v>
      </c>
      <c r="H288" s="67">
        <v>0</v>
      </c>
      <c r="I288" s="67">
        <v>0</v>
      </c>
    </row>
    <row r="289" spans="1:9" s="4" customFormat="1" ht="54.75" hidden="1" customHeight="1" x14ac:dyDescent="0.25">
      <c r="A289" s="22" t="s">
        <v>502</v>
      </c>
      <c r="B289" s="23" t="s">
        <v>64</v>
      </c>
      <c r="C289" s="10" t="s">
        <v>14</v>
      </c>
      <c r="D289" s="10" t="s">
        <v>16</v>
      </c>
      <c r="E289" s="10" t="s">
        <v>503</v>
      </c>
      <c r="F289" s="10"/>
      <c r="G289" s="67">
        <f>G291+G290</f>
        <v>0</v>
      </c>
      <c r="H289" s="67">
        <f>H291</f>
        <v>0</v>
      </c>
      <c r="I289" s="67">
        <f>I291</f>
        <v>0</v>
      </c>
    </row>
    <row r="290" spans="1:9" s="4" customFormat="1" ht="15" hidden="1" customHeight="1" x14ac:dyDescent="0.25">
      <c r="A290" s="28" t="s">
        <v>11</v>
      </c>
      <c r="B290" s="23" t="s">
        <v>64</v>
      </c>
      <c r="C290" s="10" t="s">
        <v>14</v>
      </c>
      <c r="D290" s="10" t="s">
        <v>16</v>
      </c>
      <c r="E290" s="10" t="s">
        <v>503</v>
      </c>
      <c r="F290" s="10" t="s">
        <v>12</v>
      </c>
      <c r="G290" s="67">
        <v>0</v>
      </c>
      <c r="H290" s="67">
        <v>0</v>
      </c>
      <c r="I290" s="67">
        <v>0</v>
      </c>
    </row>
    <row r="291" spans="1:9" s="4" customFormat="1" ht="17.25" hidden="1" customHeight="1" x14ac:dyDescent="0.25">
      <c r="A291" s="22" t="s">
        <v>22</v>
      </c>
      <c r="B291" s="23" t="s">
        <v>64</v>
      </c>
      <c r="C291" s="10" t="s">
        <v>14</v>
      </c>
      <c r="D291" s="10" t="s">
        <v>16</v>
      </c>
      <c r="E291" s="10" t="s">
        <v>503</v>
      </c>
      <c r="F291" s="10" t="s">
        <v>23</v>
      </c>
      <c r="G291" s="67">
        <v>0</v>
      </c>
      <c r="H291" s="67">
        <v>0</v>
      </c>
      <c r="I291" s="67">
        <v>0</v>
      </c>
    </row>
    <row r="292" spans="1:9" s="4" customFormat="1" ht="39" x14ac:dyDescent="0.25">
      <c r="A292" s="22" t="s">
        <v>570</v>
      </c>
      <c r="B292" s="23" t="s">
        <v>64</v>
      </c>
      <c r="C292" s="10" t="s">
        <v>14</v>
      </c>
      <c r="D292" s="10" t="s">
        <v>16</v>
      </c>
      <c r="E292" s="10" t="s">
        <v>571</v>
      </c>
      <c r="F292" s="10"/>
      <c r="G292" s="67">
        <f>G293+G294</f>
        <v>1003.6</v>
      </c>
      <c r="H292" s="67">
        <f>H293+H294</f>
        <v>1003.6</v>
      </c>
      <c r="I292" s="67">
        <f>I293+I294</f>
        <v>250.6</v>
      </c>
    </row>
    <row r="293" spans="1:9" s="4" customFormat="1" x14ac:dyDescent="0.25">
      <c r="A293" s="28" t="s">
        <v>11</v>
      </c>
      <c r="B293" s="23" t="s">
        <v>64</v>
      </c>
      <c r="C293" s="10" t="s">
        <v>14</v>
      </c>
      <c r="D293" s="10" t="s">
        <v>16</v>
      </c>
      <c r="E293" s="10" t="s">
        <v>571</v>
      </c>
      <c r="F293" s="10" t="s">
        <v>12</v>
      </c>
      <c r="G293" s="67">
        <v>536.6</v>
      </c>
      <c r="H293" s="67">
        <v>536.6</v>
      </c>
      <c r="I293" s="111">
        <v>83.6</v>
      </c>
    </row>
    <row r="294" spans="1:9" s="4" customFormat="1" x14ac:dyDescent="0.25">
      <c r="A294" s="22" t="s">
        <v>22</v>
      </c>
      <c r="B294" s="23" t="s">
        <v>64</v>
      </c>
      <c r="C294" s="10" t="s">
        <v>14</v>
      </c>
      <c r="D294" s="10" t="s">
        <v>16</v>
      </c>
      <c r="E294" s="10" t="s">
        <v>571</v>
      </c>
      <c r="F294" s="10" t="s">
        <v>23</v>
      </c>
      <c r="G294" s="67">
        <v>467</v>
      </c>
      <c r="H294" s="67">
        <v>467</v>
      </c>
      <c r="I294" s="111">
        <v>167</v>
      </c>
    </row>
    <row r="295" spans="1:9" s="4" customFormat="1" ht="39" hidden="1" x14ac:dyDescent="0.25">
      <c r="A295" s="22" t="s">
        <v>664</v>
      </c>
      <c r="B295" s="23" t="s">
        <v>64</v>
      </c>
      <c r="C295" s="10" t="s">
        <v>14</v>
      </c>
      <c r="D295" s="10" t="s">
        <v>16</v>
      </c>
      <c r="E295" s="10" t="s">
        <v>665</v>
      </c>
      <c r="F295" s="10"/>
      <c r="G295" s="67">
        <f>G296</f>
        <v>0</v>
      </c>
      <c r="H295" s="67">
        <v>0</v>
      </c>
      <c r="I295" s="67">
        <v>0</v>
      </c>
    </row>
    <row r="296" spans="1:9" s="4" customFormat="1" hidden="1" x14ac:dyDescent="0.25">
      <c r="A296" s="22" t="s">
        <v>22</v>
      </c>
      <c r="B296" s="23" t="s">
        <v>64</v>
      </c>
      <c r="C296" s="10" t="s">
        <v>14</v>
      </c>
      <c r="D296" s="10" t="s">
        <v>16</v>
      </c>
      <c r="E296" s="10" t="s">
        <v>665</v>
      </c>
      <c r="F296" s="10" t="s">
        <v>23</v>
      </c>
      <c r="G296" s="67"/>
      <c r="H296" s="67"/>
      <c r="I296" s="67"/>
    </row>
    <row r="297" spans="1:9" s="4" customFormat="1" ht="51.75" x14ac:dyDescent="0.25">
      <c r="A297" s="103" t="s">
        <v>940</v>
      </c>
      <c r="B297" s="23" t="s">
        <v>64</v>
      </c>
      <c r="C297" s="83" t="s">
        <v>14</v>
      </c>
      <c r="D297" s="83" t="s">
        <v>16</v>
      </c>
      <c r="E297" s="110" t="s">
        <v>942</v>
      </c>
      <c r="F297" s="110"/>
      <c r="G297" s="111">
        <f>G298+G299</f>
        <v>48.3</v>
      </c>
      <c r="H297" s="111">
        <f>H298+H299</f>
        <v>48.3</v>
      </c>
      <c r="I297" s="111">
        <f>I298+I299</f>
        <v>48.3</v>
      </c>
    </row>
    <row r="298" spans="1:9" s="4" customFormat="1" ht="18.75" customHeight="1" x14ac:dyDescent="0.25">
      <c r="A298" s="28" t="s">
        <v>11</v>
      </c>
      <c r="B298" s="23" t="s">
        <v>64</v>
      </c>
      <c r="C298" s="83" t="s">
        <v>14</v>
      </c>
      <c r="D298" s="83" t="s">
        <v>16</v>
      </c>
      <c r="E298" s="110" t="s">
        <v>942</v>
      </c>
      <c r="F298" s="110" t="s">
        <v>12</v>
      </c>
      <c r="G298" s="111">
        <v>11.5</v>
      </c>
      <c r="H298" s="111">
        <v>11.5</v>
      </c>
      <c r="I298" s="111">
        <v>11.5</v>
      </c>
    </row>
    <row r="299" spans="1:9" s="4" customFormat="1" ht="15.75" customHeight="1" x14ac:dyDescent="0.25">
      <c r="A299" s="22" t="s">
        <v>22</v>
      </c>
      <c r="B299" s="23" t="s">
        <v>64</v>
      </c>
      <c r="C299" s="83" t="s">
        <v>14</v>
      </c>
      <c r="D299" s="83" t="s">
        <v>16</v>
      </c>
      <c r="E299" s="110" t="s">
        <v>942</v>
      </c>
      <c r="F299" s="110" t="s">
        <v>23</v>
      </c>
      <c r="G299" s="111">
        <v>36.799999999999997</v>
      </c>
      <c r="H299" s="111">
        <v>36.799999999999997</v>
      </c>
      <c r="I299" s="111">
        <v>36.799999999999997</v>
      </c>
    </row>
    <row r="300" spans="1:9" s="4" customFormat="1" ht="168" customHeight="1" x14ac:dyDescent="0.25">
      <c r="A300" s="22" t="s">
        <v>751</v>
      </c>
      <c r="B300" s="23" t="s">
        <v>64</v>
      </c>
      <c r="C300" s="10" t="s">
        <v>14</v>
      </c>
      <c r="D300" s="10" t="s">
        <v>16</v>
      </c>
      <c r="E300" s="10" t="s">
        <v>568</v>
      </c>
      <c r="F300" s="10"/>
      <c r="G300" s="67">
        <f>G302+G301</f>
        <v>512.1</v>
      </c>
      <c r="H300" s="67">
        <f>H301+H302</f>
        <v>512.1</v>
      </c>
      <c r="I300" s="67">
        <f>I301+I302</f>
        <v>512.1</v>
      </c>
    </row>
    <row r="301" spans="1:9" s="4" customFormat="1" x14ac:dyDescent="0.25">
      <c r="A301" s="28" t="s">
        <v>11</v>
      </c>
      <c r="B301" s="23" t="s">
        <v>64</v>
      </c>
      <c r="C301" s="10" t="s">
        <v>14</v>
      </c>
      <c r="D301" s="10" t="s">
        <v>16</v>
      </c>
      <c r="E301" s="10" t="s">
        <v>568</v>
      </c>
      <c r="F301" s="10" t="s">
        <v>12</v>
      </c>
      <c r="G301" s="67">
        <v>90.1</v>
      </c>
      <c r="H301" s="67">
        <v>90.1</v>
      </c>
      <c r="I301" s="67">
        <v>90.1</v>
      </c>
    </row>
    <row r="302" spans="1:9" s="4" customFormat="1" x14ac:dyDescent="0.25">
      <c r="A302" s="22" t="s">
        <v>22</v>
      </c>
      <c r="B302" s="23" t="s">
        <v>64</v>
      </c>
      <c r="C302" s="10" t="s">
        <v>14</v>
      </c>
      <c r="D302" s="10" t="s">
        <v>16</v>
      </c>
      <c r="E302" s="10" t="s">
        <v>568</v>
      </c>
      <c r="F302" s="10" t="s">
        <v>23</v>
      </c>
      <c r="G302" s="67">
        <v>422</v>
      </c>
      <c r="H302" s="67">
        <v>422</v>
      </c>
      <c r="I302" s="67">
        <v>422</v>
      </c>
    </row>
    <row r="303" spans="1:9" s="4" customFormat="1" ht="51.75" x14ac:dyDescent="0.25">
      <c r="A303" s="22" t="s">
        <v>256</v>
      </c>
      <c r="B303" s="23" t="s">
        <v>64</v>
      </c>
      <c r="C303" s="10" t="s">
        <v>14</v>
      </c>
      <c r="D303" s="10" t="s">
        <v>16</v>
      </c>
      <c r="E303" s="10" t="s">
        <v>81</v>
      </c>
      <c r="F303" s="10"/>
      <c r="G303" s="67">
        <f>G304+G307+G310</f>
        <v>121541.74</v>
      </c>
      <c r="H303" s="67">
        <f>H304+H307</f>
        <v>121541.74</v>
      </c>
      <c r="I303" s="67">
        <f>I304+I307</f>
        <v>121541.74</v>
      </c>
    </row>
    <row r="304" spans="1:9" s="4" customFormat="1" ht="26.25" x14ac:dyDescent="0.25">
      <c r="A304" s="22" t="s">
        <v>24</v>
      </c>
      <c r="B304" s="23" t="s">
        <v>64</v>
      </c>
      <c r="C304" s="10" t="s">
        <v>14</v>
      </c>
      <c r="D304" s="10" t="s">
        <v>16</v>
      </c>
      <c r="E304" s="10" t="s">
        <v>168</v>
      </c>
      <c r="F304" s="10"/>
      <c r="G304" s="67">
        <f>G305+G306</f>
        <v>25228.240000000002</v>
      </c>
      <c r="H304" s="67">
        <f>H305+H306</f>
        <v>25228.240000000002</v>
      </c>
      <c r="I304" s="67">
        <f>I305+I306</f>
        <v>25228.240000000002</v>
      </c>
    </row>
    <row r="305" spans="1:9" s="4" customFormat="1" x14ac:dyDescent="0.25">
      <c r="A305" s="22" t="s">
        <v>11</v>
      </c>
      <c r="B305" s="23" t="s">
        <v>64</v>
      </c>
      <c r="C305" s="10" t="s">
        <v>14</v>
      </c>
      <c r="D305" s="10" t="s">
        <v>16</v>
      </c>
      <c r="E305" s="10" t="s">
        <v>168</v>
      </c>
      <c r="F305" s="10" t="s">
        <v>12</v>
      </c>
      <c r="G305" s="111">
        <v>4435.84</v>
      </c>
      <c r="H305" s="111">
        <v>4435.84</v>
      </c>
      <c r="I305" s="111">
        <v>4435.84</v>
      </c>
    </row>
    <row r="306" spans="1:9" s="4" customFormat="1" x14ac:dyDescent="0.25">
      <c r="A306" s="22" t="s">
        <v>22</v>
      </c>
      <c r="B306" s="23" t="s">
        <v>64</v>
      </c>
      <c r="C306" s="10" t="s">
        <v>14</v>
      </c>
      <c r="D306" s="10" t="s">
        <v>16</v>
      </c>
      <c r="E306" s="10" t="s">
        <v>168</v>
      </c>
      <c r="F306" s="10" t="s">
        <v>23</v>
      </c>
      <c r="G306" s="111">
        <v>20792.400000000001</v>
      </c>
      <c r="H306" s="111">
        <v>20792.400000000001</v>
      </c>
      <c r="I306" s="111">
        <v>20792.400000000001</v>
      </c>
    </row>
    <row r="307" spans="1:9" s="4" customFormat="1" ht="307.5" customHeight="1" x14ac:dyDescent="0.25">
      <c r="A307" s="22" t="s">
        <v>787</v>
      </c>
      <c r="B307" s="23" t="s">
        <v>64</v>
      </c>
      <c r="C307" s="10" t="s">
        <v>14</v>
      </c>
      <c r="D307" s="10" t="s">
        <v>16</v>
      </c>
      <c r="E307" s="10" t="s">
        <v>169</v>
      </c>
      <c r="F307" s="10"/>
      <c r="G307" s="67">
        <f>G308+G309</f>
        <v>96313.5</v>
      </c>
      <c r="H307" s="67">
        <f>H308+H309</f>
        <v>96313.5</v>
      </c>
      <c r="I307" s="67">
        <f>I308+I309</f>
        <v>96313.5</v>
      </c>
    </row>
    <row r="308" spans="1:9" s="4" customFormat="1" x14ac:dyDescent="0.25">
      <c r="A308" s="22" t="s">
        <v>11</v>
      </c>
      <c r="B308" s="23" t="s">
        <v>64</v>
      </c>
      <c r="C308" s="10" t="s">
        <v>14</v>
      </c>
      <c r="D308" s="10" t="s">
        <v>16</v>
      </c>
      <c r="E308" s="10" t="s">
        <v>169</v>
      </c>
      <c r="F308" s="10" t="s">
        <v>12</v>
      </c>
      <c r="G308" s="111">
        <v>15785.2</v>
      </c>
      <c r="H308" s="111">
        <v>15785.2</v>
      </c>
      <c r="I308" s="111">
        <v>15785.2</v>
      </c>
    </row>
    <row r="309" spans="1:9" s="4" customFormat="1" x14ac:dyDescent="0.25">
      <c r="A309" s="22" t="s">
        <v>22</v>
      </c>
      <c r="B309" s="23" t="s">
        <v>64</v>
      </c>
      <c r="C309" s="10" t="s">
        <v>14</v>
      </c>
      <c r="D309" s="10" t="s">
        <v>16</v>
      </c>
      <c r="E309" s="10" t="s">
        <v>169</v>
      </c>
      <c r="F309" s="10" t="s">
        <v>23</v>
      </c>
      <c r="G309" s="111">
        <v>80528.3</v>
      </c>
      <c r="H309" s="111">
        <v>80528.3</v>
      </c>
      <c r="I309" s="111">
        <v>80528.3</v>
      </c>
    </row>
    <row r="310" spans="1:9" s="4" customFormat="1" ht="64.5" hidden="1" customHeight="1" x14ac:dyDescent="0.25">
      <c r="A310" s="28" t="s">
        <v>321</v>
      </c>
      <c r="B310" s="10" t="s">
        <v>64</v>
      </c>
      <c r="C310" s="10" t="s">
        <v>14</v>
      </c>
      <c r="D310" s="10" t="s">
        <v>16</v>
      </c>
      <c r="E310" s="10" t="s">
        <v>324</v>
      </c>
      <c r="F310" s="10"/>
      <c r="G310" s="67">
        <f>G311+G312</f>
        <v>0</v>
      </c>
      <c r="H310" s="67">
        <v>0</v>
      </c>
      <c r="I310" s="67">
        <v>0</v>
      </c>
    </row>
    <row r="311" spans="1:9" s="4" customFormat="1" hidden="1" x14ac:dyDescent="0.25">
      <c r="A311" s="22" t="s">
        <v>11</v>
      </c>
      <c r="B311" s="10" t="s">
        <v>64</v>
      </c>
      <c r="C311" s="10" t="s">
        <v>14</v>
      </c>
      <c r="D311" s="10" t="s">
        <v>16</v>
      </c>
      <c r="E311" s="10" t="s">
        <v>324</v>
      </c>
      <c r="F311" s="10" t="s">
        <v>12</v>
      </c>
      <c r="G311" s="67"/>
      <c r="H311" s="67">
        <v>0</v>
      </c>
      <c r="I311" s="67">
        <v>0</v>
      </c>
    </row>
    <row r="312" spans="1:9" s="4" customFormat="1" hidden="1" x14ac:dyDescent="0.25">
      <c r="A312" s="22" t="s">
        <v>22</v>
      </c>
      <c r="B312" s="10" t="s">
        <v>64</v>
      </c>
      <c r="C312" s="10" t="s">
        <v>14</v>
      </c>
      <c r="D312" s="10" t="s">
        <v>16</v>
      </c>
      <c r="E312" s="10" t="s">
        <v>324</v>
      </c>
      <c r="F312" s="10" t="s">
        <v>23</v>
      </c>
      <c r="G312" s="67"/>
      <c r="H312" s="67">
        <v>0</v>
      </c>
      <c r="I312" s="67">
        <v>0</v>
      </c>
    </row>
    <row r="313" spans="1:9" s="4" customFormat="1" ht="39" x14ac:dyDescent="0.25">
      <c r="A313" s="22" t="s">
        <v>82</v>
      </c>
      <c r="B313" s="23" t="s">
        <v>64</v>
      </c>
      <c r="C313" s="10" t="s">
        <v>14</v>
      </c>
      <c r="D313" s="10" t="s">
        <v>16</v>
      </c>
      <c r="E313" s="10" t="s">
        <v>83</v>
      </c>
      <c r="F313" s="10"/>
      <c r="G313" s="67">
        <f>G322+G325+G328+G331+G337+G339+G342+G345+G350+G356+G358+G361+G369</f>
        <v>67447.5</v>
      </c>
      <c r="H313" s="67">
        <f>H322+H325+H328+H331+H337+H339+H342+H345+H350+H356+H358+H361+H369</f>
        <v>58713.640000000007</v>
      </c>
      <c r="I313" s="67">
        <f>I322+I325+I328+I331+I337+I339+I342+I345+I350+I356+I358+I361+I369</f>
        <v>58222.44</v>
      </c>
    </row>
    <row r="314" spans="1:9" s="4" customFormat="1" ht="26.25" hidden="1" x14ac:dyDescent="0.25">
      <c r="A314" s="22" t="s">
        <v>444</v>
      </c>
      <c r="B314" s="23" t="s">
        <v>64</v>
      </c>
      <c r="C314" s="10" t="s">
        <v>14</v>
      </c>
      <c r="D314" s="10" t="s">
        <v>16</v>
      </c>
      <c r="E314" s="10" t="s">
        <v>445</v>
      </c>
      <c r="F314" s="10"/>
      <c r="G314" s="67">
        <f>G315+G316</f>
        <v>0</v>
      </c>
      <c r="H314" s="67">
        <f>H315+H316</f>
        <v>0</v>
      </c>
      <c r="I314" s="67">
        <f>I315+I316</f>
        <v>0</v>
      </c>
    </row>
    <row r="315" spans="1:9" s="4" customFormat="1" hidden="1" x14ac:dyDescent="0.25">
      <c r="A315" s="22" t="s">
        <v>11</v>
      </c>
      <c r="B315" s="23" t="s">
        <v>64</v>
      </c>
      <c r="C315" s="10" t="s">
        <v>14</v>
      </c>
      <c r="D315" s="10" t="s">
        <v>16</v>
      </c>
      <c r="E315" s="10" t="s">
        <v>445</v>
      </c>
      <c r="F315" s="10" t="s">
        <v>12</v>
      </c>
      <c r="G315" s="67">
        <v>0</v>
      </c>
      <c r="H315" s="67">
        <v>0</v>
      </c>
      <c r="I315" s="67">
        <v>0</v>
      </c>
    </row>
    <row r="316" spans="1:9" s="4" customFormat="1" hidden="1" x14ac:dyDescent="0.25">
      <c r="A316" s="22" t="s">
        <v>22</v>
      </c>
      <c r="B316" s="23" t="s">
        <v>64</v>
      </c>
      <c r="C316" s="10" t="s">
        <v>14</v>
      </c>
      <c r="D316" s="10" t="s">
        <v>16</v>
      </c>
      <c r="E316" s="10" t="s">
        <v>445</v>
      </c>
      <c r="F316" s="10" t="s">
        <v>23</v>
      </c>
      <c r="G316" s="67">
        <v>0</v>
      </c>
      <c r="H316" s="67">
        <v>0</v>
      </c>
      <c r="I316" s="67">
        <v>0</v>
      </c>
    </row>
    <row r="317" spans="1:9" s="4" customFormat="1" ht="26.25" hidden="1" x14ac:dyDescent="0.25">
      <c r="A317" s="22" t="s">
        <v>453</v>
      </c>
      <c r="B317" s="23" t="s">
        <v>64</v>
      </c>
      <c r="C317" s="10" t="s">
        <v>14</v>
      </c>
      <c r="D317" s="10" t="s">
        <v>16</v>
      </c>
      <c r="E317" s="10" t="s">
        <v>452</v>
      </c>
      <c r="F317" s="10"/>
      <c r="G317" s="67">
        <v>0</v>
      </c>
      <c r="H317" s="67">
        <f>H318</f>
        <v>0</v>
      </c>
      <c r="I317" s="67">
        <v>0</v>
      </c>
    </row>
    <row r="318" spans="1:9" s="4" customFormat="1" hidden="1" x14ac:dyDescent="0.25">
      <c r="A318" s="22" t="s">
        <v>22</v>
      </c>
      <c r="B318" s="23" t="s">
        <v>64</v>
      </c>
      <c r="C318" s="10" t="s">
        <v>14</v>
      </c>
      <c r="D318" s="10" t="s">
        <v>16</v>
      </c>
      <c r="E318" s="10" t="s">
        <v>454</v>
      </c>
      <c r="F318" s="10" t="s">
        <v>23</v>
      </c>
      <c r="G318" s="67">
        <v>0</v>
      </c>
      <c r="H318" s="67">
        <v>0</v>
      </c>
      <c r="I318" s="67">
        <v>0</v>
      </c>
    </row>
    <row r="319" spans="1:9" s="4" customFormat="1" ht="90" hidden="1" x14ac:dyDescent="0.25">
      <c r="A319" s="22" t="s">
        <v>395</v>
      </c>
      <c r="B319" s="23" t="s">
        <v>64</v>
      </c>
      <c r="C319" s="10" t="s">
        <v>14</v>
      </c>
      <c r="D319" s="10" t="s">
        <v>16</v>
      </c>
      <c r="E319" s="10" t="s">
        <v>860</v>
      </c>
      <c r="F319" s="10"/>
      <c r="G319" s="67">
        <f>G320+G321</f>
        <v>0</v>
      </c>
      <c r="H319" s="67">
        <f>H320+H321</f>
        <v>0</v>
      </c>
      <c r="I319" s="67">
        <f>I320+I321</f>
        <v>0</v>
      </c>
    </row>
    <row r="320" spans="1:9" s="4" customFormat="1" hidden="1" x14ac:dyDescent="0.25">
      <c r="A320" s="22" t="s">
        <v>11</v>
      </c>
      <c r="B320" s="23" t="s">
        <v>64</v>
      </c>
      <c r="C320" s="10" t="s">
        <v>14</v>
      </c>
      <c r="D320" s="10" t="s">
        <v>16</v>
      </c>
      <c r="E320" s="10" t="s">
        <v>860</v>
      </c>
      <c r="F320" s="10" t="s">
        <v>12</v>
      </c>
      <c r="G320" s="67">
        <v>0</v>
      </c>
      <c r="H320" s="67">
        <v>0</v>
      </c>
      <c r="I320" s="67">
        <v>0</v>
      </c>
    </row>
    <row r="321" spans="1:9" s="4" customFormat="1" hidden="1" x14ac:dyDescent="0.25">
      <c r="A321" s="22" t="s">
        <v>22</v>
      </c>
      <c r="B321" s="23" t="s">
        <v>64</v>
      </c>
      <c r="C321" s="10" t="s">
        <v>14</v>
      </c>
      <c r="D321" s="10" t="s">
        <v>16</v>
      </c>
      <c r="E321" s="10" t="s">
        <v>860</v>
      </c>
      <c r="F321" s="10" t="s">
        <v>23</v>
      </c>
      <c r="G321" s="67">
        <v>0</v>
      </c>
      <c r="H321" s="67">
        <v>0</v>
      </c>
      <c r="I321" s="67">
        <v>0</v>
      </c>
    </row>
    <row r="322" spans="1:9" s="4" customFormat="1" ht="64.5" x14ac:dyDescent="0.25">
      <c r="A322" s="22" t="s">
        <v>752</v>
      </c>
      <c r="B322" s="23" t="s">
        <v>64</v>
      </c>
      <c r="C322" s="10" t="s">
        <v>14</v>
      </c>
      <c r="D322" s="10" t="s">
        <v>16</v>
      </c>
      <c r="E322" s="10" t="s">
        <v>84</v>
      </c>
      <c r="F322" s="10"/>
      <c r="G322" s="67">
        <f>G323+G324</f>
        <v>3211.5</v>
      </c>
      <c r="H322" s="67">
        <f>H323+H324</f>
        <v>3211.5</v>
      </c>
      <c r="I322" s="67">
        <f>I323+I324</f>
        <v>3211.5</v>
      </c>
    </row>
    <row r="323" spans="1:9" s="4" customFormat="1" x14ac:dyDescent="0.25">
      <c r="A323" s="22" t="s">
        <v>11</v>
      </c>
      <c r="B323" s="23" t="s">
        <v>64</v>
      </c>
      <c r="C323" s="10" t="s">
        <v>14</v>
      </c>
      <c r="D323" s="10" t="s">
        <v>16</v>
      </c>
      <c r="E323" s="10" t="s">
        <v>84</v>
      </c>
      <c r="F323" s="10" t="s">
        <v>12</v>
      </c>
      <c r="G323" s="67">
        <v>571</v>
      </c>
      <c r="H323" s="67">
        <v>571</v>
      </c>
      <c r="I323" s="67">
        <v>571</v>
      </c>
    </row>
    <row r="324" spans="1:9" s="4" customFormat="1" x14ac:dyDescent="0.25">
      <c r="A324" s="22" t="s">
        <v>22</v>
      </c>
      <c r="B324" s="23" t="s">
        <v>64</v>
      </c>
      <c r="C324" s="10" t="s">
        <v>14</v>
      </c>
      <c r="D324" s="10" t="s">
        <v>16</v>
      </c>
      <c r="E324" s="10" t="s">
        <v>84</v>
      </c>
      <c r="F324" s="10" t="s">
        <v>23</v>
      </c>
      <c r="G324" s="67">
        <v>2640.5</v>
      </c>
      <c r="H324" s="67">
        <v>2640.5</v>
      </c>
      <c r="I324" s="67">
        <v>2640.5</v>
      </c>
    </row>
    <row r="325" spans="1:9" s="4" customFormat="1" ht="77.25" x14ac:dyDescent="0.25">
      <c r="A325" s="22" t="s">
        <v>753</v>
      </c>
      <c r="B325" s="23" t="s">
        <v>64</v>
      </c>
      <c r="C325" s="10" t="s">
        <v>14</v>
      </c>
      <c r="D325" s="10" t="s">
        <v>16</v>
      </c>
      <c r="E325" s="10" t="s">
        <v>87</v>
      </c>
      <c r="F325" s="10"/>
      <c r="G325" s="67">
        <f>G326+G327</f>
        <v>2238.5</v>
      </c>
      <c r="H325" s="67">
        <f>H326+H327</f>
        <v>2543.8000000000002</v>
      </c>
      <c r="I325" s="67">
        <f>I326+I327</f>
        <v>2543.8000000000002</v>
      </c>
    </row>
    <row r="326" spans="1:9" s="4" customFormat="1" x14ac:dyDescent="0.25">
      <c r="A326" s="22" t="s">
        <v>11</v>
      </c>
      <c r="B326" s="23" t="s">
        <v>64</v>
      </c>
      <c r="C326" s="10" t="s">
        <v>14</v>
      </c>
      <c r="D326" s="10" t="s">
        <v>16</v>
      </c>
      <c r="E326" s="10" t="s">
        <v>87</v>
      </c>
      <c r="F326" s="10" t="s">
        <v>12</v>
      </c>
      <c r="G326" s="67">
        <v>268.39999999999998</v>
      </c>
      <c r="H326" s="67">
        <v>573.70000000000005</v>
      </c>
      <c r="I326" s="67">
        <v>573.70000000000005</v>
      </c>
    </row>
    <row r="327" spans="1:9" s="4" customFormat="1" x14ac:dyDescent="0.25">
      <c r="A327" s="22" t="s">
        <v>22</v>
      </c>
      <c r="B327" s="23" t="s">
        <v>64</v>
      </c>
      <c r="C327" s="10" t="s">
        <v>14</v>
      </c>
      <c r="D327" s="10" t="s">
        <v>16</v>
      </c>
      <c r="E327" s="10" t="s">
        <v>87</v>
      </c>
      <c r="F327" s="10" t="s">
        <v>23</v>
      </c>
      <c r="G327" s="67">
        <v>1970.1</v>
      </c>
      <c r="H327" s="67">
        <v>1970.1</v>
      </c>
      <c r="I327" s="67">
        <v>1970.1</v>
      </c>
    </row>
    <row r="328" spans="1:9" s="4" customFormat="1" ht="90" x14ac:dyDescent="0.25">
      <c r="A328" s="22" t="s">
        <v>788</v>
      </c>
      <c r="B328" s="23" t="s">
        <v>64</v>
      </c>
      <c r="C328" s="10" t="s">
        <v>14</v>
      </c>
      <c r="D328" s="10" t="s">
        <v>16</v>
      </c>
      <c r="E328" s="10" t="s">
        <v>210</v>
      </c>
      <c r="F328" s="10"/>
      <c r="G328" s="67">
        <f>G329+G330</f>
        <v>213</v>
      </c>
      <c r="H328" s="67">
        <f>H329+H330</f>
        <v>213</v>
      </c>
      <c r="I328" s="67">
        <f>I329+I330</f>
        <v>213</v>
      </c>
    </row>
    <row r="329" spans="1:9" s="4" customFormat="1" x14ac:dyDescent="0.25">
      <c r="A329" s="22" t="s">
        <v>11</v>
      </c>
      <c r="B329" s="23" t="s">
        <v>64</v>
      </c>
      <c r="C329" s="10" t="s">
        <v>14</v>
      </c>
      <c r="D329" s="10" t="s">
        <v>16</v>
      </c>
      <c r="E329" s="10" t="s">
        <v>210</v>
      </c>
      <c r="F329" s="10" t="s">
        <v>12</v>
      </c>
      <c r="G329" s="67">
        <v>70.900000000000006</v>
      </c>
      <c r="H329" s="67">
        <v>70.900000000000006</v>
      </c>
      <c r="I329" s="67">
        <v>70.900000000000006</v>
      </c>
    </row>
    <row r="330" spans="1:9" s="4" customFormat="1" x14ac:dyDescent="0.25">
      <c r="A330" s="22" t="s">
        <v>22</v>
      </c>
      <c r="B330" s="23" t="s">
        <v>64</v>
      </c>
      <c r="C330" s="10" t="s">
        <v>14</v>
      </c>
      <c r="D330" s="10" t="s">
        <v>16</v>
      </c>
      <c r="E330" s="10" t="s">
        <v>210</v>
      </c>
      <c r="F330" s="10" t="s">
        <v>23</v>
      </c>
      <c r="G330" s="67">
        <v>142.1</v>
      </c>
      <c r="H330" s="67">
        <v>142.1</v>
      </c>
      <c r="I330" s="67">
        <v>142.1</v>
      </c>
    </row>
    <row r="331" spans="1:9" s="4" customFormat="1" ht="77.25" x14ac:dyDescent="0.25">
      <c r="A331" s="22" t="s">
        <v>754</v>
      </c>
      <c r="B331" s="23" t="s">
        <v>64</v>
      </c>
      <c r="C331" s="10" t="s">
        <v>14</v>
      </c>
      <c r="D331" s="10" t="s">
        <v>16</v>
      </c>
      <c r="E331" s="10" t="s">
        <v>170</v>
      </c>
      <c r="F331" s="10"/>
      <c r="G331" s="67">
        <f>G332+G333</f>
        <v>1333.4</v>
      </c>
      <c r="H331" s="67">
        <f>H332+H333</f>
        <v>1333.4</v>
      </c>
      <c r="I331" s="67">
        <f>I332+I333</f>
        <v>1333.4</v>
      </c>
    </row>
    <row r="332" spans="1:9" s="4" customFormat="1" x14ac:dyDescent="0.25">
      <c r="A332" s="22" t="s">
        <v>11</v>
      </c>
      <c r="B332" s="23" t="s">
        <v>64</v>
      </c>
      <c r="C332" s="10" t="s">
        <v>14</v>
      </c>
      <c r="D332" s="10" t="s">
        <v>16</v>
      </c>
      <c r="E332" s="10" t="s">
        <v>170</v>
      </c>
      <c r="F332" s="10" t="s">
        <v>12</v>
      </c>
      <c r="G332" s="67">
        <v>221.9</v>
      </c>
      <c r="H332" s="67">
        <v>221.9</v>
      </c>
      <c r="I332" s="67">
        <v>221.9</v>
      </c>
    </row>
    <row r="333" spans="1:9" s="4" customFormat="1" x14ac:dyDescent="0.25">
      <c r="A333" s="22" t="s">
        <v>22</v>
      </c>
      <c r="B333" s="23" t="s">
        <v>64</v>
      </c>
      <c r="C333" s="10" t="s">
        <v>14</v>
      </c>
      <c r="D333" s="10" t="s">
        <v>16</v>
      </c>
      <c r="E333" s="10" t="s">
        <v>170</v>
      </c>
      <c r="F333" s="10" t="s">
        <v>23</v>
      </c>
      <c r="G333" s="67">
        <v>1111.5</v>
      </c>
      <c r="H333" s="67">
        <v>1111.5</v>
      </c>
      <c r="I333" s="67">
        <v>1111.5</v>
      </c>
    </row>
    <row r="334" spans="1:9" s="4" customFormat="1" ht="64.5" hidden="1" x14ac:dyDescent="0.25">
      <c r="A334" s="22" t="s">
        <v>333</v>
      </c>
      <c r="B334" s="23" t="s">
        <v>64</v>
      </c>
      <c r="C334" s="10" t="s">
        <v>14</v>
      </c>
      <c r="D334" s="10" t="s">
        <v>16</v>
      </c>
      <c r="E334" s="10" t="s">
        <v>495</v>
      </c>
      <c r="F334" s="10"/>
      <c r="G334" s="67">
        <f>G335+G336</f>
        <v>0</v>
      </c>
      <c r="H334" s="67">
        <v>0</v>
      </c>
      <c r="I334" s="67">
        <v>0</v>
      </c>
    </row>
    <row r="335" spans="1:9" s="4" customFormat="1" hidden="1" x14ac:dyDescent="0.25">
      <c r="A335" s="22" t="s">
        <v>11</v>
      </c>
      <c r="B335" s="23" t="s">
        <v>64</v>
      </c>
      <c r="C335" s="10" t="s">
        <v>14</v>
      </c>
      <c r="D335" s="10" t="s">
        <v>16</v>
      </c>
      <c r="E335" s="10" t="s">
        <v>495</v>
      </c>
      <c r="F335" s="10" t="s">
        <v>12</v>
      </c>
      <c r="G335" s="67"/>
      <c r="H335" s="67">
        <v>0</v>
      </c>
      <c r="I335" s="67">
        <v>0</v>
      </c>
    </row>
    <row r="336" spans="1:9" s="4" customFormat="1" hidden="1" x14ac:dyDescent="0.25">
      <c r="A336" s="22" t="s">
        <v>22</v>
      </c>
      <c r="B336" s="23" t="s">
        <v>64</v>
      </c>
      <c r="C336" s="10" t="s">
        <v>14</v>
      </c>
      <c r="D336" s="10" t="s">
        <v>16</v>
      </c>
      <c r="E336" s="10" t="s">
        <v>495</v>
      </c>
      <c r="F336" s="10" t="s">
        <v>23</v>
      </c>
      <c r="G336" s="67"/>
      <c r="H336" s="67">
        <v>0</v>
      </c>
      <c r="I336" s="67">
        <v>0</v>
      </c>
    </row>
    <row r="337" spans="1:9" s="4" customFormat="1" ht="64.5" x14ac:dyDescent="0.25">
      <c r="A337" s="22" t="s">
        <v>755</v>
      </c>
      <c r="B337" s="23" t="s">
        <v>64</v>
      </c>
      <c r="C337" s="10" t="s">
        <v>14</v>
      </c>
      <c r="D337" s="10" t="s">
        <v>16</v>
      </c>
      <c r="E337" s="10" t="s">
        <v>186</v>
      </c>
      <c r="F337" s="10"/>
      <c r="G337" s="67">
        <f>G338</f>
        <v>28.6</v>
      </c>
      <c r="H337" s="67">
        <f>H338</f>
        <v>28.6</v>
      </c>
      <c r="I337" s="67">
        <f>I338</f>
        <v>28.6</v>
      </c>
    </row>
    <row r="338" spans="1:9" s="4" customFormat="1" ht="39" x14ac:dyDescent="0.25">
      <c r="A338" s="22" t="s">
        <v>802</v>
      </c>
      <c r="B338" s="23" t="s">
        <v>64</v>
      </c>
      <c r="C338" s="10" t="s">
        <v>14</v>
      </c>
      <c r="D338" s="10" t="s">
        <v>16</v>
      </c>
      <c r="E338" s="10" t="s">
        <v>186</v>
      </c>
      <c r="F338" s="10" t="s">
        <v>57</v>
      </c>
      <c r="G338" s="111">
        <v>28.6</v>
      </c>
      <c r="H338" s="111">
        <v>28.6</v>
      </c>
      <c r="I338" s="111">
        <v>28.6</v>
      </c>
    </row>
    <row r="339" spans="1:9" s="4" customFormat="1" ht="115.5" x14ac:dyDescent="0.25">
      <c r="A339" s="22" t="s">
        <v>756</v>
      </c>
      <c r="B339" s="23" t="s">
        <v>64</v>
      </c>
      <c r="C339" s="10" t="s">
        <v>14</v>
      </c>
      <c r="D339" s="10" t="s">
        <v>16</v>
      </c>
      <c r="E339" s="10" t="s">
        <v>202</v>
      </c>
      <c r="F339" s="10"/>
      <c r="G339" s="67">
        <f>G340+G341</f>
        <v>3149.5</v>
      </c>
      <c r="H339" s="67">
        <f>H340+H341</f>
        <v>3149.5</v>
      </c>
      <c r="I339" s="67">
        <f>I340+I341</f>
        <v>3149.5</v>
      </c>
    </row>
    <row r="340" spans="1:9" s="4" customFormat="1" x14ac:dyDescent="0.25">
      <c r="A340" s="22" t="s">
        <v>11</v>
      </c>
      <c r="B340" s="23" t="s">
        <v>64</v>
      </c>
      <c r="C340" s="10" t="s">
        <v>14</v>
      </c>
      <c r="D340" s="10" t="s">
        <v>16</v>
      </c>
      <c r="E340" s="10" t="s">
        <v>202</v>
      </c>
      <c r="F340" s="10" t="s">
        <v>12</v>
      </c>
      <c r="G340" s="67">
        <v>750</v>
      </c>
      <c r="H340" s="67">
        <v>750</v>
      </c>
      <c r="I340" s="67">
        <v>750</v>
      </c>
    </row>
    <row r="341" spans="1:9" s="4" customFormat="1" x14ac:dyDescent="0.25">
      <c r="A341" s="22" t="s">
        <v>22</v>
      </c>
      <c r="B341" s="23" t="s">
        <v>64</v>
      </c>
      <c r="C341" s="10" t="s">
        <v>14</v>
      </c>
      <c r="D341" s="10" t="s">
        <v>16</v>
      </c>
      <c r="E341" s="10" t="s">
        <v>202</v>
      </c>
      <c r="F341" s="10" t="s">
        <v>23</v>
      </c>
      <c r="G341" s="67">
        <v>2399.5</v>
      </c>
      <c r="H341" s="67">
        <v>2399.5</v>
      </c>
      <c r="I341" s="67">
        <v>2399.5</v>
      </c>
    </row>
    <row r="342" spans="1:9" s="4" customFormat="1" ht="77.25" x14ac:dyDescent="0.25">
      <c r="A342" s="22" t="s">
        <v>748</v>
      </c>
      <c r="B342" s="23" t="s">
        <v>64</v>
      </c>
      <c r="C342" s="10" t="s">
        <v>14</v>
      </c>
      <c r="D342" s="10" t="s">
        <v>16</v>
      </c>
      <c r="E342" s="10" t="s">
        <v>171</v>
      </c>
      <c r="F342" s="10"/>
      <c r="G342" s="101">
        <f>G343+G344</f>
        <v>31998.739999999998</v>
      </c>
      <c r="H342" s="101">
        <f>H343+H344</f>
        <v>31998.739999999998</v>
      </c>
      <c r="I342" s="101">
        <f>I343+I344</f>
        <v>31998.739999999998</v>
      </c>
    </row>
    <row r="343" spans="1:9" s="4" customFormat="1" x14ac:dyDescent="0.25">
      <c r="A343" s="22" t="s">
        <v>11</v>
      </c>
      <c r="B343" s="23" t="s">
        <v>64</v>
      </c>
      <c r="C343" s="10" t="s">
        <v>14</v>
      </c>
      <c r="D343" s="10" t="s">
        <v>16</v>
      </c>
      <c r="E343" s="10" t="s">
        <v>171</v>
      </c>
      <c r="F343" s="10" t="s">
        <v>12</v>
      </c>
      <c r="G343" s="111">
        <v>4672.5680000000002</v>
      </c>
      <c r="H343" s="111">
        <v>4672.5680000000002</v>
      </c>
      <c r="I343" s="111">
        <v>4672.5680000000002</v>
      </c>
    </row>
    <row r="344" spans="1:9" s="4" customFormat="1" x14ac:dyDescent="0.25">
      <c r="A344" s="22" t="s">
        <v>22</v>
      </c>
      <c r="B344" s="23" t="s">
        <v>64</v>
      </c>
      <c r="C344" s="10" t="s">
        <v>14</v>
      </c>
      <c r="D344" s="10" t="s">
        <v>16</v>
      </c>
      <c r="E344" s="10" t="s">
        <v>171</v>
      </c>
      <c r="F344" s="10" t="s">
        <v>23</v>
      </c>
      <c r="G344" s="111">
        <v>27326.171999999999</v>
      </c>
      <c r="H344" s="111">
        <v>27326.171999999999</v>
      </c>
      <c r="I344" s="111">
        <v>27326.171999999999</v>
      </c>
    </row>
    <row r="345" spans="1:9" s="4" customFormat="1" ht="70.5" customHeight="1" x14ac:dyDescent="0.25">
      <c r="A345" s="28" t="s">
        <v>757</v>
      </c>
      <c r="B345" s="23" t="s">
        <v>64</v>
      </c>
      <c r="C345" s="10" t="s">
        <v>14</v>
      </c>
      <c r="D345" s="10" t="s">
        <v>16</v>
      </c>
      <c r="E345" s="10" t="s">
        <v>491</v>
      </c>
      <c r="F345" s="10"/>
      <c r="G345" s="67">
        <f>G346+G347</f>
        <v>3965</v>
      </c>
      <c r="H345" s="67">
        <f>H346+H347</f>
        <v>3965</v>
      </c>
      <c r="I345" s="67">
        <f>I346+I347</f>
        <v>3965</v>
      </c>
    </row>
    <row r="346" spans="1:9" s="4" customFormat="1" x14ac:dyDescent="0.25">
      <c r="A346" s="22" t="s">
        <v>11</v>
      </c>
      <c r="B346" s="23" t="s">
        <v>64</v>
      </c>
      <c r="C346" s="10" t="s">
        <v>14</v>
      </c>
      <c r="D346" s="10" t="s">
        <v>16</v>
      </c>
      <c r="E346" s="10" t="s">
        <v>491</v>
      </c>
      <c r="F346" s="10" t="s">
        <v>12</v>
      </c>
      <c r="G346" s="67">
        <v>1410.8</v>
      </c>
      <c r="H346" s="67">
        <v>1410.8</v>
      </c>
      <c r="I346" s="67">
        <v>1410.8</v>
      </c>
    </row>
    <row r="347" spans="1:9" s="4" customFormat="1" x14ac:dyDescent="0.25">
      <c r="A347" s="22" t="s">
        <v>22</v>
      </c>
      <c r="B347" s="23" t="s">
        <v>64</v>
      </c>
      <c r="C347" s="10" t="s">
        <v>14</v>
      </c>
      <c r="D347" s="10" t="s">
        <v>16</v>
      </c>
      <c r="E347" s="10" t="s">
        <v>491</v>
      </c>
      <c r="F347" s="10" t="s">
        <v>23</v>
      </c>
      <c r="G347" s="67">
        <v>2554.1999999999998</v>
      </c>
      <c r="H347" s="67">
        <v>2554.1999999999998</v>
      </c>
      <c r="I347" s="67">
        <v>2554.1999999999998</v>
      </c>
    </row>
    <row r="348" spans="1:9" s="4" customFormat="1" ht="68.25" hidden="1" customHeight="1" x14ac:dyDescent="0.25">
      <c r="A348" s="22" t="s">
        <v>760</v>
      </c>
      <c r="B348" s="10" t="s">
        <v>64</v>
      </c>
      <c r="C348" s="10" t="s">
        <v>14</v>
      </c>
      <c r="D348" s="10" t="s">
        <v>16</v>
      </c>
      <c r="E348" s="10" t="s">
        <v>586</v>
      </c>
      <c r="F348" s="10"/>
      <c r="G348" s="67">
        <f>G349</f>
        <v>0</v>
      </c>
      <c r="H348" s="67">
        <f>H349</f>
        <v>0</v>
      </c>
      <c r="I348" s="67">
        <f>I349</f>
        <v>0</v>
      </c>
    </row>
    <row r="349" spans="1:9" s="4" customFormat="1" ht="16.5" hidden="1" customHeight="1" x14ac:dyDescent="0.25">
      <c r="A349" s="22" t="s">
        <v>22</v>
      </c>
      <c r="B349" s="10" t="s">
        <v>64</v>
      </c>
      <c r="C349" s="10" t="s">
        <v>14</v>
      </c>
      <c r="D349" s="10" t="s">
        <v>16</v>
      </c>
      <c r="E349" s="10" t="s">
        <v>586</v>
      </c>
      <c r="F349" s="10" t="s">
        <v>23</v>
      </c>
      <c r="G349" s="67">
        <v>0</v>
      </c>
      <c r="H349" s="67">
        <v>0</v>
      </c>
      <c r="I349" s="67">
        <v>0</v>
      </c>
    </row>
    <row r="350" spans="1:9" s="4" customFormat="1" ht="77.25" x14ac:dyDescent="0.25">
      <c r="A350" s="22" t="s">
        <v>761</v>
      </c>
      <c r="B350" s="10" t="s">
        <v>64</v>
      </c>
      <c r="C350" s="10" t="s">
        <v>14</v>
      </c>
      <c r="D350" s="10" t="s">
        <v>16</v>
      </c>
      <c r="E350" s="10" t="s">
        <v>388</v>
      </c>
      <c r="F350" s="10"/>
      <c r="G350" s="101">
        <f>G351+G352</f>
        <v>12172.5</v>
      </c>
      <c r="H350" s="101">
        <f>H351+H352</f>
        <v>11133</v>
      </c>
      <c r="I350" s="101">
        <f>I351+I352</f>
        <v>10641.8</v>
      </c>
    </row>
    <row r="351" spans="1:9" s="4" customFormat="1" ht="16.5" customHeight="1" x14ac:dyDescent="0.25">
      <c r="A351" s="22" t="s">
        <v>11</v>
      </c>
      <c r="B351" s="10" t="s">
        <v>64</v>
      </c>
      <c r="C351" s="10" t="s">
        <v>14</v>
      </c>
      <c r="D351" s="10" t="s">
        <v>16</v>
      </c>
      <c r="E351" s="10" t="s">
        <v>388</v>
      </c>
      <c r="F351" s="10" t="s">
        <v>12</v>
      </c>
      <c r="G351" s="111">
        <v>2011.6690000000001</v>
      </c>
      <c r="H351" s="111">
        <v>2011.6690000000001</v>
      </c>
      <c r="I351" s="111">
        <v>2011.6690000000001</v>
      </c>
    </row>
    <row r="352" spans="1:9" s="4" customFormat="1" x14ac:dyDescent="0.25">
      <c r="A352" s="22" t="s">
        <v>22</v>
      </c>
      <c r="B352" s="10" t="s">
        <v>64</v>
      </c>
      <c r="C352" s="10" t="s">
        <v>14</v>
      </c>
      <c r="D352" s="10" t="s">
        <v>16</v>
      </c>
      <c r="E352" s="10" t="s">
        <v>388</v>
      </c>
      <c r="F352" s="10" t="s">
        <v>23</v>
      </c>
      <c r="G352" s="111">
        <v>10160.831</v>
      </c>
      <c r="H352" s="111">
        <v>9121.3310000000001</v>
      </c>
      <c r="I352" s="111">
        <v>8630.1309999999994</v>
      </c>
    </row>
    <row r="353" spans="1:9" s="4" customFormat="1" ht="115.5" hidden="1" x14ac:dyDescent="0.25">
      <c r="A353" s="22" t="s">
        <v>872</v>
      </c>
      <c r="B353" s="10" t="s">
        <v>64</v>
      </c>
      <c r="C353" s="10" t="s">
        <v>14</v>
      </c>
      <c r="D353" s="10" t="s">
        <v>16</v>
      </c>
      <c r="E353" s="10" t="s">
        <v>873</v>
      </c>
      <c r="F353" s="10"/>
      <c r="G353" s="67">
        <f>G354+G355</f>
        <v>0</v>
      </c>
      <c r="H353" s="67">
        <v>0</v>
      </c>
      <c r="I353" s="67">
        <v>0</v>
      </c>
    </row>
    <row r="354" spans="1:9" s="4" customFormat="1" hidden="1" x14ac:dyDescent="0.25">
      <c r="A354" s="22" t="s">
        <v>11</v>
      </c>
      <c r="B354" s="10" t="s">
        <v>64</v>
      </c>
      <c r="C354" s="10" t="s">
        <v>14</v>
      </c>
      <c r="D354" s="10" t="s">
        <v>16</v>
      </c>
      <c r="E354" s="10" t="s">
        <v>390</v>
      </c>
      <c r="F354" s="10" t="s">
        <v>12</v>
      </c>
      <c r="G354" s="67">
        <v>0</v>
      </c>
      <c r="H354" s="67">
        <v>0</v>
      </c>
      <c r="I354" s="67">
        <v>0</v>
      </c>
    </row>
    <row r="355" spans="1:9" s="4" customFormat="1" ht="24.75" hidden="1" customHeight="1" x14ac:dyDescent="0.25">
      <c r="A355" s="22" t="s">
        <v>22</v>
      </c>
      <c r="B355" s="10" t="s">
        <v>64</v>
      </c>
      <c r="C355" s="10" t="s">
        <v>14</v>
      </c>
      <c r="D355" s="10" t="s">
        <v>16</v>
      </c>
      <c r="E355" s="10" t="s">
        <v>873</v>
      </c>
      <c r="F355" s="10" t="s">
        <v>23</v>
      </c>
      <c r="G355" s="67">
        <v>0</v>
      </c>
      <c r="H355" s="67">
        <v>0</v>
      </c>
      <c r="I355" s="67">
        <v>0</v>
      </c>
    </row>
    <row r="356" spans="1:9" s="4" customFormat="1" ht="64.5" x14ac:dyDescent="0.25">
      <c r="A356" s="22" t="s">
        <v>211</v>
      </c>
      <c r="B356" s="23" t="s">
        <v>64</v>
      </c>
      <c r="C356" s="10" t="s">
        <v>14</v>
      </c>
      <c r="D356" s="10" t="s">
        <v>16</v>
      </c>
      <c r="E356" s="10" t="s">
        <v>212</v>
      </c>
      <c r="F356" s="10"/>
      <c r="G356" s="67">
        <f>G357</f>
        <v>51.3</v>
      </c>
      <c r="H356" s="67">
        <f>H357</f>
        <v>51.3</v>
      </c>
      <c r="I356" s="67">
        <f>I357</f>
        <v>51.3</v>
      </c>
    </row>
    <row r="357" spans="1:9" s="4" customFormat="1" ht="26.25" x14ac:dyDescent="0.25">
      <c r="A357" s="22" t="s">
        <v>56</v>
      </c>
      <c r="B357" s="23" t="s">
        <v>64</v>
      </c>
      <c r="C357" s="10" t="s">
        <v>14</v>
      </c>
      <c r="D357" s="10" t="s">
        <v>16</v>
      </c>
      <c r="E357" s="10" t="s">
        <v>212</v>
      </c>
      <c r="F357" s="10" t="s">
        <v>57</v>
      </c>
      <c r="G357" s="67">
        <v>51.3</v>
      </c>
      <c r="H357" s="67">
        <v>51.3</v>
      </c>
      <c r="I357" s="67">
        <v>51.3</v>
      </c>
    </row>
    <row r="358" spans="1:9" s="4" customFormat="1" ht="26.25" x14ac:dyDescent="0.25">
      <c r="A358" s="22" t="s">
        <v>257</v>
      </c>
      <c r="B358" s="23" t="s">
        <v>64</v>
      </c>
      <c r="C358" s="10" t="s">
        <v>14</v>
      </c>
      <c r="D358" s="10" t="s">
        <v>16</v>
      </c>
      <c r="E358" s="10" t="s">
        <v>187</v>
      </c>
      <c r="F358" s="10"/>
      <c r="G358" s="67">
        <f>G359+G360</f>
        <v>787.4</v>
      </c>
      <c r="H358" s="67">
        <f>H359+H360</f>
        <v>787.4</v>
      </c>
      <c r="I358" s="67">
        <f>I359+I360</f>
        <v>787.4</v>
      </c>
    </row>
    <row r="359" spans="1:9" s="4" customFormat="1" x14ac:dyDescent="0.25">
      <c r="A359" s="22" t="s">
        <v>11</v>
      </c>
      <c r="B359" s="23" t="s">
        <v>64</v>
      </c>
      <c r="C359" s="10" t="s">
        <v>14</v>
      </c>
      <c r="D359" s="10" t="s">
        <v>16</v>
      </c>
      <c r="E359" s="10" t="s">
        <v>187</v>
      </c>
      <c r="F359" s="10" t="s">
        <v>12</v>
      </c>
      <c r="G359" s="67">
        <v>187.4</v>
      </c>
      <c r="H359" s="67">
        <v>187.4</v>
      </c>
      <c r="I359" s="67">
        <v>187.4</v>
      </c>
    </row>
    <row r="360" spans="1:9" s="4" customFormat="1" x14ac:dyDescent="0.25">
      <c r="A360" s="22" t="s">
        <v>22</v>
      </c>
      <c r="B360" s="23" t="s">
        <v>64</v>
      </c>
      <c r="C360" s="10" t="s">
        <v>14</v>
      </c>
      <c r="D360" s="10" t="s">
        <v>16</v>
      </c>
      <c r="E360" s="10" t="s">
        <v>187</v>
      </c>
      <c r="F360" s="10" t="s">
        <v>23</v>
      </c>
      <c r="G360" s="67">
        <v>600</v>
      </c>
      <c r="H360" s="67">
        <v>600</v>
      </c>
      <c r="I360" s="67">
        <v>600</v>
      </c>
    </row>
    <row r="361" spans="1:9" s="4" customFormat="1" ht="39" x14ac:dyDescent="0.25">
      <c r="A361" s="22" t="s">
        <v>782</v>
      </c>
      <c r="B361" s="23" t="s">
        <v>64</v>
      </c>
      <c r="C361" s="10" t="s">
        <v>14</v>
      </c>
      <c r="D361" s="10" t="s">
        <v>16</v>
      </c>
      <c r="E361" s="10" t="s">
        <v>185</v>
      </c>
      <c r="F361" s="10"/>
      <c r="G361" s="101">
        <f>G362+G363</f>
        <v>7999.66</v>
      </c>
      <c r="H361" s="67">
        <f>H362+H363</f>
        <v>0</v>
      </c>
      <c r="I361" s="67">
        <f>I362+I363</f>
        <v>0</v>
      </c>
    </row>
    <row r="362" spans="1:9" s="4" customFormat="1" x14ac:dyDescent="0.25">
      <c r="A362" s="22" t="s">
        <v>11</v>
      </c>
      <c r="B362" s="23" t="s">
        <v>64</v>
      </c>
      <c r="C362" s="10" t="s">
        <v>14</v>
      </c>
      <c r="D362" s="10" t="s">
        <v>16</v>
      </c>
      <c r="E362" s="10" t="s">
        <v>185</v>
      </c>
      <c r="F362" s="10" t="s">
        <v>12</v>
      </c>
      <c r="G362" s="111">
        <v>1168.1420000000001</v>
      </c>
      <c r="H362" s="67">
        <v>0</v>
      </c>
      <c r="I362" s="67">
        <v>0</v>
      </c>
    </row>
    <row r="363" spans="1:9" s="4" customFormat="1" x14ac:dyDescent="0.25">
      <c r="A363" s="22" t="s">
        <v>22</v>
      </c>
      <c r="B363" s="23" t="s">
        <v>64</v>
      </c>
      <c r="C363" s="10" t="s">
        <v>14</v>
      </c>
      <c r="D363" s="10" t="s">
        <v>16</v>
      </c>
      <c r="E363" s="10" t="s">
        <v>185</v>
      </c>
      <c r="F363" s="10" t="s">
        <v>23</v>
      </c>
      <c r="G363" s="111">
        <v>6831.518</v>
      </c>
      <c r="H363" s="67">
        <v>0</v>
      </c>
      <c r="I363" s="67">
        <v>0</v>
      </c>
    </row>
    <row r="364" spans="1:9" s="4" customFormat="1" ht="51.75" hidden="1" customHeight="1" x14ac:dyDescent="0.25">
      <c r="A364" s="22" t="s">
        <v>397</v>
      </c>
      <c r="B364" s="23" t="s">
        <v>64</v>
      </c>
      <c r="C364" s="10" t="s">
        <v>14</v>
      </c>
      <c r="D364" s="10" t="s">
        <v>16</v>
      </c>
      <c r="E364" s="10" t="s">
        <v>425</v>
      </c>
      <c r="F364" s="10"/>
      <c r="G364" s="67">
        <f>G365</f>
        <v>0</v>
      </c>
      <c r="H364" s="67">
        <v>0</v>
      </c>
      <c r="I364" s="67">
        <v>0</v>
      </c>
    </row>
    <row r="365" spans="1:9" s="4" customFormat="1" hidden="1" x14ac:dyDescent="0.25">
      <c r="A365" s="22" t="s">
        <v>22</v>
      </c>
      <c r="B365" s="23" t="s">
        <v>64</v>
      </c>
      <c r="C365" s="10" t="s">
        <v>14</v>
      </c>
      <c r="D365" s="10" t="s">
        <v>16</v>
      </c>
      <c r="E365" s="10" t="s">
        <v>425</v>
      </c>
      <c r="F365" s="10" t="s">
        <v>23</v>
      </c>
      <c r="G365" s="67">
        <v>0</v>
      </c>
      <c r="H365" s="67">
        <v>0</v>
      </c>
      <c r="I365" s="67">
        <v>0</v>
      </c>
    </row>
    <row r="366" spans="1:9" s="4" customFormat="1" ht="77.25" hidden="1" customHeight="1" x14ac:dyDescent="0.25">
      <c r="A366" s="22" t="s">
        <v>391</v>
      </c>
      <c r="B366" s="10" t="s">
        <v>64</v>
      </c>
      <c r="C366" s="10" t="s">
        <v>14</v>
      </c>
      <c r="D366" s="10" t="s">
        <v>16</v>
      </c>
      <c r="E366" s="10" t="s">
        <v>392</v>
      </c>
      <c r="F366" s="10"/>
      <c r="G366" s="67">
        <v>0</v>
      </c>
      <c r="H366" s="67">
        <f>H367+H368</f>
        <v>0</v>
      </c>
      <c r="I366" s="67">
        <f>I367+I368</f>
        <v>0</v>
      </c>
    </row>
    <row r="367" spans="1:9" s="4" customFormat="1" hidden="1" x14ac:dyDescent="0.25">
      <c r="A367" s="22" t="s">
        <v>11</v>
      </c>
      <c r="B367" s="10" t="s">
        <v>64</v>
      </c>
      <c r="C367" s="10" t="s">
        <v>14</v>
      </c>
      <c r="D367" s="10" t="s">
        <v>16</v>
      </c>
      <c r="E367" s="10" t="s">
        <v>392</v>
      </c>
      <c r="F367" s="10" t="s">
        <v>12</v>
      </c>
      <c r="G367" s="67">
        <v>0</v>
      </c>
      <c r="H367" s="67"/>
      <c r="I367" s="67"/>
    </row>
    <row r="368" spans="1:9" s="4" customFormat="1" hidden="1" x14ac:dyDescent="0.25">
      <c r="A368" s="22" t="s">
        <v>22</v>
      </c>
      <c r="B368" s="10" t="s">
        <v>64</v>
      </c>
      <c r="C368" s="10" t="s">
        <v>14</v>
      </c>
      <c r="D368" s="10" t="s">
        <v>16</v>
      </c>
      <c r="E368" s="10" t="s">
        <v>392</v>
      </c>
      <c r="F368" s="10" t="s">
        <v>23</v>
      </c>
      <c r="G368" s="67">
        <v>0</v>
      </c>
      <c r="H368" s="67"/>
      <c r="I368" s="67"/>
    </row>
    <row r="369" spans="1:9" s="4" customFormat="1" ht="39" x14ac:dyDescent="0.25">
      <c r="A369" s="22" t="s">
        <v>499</v>
      </c>
      <c r="B369" s="23" t="s">
        <v>64</v>
      </c>
      <c r="C369" s="10" t="s">
        <v>14</v>
      </c>
      <c r="D369" s="10" t="s">
        <v>16</v>
      </c>
      <c r="E369" s="10" t="s">
        <v>500</v>
      </c>
      <c r="F369" s="10"/>
      <c r="G369" s="67">
        <f>G370+G371</f>
        <v>298.39999999999998</v>
      </c>
      <c r="H369" s="67">
        <f>H370+H371</f>
        <v>298.39999999999998</v>
      </c>
      <c r="I369" s="67">
        <f>I370+I371</f>
        <v>298.39999999999998</v>
      </c>
    </row>
    <row r="370" spans="1:9" s="4" customFormat="1" x14ac:dyDescent="0.25">
      <c r="A370" s="22" t="s">
        <v>11</v>
      </c>
      <c r="B370" s="23" t="s">
        <v>64</v>
      </c>
      <c r="C370" s="10" t="s">
        <v>14</v>
      </c>
      <c r="D370" s="10" t="s">
        <v>16</v>
      </c>
      <c r="E370" s="10" t="s">
        <v>500</v>
      </c>
      <c r="F370" s="10" t="s">
        <v>12</v>
      </c>
      <c r="G370" s="67">
        <v>106.2</v>
      </c>
      <c r="H370" s="67">
        <v>106.2</v>
      </c>
      <c r="I370" s="67">
        <v>106.2</v>
      </c>
    </row>
    <row r="371" spans="1:9" s="4" customFormat="1" x14ac:dyDescent="0.25">
      <c r="A371" s="22" t="s">
        <v>22</v>
      </c>
      <c r="B371" s="23" t="s">
        <v>64</v>
      </c>
      <c r="C371" s="10" t="s">
        <v>14</v>
      </c>
      <c r="D371" s="10" t="s">
        <v>16</v>
      </c>
      <c r="E371" s="10" t="s">
        <v>500</v>
      </c>
      <c r="F371" s="10" t="s">
        <v>23</v>
      </c>
      <c r="G371" s="67">
        <v>192.2</v>
      </c>
      <c r="H371" s="67">
        <v>192.2</v>
      </c>
      <c r="I371" s="67">
        <v>192.2</v>
      </c>
    </row>
    <row r="372" spans="1:9" s="4" customFormat="1" ht="18.75" hidden="1" customHeight="1" x14ac:dyDescent="0.25">
      <c r="A372" s="22" t="s">
        <v>590</v>
      </c>
      <c r="B372" s="23" t="s">
        <v>64</v>
      </c>
      <c r="C372" s="10" t="s">
        <v>14</v>
      </c>
      <c r="D372" s="10" t="s">
        <v>16</v>
      </c>
      <c r="E372" s="10" t="s">
        <v>589</v>
      </c>
      <c r="F372" s="10"/>
      <c r="G372" s="67">
        <f>G373</f>
        <v>0</v>
      </c>
      <c r="H372" s="67">
        <f>H373</f>
        <v>0</v>
      </c>
      <c r="I372" s="67">
        <f>I373</f>
        <v>0</v>
      </c>
    </row>
    <row r="373" spans="1:9" s="4" customFormat="1" ht="11.25" hidden="1" customHeight="1" x14ac:dyDescent="0.25">
      <c r="A373" s="22" t="s">
        <v>22</v>
      </c>
      <c r="B373" s="23" t="s">
        <v>64</v>
      </c>
      <c r="C373" s="10" t="s">
        <v>14</v>
      </c>
      <c r="D373" s="10" t="s">
        <v>16</v>
      </c>
      <c r="E373" s="10" t="s">
        <v>589</v>
      </c>
      <c r="F373" s="10" t="s">
        <v>23</v>
      </c>
      <c r="G373" s="67"/>
      <c r="H373" s="67">
        <v>0</v>
      </c>
      <c r="I373" s="67">
        <v>0</v>
      </c>
    </row>
    <row r="374" spans="1:9" s="4" customFormat="1" ht="77.25" x14ac:dyDescent="0.25">
      <c r="A374" s="21" t="s">
        <v>350</v>
      </c>
      <c r="B374" s="20" t="s">
        <v>64</v>
      </c>
      <c r="C374" s="12" t="s">
        <v>14</v>
      </c>
      <c r="D374" s="12" t="s">
        <v>16</v>
      </c>
      <c r="E374" s="12" t="s">
        <v>178</v>
      </c>
      <c r="F374" s="12"/>
      <c r="G374" s="66">
        <f>G375</f>
        <v>17611.900000000001</v>
      </c>
      <c r="H374" s="66">
        <f>H375</f>
        <v>17611.900000000001</v>
      </c>
      <c r="I374" s="66">
        <f>I375</f>
        <v>17611.900000000001</v>
      </c>
    </row>
    <row r="375" spans="1:9" s="4" customFormat="1" ht="307.5" customHeight="1" x14ac:dyDescent="0.25">
      <c r="A375" s="22" t="s">
        <v>750</v>
      </c>
      <c r="B375" s="23" t="s">
        <v>64</v>
      </c>
      <c r="C375" s="10" t="s">
        <v>14</v>
      </c>
      <c r="D375" s="10" t="s">
        <v>16</v>
      </c>
      <c r="E375" s="10" t="s">
        <v>206</v>
      </c>
      <c r="F375" s="10"/>
      <c r="G375" s="67">
        <f>G376+G377</f>
        <v>17611.900000000001</v>
      </c>
      <c r="H375" s="67">
        <f>H376+H377</f>
        <v>17611.900000000001</v>
      </c>
      <c r="I375" s="67">
        <f>I376+I377</f>
        <v>17611.900000000001</v>
      </c>
    </row>
    <row r="376" spans="1:9" s="4" customFormat="1" x14ac:dyDescent="0.25">
      <c r="A376" s="22" t="s">
        <v>11</v>
      </c>
      <c r="B376" s="23" t="s">
        <v>64</v>
      </c>
      <c r="C376" s="10" t="s">
        <v>14</v>
      </c>
      <c r="D376" s="10" t="s">
        <v>16</v>
      </c>
      <c r="E376" s="10" t="s">
        <v>206</v>
      </c>
      <c r="F376" s="10" t="s">
        <v>12</v>
      </c>
      <c r="G376" s="111">
        <v>3010.4</v>
      </c>
      <c r="H376" s="111">
        <v>3010.4</v>
      </c>
      <c r="I376" s="111">
        <v>3010.4</v>
      </c>
    </row>
    <row r="377" spans="1:9" s="4" customFormat="1" x14ac:dyDescent="0.25">
      <c r="A377" s="22" t="s">
        <v>22</v>
      </c>
      <c r="B377" s="23" t="s">
        <v>64</v>
      </c>
      <c r="C377" s="10" t="s">
        <v>14</v>
      </c>
      <c r="D377" s="10" t="s">
        <v>16</v>
      </c>
      <c r="E377" s="10" t="s">
        <v>206</v>
      </c>
      <c r="F377" s="10" t="s">
        <v>23</v>
      </c>
      <c r="G377" s="111">
        <v>14601.5</v>
      </c>
      <c r="H377" s="111">
        <v>14601.5</v>
      </c>
      <c r="I377" s="111">
        <v>14601.5</v>
      </c>
    </row>
    <row r="378" spans="1:9" s="4" customFormat="1" ht="26.25" hidden="1" x14ac:dyDescent="0.25">
      <c r="A378" s="27" t="s">
        <v>376</v>
      </c>
      <c r="B378" s="20" t="s">
        <v>64</v>
      </c>
      <c r="C378" s="12" t="s">
        <v>14</v>
      </c>
      <c r="D378" s="12" t="s">
        <v>16</v>
      </c>
      <c r="E378" s="12" t="s">
        <v>377</v>
      </c>
      <c r="F378" s="12"/>
      <c r="G378" s="66">
        <f>G379+G381</f>
        <v>0</v>
      </c>
      <c r="H378" s="66">
        <v>0</v>
      </c>
      <c r="I378" s="66">
        <v>0</v>
      </c>
    </row>
    <row r="379" spans="1:9" s="4" customFormat="1" ht="77.25" hidden="1" x14ac:dyDescent="0.25">
      <c r="A379" s="22" t="s">
        <v>378</v>
      </c>
      <c r="B379" s="23" t="s">
        <v>64</v>
      </c>
      <c r="C379" s="10" t="s">
        <v>14</v>
      </c>
      <c r="D379" s="10" t="s">
        <v>16</v>
      </c>
      <c r="E379" s="10" t="s">
        <v>379</v>
      </c>
      <c r="F379" s="10"/>
      <c r="G379" s="67">
        <f>G380</f>
        <v>0</v>
      </c>
      <c r="H379" s="67">
        <v>0</v>
      </c>
      <c r="I379" s="67">
        <v>0</v>
      </c>
    </row>
    <row r="380" spans="1:9" s="4" customFormat="1" hidden="1" x14ac:dyDescent="0.25">
      <c r="A380" s="22" t="s">
        <v>22</v>
      </c>
      <c r="B380" s="23" t="s">
        <v>64</v>
      </c>
      <c r="C380" s="10" t="s">
        <v>14</v>
      </c>
      <c r="D380" s="10" t="s">
        <v>16</v>
      </c>
      <c r="E380" s="10" t="s">
        <v>379</v>
      </c>
      <c r="F380" s="10" t="s">
        <v>23</v>
      </c>
      <c r="G380" s="67"/>
      <c r="H380" s="67">
        <v>0</v>
      </c>
      <c r="I380" s="67">
        <v>0</v>
      </c>
    </row>
    <row r="381" spans="1:9" s="4" customFormat="1" ht="39" hidden="1" x14ac:dyDescent="0.25">
      <c r="A381" s="22" t="s">
        <v>380</v>
      </c>
      <c r="B381" s="23" t="s">
        <v>381</v>
      </c>
      <c r="C381" s="10" t="s">
        <v>14</v>
      </c>
      <c r="D381" s="10" t="s">
        <v>16</v>
      </c>
      <c r="E381" s="10" t="s">
        <v>382</v>
      </c>
      <c r="F381" s="10"/>
      <c r="G381" s="67">
        <f>G382</f>
        <v>0</v>
      </c>
      <c r="H381" s="67"/>
      <c r="I381" s="67"/>
    </row>
    <row r="382" spans="1:9" s="4" customFormat="1" hidden="1" x14ac:dyDescent="0.25">
      <c r="A382" s="22" t="s">
        <v>22</v>
      </c>
      <c r="B382" s="23" t="s">
        <v>381</v>
      </c>
      <c r="C382" s="10" t="s">
        <v>14</v>
      </c>
      <c r="D382" s="10" t="s">
        <v>16</v>
      </c>
      <c r="E382" s="10" t="s">
        <v>382</v>
      </c>
      <c r="F382" s="10" t="s">
        <v>23</v>
      </c>
      <c r="G382" s="67"/>
      <c r="H382" s="67">
        <v>0</v>
      </c>
      <c r="I382" s="67">
        <v>0</v>
      </c>
    </row>
    <row r="383" spans="1:9" s="4" customFormat="1" x14ac:dyDescent="0.25">
      <c r="A383" s="76" t="s">
        <v>889</v>
      </c>
      <c r="B383" s="20" t="s">
        <v>64</v>
      </c>
      <c r="C383" s="12" t="s">
        <v>14</v>
      </c>
      <c r="D383" s="12" t="s">
        <v>16</v>
      </c>
      <c r="E383" s="77" t="s">
        <v>890</v>
      </c>
      <c r="F383" s="10"/>
      <c r="G383" s="66">
        <f>G393+G395+G391+G397+G399</f>
        <v>88797.212029999995</v>
      </c>
      <c r="H383" s="66">
        <f>-H393+H395</f>
        <v>0</v>
      </c>
      <c r="I383" s="66">
        <f>I393+I395</f>
        <v>0</v>
      </c>
    </row>
    <row r="384" spans="1:9" s="4" customFormat="1" ht="23.25" hidden="1" customHeight="1" x14ac:dyDescent="0.25">
      <c r="A384" s="28" t="s">
        <v>345</v>
      </c>
      <c r="B384" s="10" t="s">
        <v>64</v>
      </c>
      <c r="C384" s="10" t="s">
        <v>14</v>
      </c>
      <c r="D384" s="10" t="s">
        <v>16</v>
      </c>
      <c r="E384" s="10" t="s">
        <v>298</v>
      </c>
      <c r="F384" s="10"/>
      <c r="G384" s="67">
        <f>G385+G386</f>
        <v>0</v>
      </c>
      <c r="H384" s="67">
        <f>H386</f>
        <v>0</v>
      </c>
      <c r="I384" s="67">
        <v>0</v>
      </c>
    </row>
    <row r="385" spans="1:10" s="4" customFormat="1" ht="23.25" hidden="1" customHeight="1" x14ac:dyDescent="0.25">
      <c r="A385" s="22" t="s">
        <v>11</v>
      </c>
      <c r="B385" s="10" t="s">
        <v>64</v>
      </c>
      <c r="C385" s="10" t="s">
        <v>14</v>
      </c>
      <c r="D385" s="10" t="s">
        <v>16</v>
      </c>
      <c r="E385" s="10" t="s">
        <v>298</v>
      </c>
      <c r="F385" s="10" t="s">
        <v>12</v>
      </c>
      <c r="G385" s="67">
        <v>0</v>
      </c>
      <c r="H385" s="67">
        <v>0</v>
      </c>
      <c r="I385" s="67">
        <v>0</v>
      </c>
      <c r="J385" s="4">
        <v>0</v>
      </c>
    </row>
    <row r="386" spans="1:10" s="4" customFormat="1" ht="23.25" hidden="1" customHeight="1" x14ac:dyDescent="0.25">
      <c r="A386" s="22" t="s">
        <v>22</v>
      </c>
      <c r="B386" s="10" t="s">
        <v>64</v>
      </c>
      <c r="C386" s="10" t="s">
        <v>14</v>
      </c>
      <c r="D386" s="10" t="s">
        <v>16</v>
      </c>
      <c r="E386" s="10" t="s">
        <v>298</v>
      </c>
      <c r="F386" s="10" t="s">
        <v>23</v>
      </c>
      <c r="G386" s="67">
        <v>0</v>
      </c>
      <c r="H386" s="67">
        <v>0</v>
      </c>
      <c r="I386" s="67">
        <v>0</v>
      </c>
    </row>
    <row r="387" spans="1:10" s="4" customFormat="1" ht="28.5" hidden="1" customHeight="1" x14ac:dyDescent="0.25">
      <c r="A387" s="22" t="s">
        <v>492</v>
      </c>
      <c r="B387" s="23" t="s">
        <v>64</v>
      </c>
      <c r="C387" s="10" t="s">
        <v>14</v>
      </c>
      <c r="D387" s="10" t="s">
        <v>16</v>
      </c>
      <c r="E387" s="10" t="s">
        <v>493</v>
      </c>
      <c r="F387" s="10"/>
      <c r="G387" s="67">
        <f>G388</f>
        <v>0</v>
      </c>
      <c r="H387" s="67">
        <f>H388</f>
        <v>0</v>
      </c>
      <c r="I387" s="67">
        <v>0</v>
      </c>
    </row>
    <row r="388" spans="1:10" s="4" customFormat="1" ht="23.25" hidden="1" customHeight="1" x14ac:dyDescent="0.25">
      <c r="A388" s="22" t="s">
        <v>234</v>
      </c>
      <c r="B388" s="23" t="s">
        <v>64</v>
      </c>
      <c r="C388" s="10" t="s">
        <v>14</v>
      </c>
      <c r="D388" s="10" t="s">
        <v>16</v>
      </c>
      <c r="E388" s="10" t="s">
        <v>493</v>
      </c>
      <c r="F388" s="10" t="s">
        <v>235</v>
      </c>
      <c r="G388" s="67">
        <v>0</v>
      </c>
      <c r="H388" s="67">
        <v>0</v>
      </c>
      <c r="I388" s="67">
        <v>0</v>
      </c>
    </row>
    <row r="389" spans="1:10" s="4" customFormat="1" ht="22.5" hidden="1" customHeight="1" x14ac:dyDescent="0.25">
      <c r="A389" s="22" t="s">
        <v>519</v>
      </c>
      <c r="B389" s="23" t="s">
        <v>64</v>
      </c>
      <c r="C389" s="10" t="s">
        <v>14</v>
      </c>
      <c r="D389" s="10" t="s">
        <v>16</v>
      </c>
      <c r="E389" s="10" t="s">
        <v>520</v>
      </c>
      <c r="F389" s="10"/>
      <c r="G389" s="67">
        <f>G390</f>
        <v>0</v>
      </c>
      <c r="H389" s="67">
        <v>0</v>
      </c>
      <c r="I389" s="67">
        <v>0</v>
      </c>
    </row>
    <row r="390" spans="1:10" s="4" customFormat="1" ht="32.25" hidden="1" customHeight="1" x14ac:dyDescent="0.25">
      <c r="A390" s="22" t="s">
        <v>234</v>
      </c>
      <c r="B390" s="23" t="s">
        <v>64</v>
      </c>
      <c r="C390" s="10" t="s">
        <v>14</v>
      </c>
      <c r="D390" s="10" t="s">
        <v>16</v>
      </c>
      <c r="E390" s="10" t="s">
        <v>520</v>
      </c>
      <c r="F390" s="10" t="s">
        <v>235</v>
      </c>
      <c r="G390" s="67">
        <v>0</v>
      </c>
      <c r="H390" s="67">
        <v>0</v>
      </c>
      <c r="I390" s="67">
        <v>0</v>
      </c>
    </row>
    <row r="391" spans="1:10" s="4" customFormat="1" ht="68.25" customHeight="1" x14ac:dyDescent="0.25">
      <c r="A391" s="102" t="s">
        <v>760</v>
      </c>
      <c r="B391" s="23" t="s">
        <v>64</v>
      </c>
      <c r="C391" s="83" t="s">
        <v>14</v>
      </c>
      <c r="D391" s="83" t="s">
        <v>16</v>
      </c>
      <c r="E391" s="110" t="s">
        <v>922</v>
      </c>
      <c r="F391" s="83"/>
      <c r="G391" s="111">
        <f>G392</f>
        <v>84885.591469999999</v>
      </c>
      <c r="H391" s="70">
        <f>H392</f>
        <v>0</v>
      </c>
      <c r="I391" s="70">
        <f>I392</f>
        <v>0</v>
      </c>
    </row>
    <row r="392" spans="1:10" s="4" customFormat="1" x14ac:dyDescent="0.25">
      <c r="A392" s="22" t="s">
        <v>22</v>
      </c>
      <c r="B392" s="23" t="s">
        <v>64</v>
      </c>
      <c r="C392" s="83" t="s">
        <v>14</v>
      </c>
      <c r="D392" s="83" t="s">
        <v>16</v>
      </c>
      <c r="E392" s="110" t="s">
        <v>922</v>
      </c>
      <c r="F392" s="83" t="s">
        <v>23</v>
      </c>
      <c r="G392" s="111">
        <v>84885.591469999999</v>
      </c>
      <c r="H392" s="70">
        <v>0</v>
      </c>
      <c r="I392" s="70">
        <v>0</v>
      </c>
    </row>
    <row r="393" spans="1:10" s="4" customFormat="1" ht="131.25" customHeight="1" x14ac:dyDescent="0.25">
      <c r="A393" s="28" t="s">
        <v>758</v>
      </c>
      <c r="B393" s="10" t="s">
        <v>64</v>
      </c>
      <c r="C393" s="10" t="s">
        <v>14</v>
      </c>
      <c r="D393" s="10" t="s">
        <v>16</v>
      </c>
      <c r="E393" s="57" t="s">
        <v>891</v>
      </c>
      <c r="F393" s="10"/>
      <c r="G393" s="67">
        <f>G394</f>
        <v>2336</v>
      </c>
      <c r="H393" s="67">
        <f>H394</f>
        <v>0</v>
      </c>
      <c r="I393" s="67">
        <f>I394</f>
        <v>0</v>
      </c>
    </row>
    <row r="394" spans="1:10" s="4" customFormat="1" x14ac:dyDescent="0.25">
      <c r="A394" s="22" t="s">
        <v>22</v>
      </c>
      <c r="B394" s="10" t="s">
        <v>64</v>
      </c>
      <c r="C394" s="10" t="s">
        <v>14</v>
      </c>
      <c r="D394" s="10" t="s">
        <v>16</v>
      </c>
      <c r="E394" s="10" t="s">
        <v>891</v>
      </c>
      <c r="F394" s="10" t="s">
        <v>23</v>
      </c>
      <c r="G394" s="67">
        <v>2336</v>
      </c>
      <c r="H394" s="67">
        <v>0</v>
      </c>
      <c r="I394" s="67">
        <v>0</v>
      </c>
    </row>
    <row r="395" spans="1:10" s="4" customFormat="1" ht="77.25" x14ac:dyDescent="0.25">
      <c r="A395" s="22" t="s">
        <v>759</v>
      </c>
      <c r="B395" s="10" t="s">
        <v>64</v>
      </c>
      <c r="C395" s="10" t="s">
        <v>14</v>
      </c>
      <c r="D395" s="10" t="s">
        <v>16</v>
      </c>
      <c r="E395" s="57" t="s">
        <v>892</v>
      </c>
      <c r="F395" s="10"/>
      <c r="G395" s="101">
        <f>G396</f>
        <v>505.93412000000001</v>
      </c>
      <c r="H395" s="67">
        <f>H396</f>
        <v>0</v>
      </c>
      <c r="I395" s="67">
        <f>I396</f>
        <v>0</v>
      </c>
    </row>
    <row r="396" spans="1:10" s="4" customFormat="1" ht="18" customHeight="1" x14ac:dyDescent="0.25">
      <c r="A396" s="22" t="s">
        <v>22</v>
      </c>
      <c r="B396" s="10" t="s">
        <v>64</v>
      </c>
      <c r="C396" s="10" t="s">
        <v>14</v>
      </c>
      <c r="D396" s="10" t="s">
        <v>16</v>
      </c>
      <c r="E396" s="10" t="s">
        <v>892</v>
      </c>
      <c r="F396" s="10" t="s">
        <v>23</v>
      </c>
      <c r="G396" s="111">
        <v>505.93412000000001</v>
      </c>
      <c r="H396" s="70">
        <v>0</v>
      </c>
      <c r="I396" s="111">
        <v>0</v>
      </c>
    </row>
    <row r="397" spans="1:10" s="4" customFormat="1" ht="102.75" x14ac:dyDescent="0.25">
      <c r="A397" s="108" t="s">
        <v>614</v>
      </c>
      <c r="B397" s="109" t="s">
        <v>64</v>
      </c>
      <c r="C397" s="83" t="s">
        <v>14</v>
      </c>
      <c r="D397" s="83" t="s">
        <v>16</v>
      </c>
      <c r="E397" s="110" t="s">
        <v>923</v>
      </c>
      <c r="F397" s="83"/>
      <c r="G397" s="111">
        <f>G398</f>
        <v>1069.18</v>
      </c>
      <c r="H397" s="70">
        <f>H398</f>
        <v>0</v>
      </c>
      <c r="I397" s="70">
        <f>I398</f>
        <v>0</v>
      </c>
    </row>
    <row r="398" spans="1:10" s="4" customFormat="1" x14ac:dyDescent="0.25">
      <c r="A398" s="96" t="s">
        <v>22</v>
      </c>
      <c r="B398" s="109" t="s">
        <v>64</v>
      </c>
      <c r="C398" s="83" t="s">
        <v>14</v>
      </c>
      <c r="D398" s="83" t="s">
        <v>16</v>
      </c>
      <c r="E398" s="83" t="s">
        <v>923</v>
      </c>
      <c r="F398" s="83" t="s">
        <v>23</v>
      </c>
      <c r="G398" s="111">
        <v>1069.18</v>
      </c>
      <c r="H398" s="70">
        <v>0</v>
      </c>
      <c r="I398" s="70">
        <v>0</v>
      </c>
    </row>
    <row r="399" spans="1:10" s="4" customFormat="1" ht="51.75" x14ac:dyDescent="0.25">
      <c r="A399" s="108" t="s">
        <v>588</v>
      </c>
      <c r="B399" s="109" t="s">
        <v>64</v>
      </c>
      <c r="C399" s="83" t="s">
        <v>14</v>
      </c>
      <c r="D399" s="83" t="s">
        <v>16</v>
      </c>
      <c r="E399" s="110" t="s">
        <v>924</v>
      </c>
      <c r="F399" s="83"/>
      <c r="G399" s="111">
        <f>G400</f>
        <v>0.50644</v>
      </c>
      <c r="H399" s="70">
        <f>H400</f>
        <v>0</v>
      </c>
      <c r="I399" s="70">
        <f>I400</f>
        <v>0</v>
      </c>
    </row>
    <row r="400" spans="1:10" s="4" customFormat="1" x14ac:dyDescent="0.25">
      <c r="A400" s="96" t="s">
        <v>22</v>
      </c>
      <c r="B400" s="109" t="s">
        <v>64</v>
      </c>
      <c r="C400" s="83" t="s">
        <v>14</v>
      </c>
      <c r="D400" s="83" t="s">
        <v>16</v>
      </c>
      <c r="E400" s="83" t="s">
        <v>924</v>
      </c>
      <c r="F400" s="83" t="s">
        <v>23</v>
      </c>
      <c r="G400" s="111">
        <v>0.50644</v>
      </c>
      <c r="H400" s="70">
        <v>0</v>
      </c>
      <c r="I400" s="70">
        <v>0</v>
      </c>
    </row>
    <row r="401" spans="1:9" s="4" customFormat="1" ht="21" customHeight="1" x14ac:dyDescent="0.25">
      <c r="A401" s="78" t="s">
        <v>894</v>
      </c>
      <c r="B401" s="79" t="s">
        <v>64</v>
      </c>
      <c r="C401" s="77" t="s">
        <v>14</v>
      </c>
      <c r="D401" s="77" t="s">
        <v>16</v>
      </c>
      <c r="E401" s="77" t="s">
        <v>893</v>
      </c>
      <c r="F401" s="77"/>
      <c r="G401" s="66">
        <f>G409+G404+G406+G402</f>
        <v>17752.640000000003</v>
      </c>
      <c r="H401" s="66">
        <f>H409+H404+H406+H402</f>
        <v>17764.760000000002</v>
      </c>
      <c r="I401" s="66">
        <f>I409+I404+I406+I402</f>
        <v>17779.460000000003</v>
      </c>
    </row>
    <row r="402" spans="1:9" s="4" customFormat="1" ht="115.5" x14ac:dyDescent="0.25">
      <c r="A402" s="108" t="s">
        <v>872</v>
      </c>
      <c r="B402" s="115" t="s">
        <v>64</v>
      </c>
      <c r="C402" s="110" t="s">
        <v>14</v>
      </c>
      <c r="D402" s="110" t="s">
        <v>16</v>
      </c>
      <c r="E402" s="110" t="s">
        <v>939</v>
      </c>
      <c r="F402" s="87"/>
      <c r="G402" s="111">
        <f>G403</f>
        <v>234.36</v>
      </c>
      <c r="H402" s="111">
        <f>H403</f>
        <v>234.36</v>
      </c>
      <c r="I402" s="111">
        <f>I403</f>
        <v>234.36</v>
      </c>
    </row>
    <row r="403" spans="1:9" s="4" customFormat="1" ht="18" customHeight="1" x14ac:dyDescent="0.25">
      <c r="A403" s="96" t="s">
        <v>22</v>
      </c>
      <c r="B403" s="115" t="s">
        <v>64</v>
      </c>
      <c r="C403" s="110" t="s">
        <v>14</v>
      </c>
      <c r="D403" s="110" t="s">
        <v>16</v>
      </c>
      <c r="E403" s="110" t="s">
        <v>939</v>
      </c>
      <c r="F403" s="113" t="s">
        <v>23</v>
      </c>
      <c r="G403" s="111">
        <v>234.36</v>
      </c>
      <c r="H403" s="111">
        <v>234.36</v>
      </c>
      <c r="I403" s="111">
        <v>234.36</v>
      </c>
    </row>
    <row r="404" spans="1:9" s="4" customFormat="1" ht="115.5" x14ac:dyDescent="0.25">
      <c r="A404" s="108" t="s">
        <v>768</v>
      </c>
      <c r="B404" s="115" t="s">
        <v>64</v>
      </c>
      <c r="C404" s="110" t="s">
        <v>14</v>
      </c>
      <c r="D404" s="110" t="s">
        <v>16</v>
      </c>
      <c r="E404" s="110" t="s">
        <v>937</v>
      </c>
      <c r="F404" s="89"/>
      <c r="G404" s="70">
        <f>G405</f>
        <v>800.58</v>
      </c>
      <c r="H404" s="70">
        <f>H405</f>
        <v>812.7</v>
      </c>
      <c r="I404" s="70">
        <f>I405</f>
        <v>827.4</v>
      </c>
    </row>
    <row r="405" spans="1:9" s="4" customFormat="1" ht="18" customHeight="1" x14ac:dyDescent="0.25">
      <c r="A405" s="96" t="s">
        <v>22</v>
      </c>
      <c r="B405" s="115" t="s">
        <v>64</v>
      </c>
      <c r="C405" s="110" t="s">
        <v>14</v>
      </c>
      <c r="D405" s="110" t="s">
        <v>16</v>
      </c>
      <c r="E405" s="110" t="s">
        <v>937</v>
      </c>
      <c r="F405" s="110" t="s">
        <v>23</v>
      </c>
      <c r="G405" s="111">
        <v>800.58</v>
      </c>
      <c r="H405" s="111">
        <v>812.7</v>
      </c>
      <c r="I405" s="111">
        <v>827.4</v>
      </c>
    </row>
    <row r="406" spans="1:9" s="4" customFormat="1" ht="90" x14ac:dyDescent="0.25">
      <c r="A406" s="108" t="s">
        <v>395</v>
      </c>
      <c r="B406" s="115" t="s">
        <v>64</v>
      </c>
      <c r="C406" s="110" t="s">
        <v>14</v>
      </c>
      <c r="D406" s="110" t="s">
        <v>16</v>
      </c>
      <c r="E406" s="110" t="s">
        <v>938</v>
      </c>
      <c r="F406" s="110"/>
      <c r="G406" s="111">
        <f>G407+G408</f>
        <v>16717.7</v>
      </c>
      <c r="H406" s="111">
        <f>H407+H408</f>
        <v>16717.7</v>
      </c>
      <c r="I406" s="111">
        <f>I407+I408</f>
        <v>16717.7</v>
      </c>
    </row>
    <row r="407" spans="1:9" s="4" customFormat="1" x14ac:dyDescent="0.25">
      <c r="A407" s="96" t="s">
        <v>11</v>
      </c>
      <c r="B407" s="115" t="s">
        <v>64</v>
      </c>
      <c r="C407" s="110" t="s">
        <v>14</v>
      </c>
      <c r="D407" s="110" t="s">
        <v>16</v>
      </c>
      <c r="E407" s="110" t="s">
        <v>938</v>
      </c>
      <c r="F407" s="110" t="s">
        <v>12</v>
      </c>
      <c r="G407" s="111">
        <v>2812.32</v>
      </c>
      <c r="H407" s="111">
        <v>2812.32</v>
      </c>
      <c r="I407" s="111">
        <v>2812.32</v>
      </c>
    </row>
    <row r="408" spans="1:9" s="4" customFormat="1" ht="18" customHeight="1" x14ac:dyDescent="0.25">
      <c r="A408" s="96" t="s">
        <v>22</v>
      </c>
      <c r="B408" s="115" t="s">
        <v>64</v>
      </c>
      <c r="C408" s="110" t="s">
        <v>14</v>
      </c>
      <c r="D408" s="110" t="s">
        <v>16</v>
      </c>
      <c r="E408" s="110" t="s">
        <v>938</v>
      </c>
      <c r="F408" s="110" t="s">
        <v>23</v>
      </c>
      <c r="G408" s="111">
        <v>13905.38</v>
      </c>
      <c r="H408" s="111">
        <v>13905.38</v>
      </c>
      <c r="I408" s="111">
        <v>13905.38</v>
      </c>
    </row>
    <row r="409" spans="1:9" s="4" customFormat="1" ht="120" hidden="1" customHeight="1" x14ac:dyDescent="0.25">
      <c r="A409" s="56" t="s">
        <v>768</v>
      </c>
      <c r="B409" s="23" t="s">
        <v>64</v>
      </c>
      <c r="C409" s="10" t="s">
        <v>14</v>
      </c>
      <c r="D409" s="10" t="s">
        <v>16</v>
      </c>
      <c r="E409" s="57" t="s">
        <v>895</v>
      </c>
      <c r="F409" s="10"/>
      <c r="G409" s="67">
        <f t="shared" ref="G409:I409" si="7">G410</f>
        <v>0</v>
      </c>
      <c r="H409" s="67">
        <f t="shared" si="7"/>
        <v>0</v>
      </c>
      <c r="I409" s="67">
        <f t="shared" si="7"/>
        <v>0</v>
      </c>
    </row>
    <row r="410" spans="1:9" s="4" customFormat="1" ht="15" hidden="1" customHeight="1" x14ac:dyDescent="0.25">
      <c r="A410" s="22" t="s">
        <v>22</v>
      </c>
      <c r="B410" s="23" t="s">
        <v>64</v>
      </c>
      <c r="C410" s="10" t="s">
        <v>14</v>
      </c>
      <c r="D410" s="10" t="s">
        <v>16</v>
      </c>
      <c r="E410" s="57" t="s">
        <v>895</v>
      </c>
      <c r="F410" s="10" t="s">
        <v>23</v>
      </c>
      <c r="G410" s="67">
        <v>0</v>
      </c>
      <c r="H410" s="67">
        <v>0</v>
      </c>
      <c r="I410" s="67">
        <v>0</v>
      </c>
    </row>
    <row r="411" spans="1:9" s="4" customFormat="1" x14ac:dyDescent="0.25">
      <c r="A411" s="21" t="s">
        <v>172</v>
      </c>
      <c r="B411" s="20" t="s">
        <v>64</v>
      </c>
      <c r="C411" s="12" t="s">
        <v>14</v>
      </c>
      <c r="D411" s="12" t="s">
        <v>104</v>
      </c>
      <c r="E411" s="12"/>
      <c r="F411" s="12"/>
      <c r="G411" s="66">
        <f t="shared" ref="G411:I412" si="8">G412</f>
        <v>7654</v>
      </c>
      <c r="H411" s="66">
        <f t="shared" si="8"/>
        <v>7654</v>
      </c>
      <c r="I411" s="66">
        <f t="shared" si="8"/>
        <v>7654</v>
      </c>
    </row>
    <row r="412" spans="1:9" s="4" customFormat="1" ht="39" x14ac:dyDescent="0.25">
      <c r="A412" s="21" t="s">
        <v>674</v>
      </c>
      <c r="B412" s="20" t="s">
        <v>64</v>
      </c>
      <c r="C412" s="12" t="s">
        <v>14</v>
      </c>
      <c r="D412" s="12" t="s">
        <v>104</v>
      </c>
      <c r="E412" s="12" t="s">
        <v>30</v>
      </c>
      <c r="F412" s="12"/>
      <c r="G412" s="66">
        <f t="shared" si="8"/>
        <v>7654</v>
      </c>
      <c r="H412" s="66">
        <f t="shared" si="8"/>
        <v>7654</v>
      </c>
      <c r="I412" s="66">
        <f t="shared" si="8"/>
        <v>7654</v>
      </c>
    </row>
    <row r="413" spans="1:9" s="4" customFormat="1" ht="26.25" x14ac:dyDescent="0.25">
      <c r="A413" s="21" t="s">
        <v>258</v>
      </c>
      <c r="B413" s="20" t="s">
        <v>64</v>
      </c>
      <c r="C413" s="12" t="s">
        <v>14</v>
      </c>
      <c r="D413" s="12" t="s">
        <v>104</v>
      </c>
      <c r="E413" s="12" t="s">
        <v>88</v>
      </c>
      <c r="F413" s="12"/>
      <c r="G413" s="66">
        <f>G414</f>
        <v>7654</v>
      </c>
      <c r="H413" s="66">
        <f>H414</f>
        <v>7654</v>
      </c>
      <c r="I413" s="66">
        <f>I414</f>
        <v>7654</v>
      </c>
    </row>
    <row r="414" spans="1:9" s="4" customFormat="1" ht="51.75" x14ac:dyDescent="0.25">
      <c r="A414" s="22" t="s">
        <v>259</v>
      </c>
      <c r="B414" s="23" t="s">
        <v>64</v>
      </c>
      <c r="C414" s="10" t="s">
        <v>14</v>
      </c>
      <c r="D414" s="10" t="s">
        <v>104</v>
      </c>
      <c r="E414" s="10" t="s">
        <v>89</v>
      </c>
      <c r="F414" s="10"/>
      <c r="G414" s="67">
        <f>G415</f>
        <v>7654</v>
      </c>
      <c r="H414" s="67">
        <f>H415+H421</f>
        <v>7654</v>
      </c>
      <c r="I414" s="67">
        <f>I415+I421</f>
        <v>7654</v>
      </c>
    </row>
    <row r="415" spans="1:9" s="4" customFormat="1" ht="39" x14ac:dyDescent="0.25">
      <c r="A415" s="22" t="s">
        <v>260</v>
      </c>
      <c r="B415" s="23" t="s">
        <v>64</v>
      </c>
      <c r="C415" s="10" t="s">
        <v>14</v>
      </c>
      <c r="D415" s="10" t="s">
        <v>104</v>
      </c>
      <c r="E415" s="10" t="s">
        <v>90</v>
      </c>
      <c r="F415" s="10"/>
      <c r="G415" s="67">
        <f>G416+G419+G427+G429</f>
        <v>7654</v>
      </c>
      <c r="H415" s="67">
        <f>H416+H419+H429</f>
        <v>7654</v>
      </c>
      <c r="I415" s="67">
        <f>I416+I419+I429</f>
        <v>7654</v>
      </c>
    </row>
    <row r="416" spans="1:9" s="4" customFormat="1" ht="26.25" x14ac:dyDescent="0.25">
      <c r="A416" s="22" t="s">
        <v>24</v>
      </c>
      <c r="B416" s="23" t="s">
        <v>64</v>
      </c>
      <c r="C416" s="10" t="s">
        <v>14</v>
      </c>
      <c r="D416" s="10" t="s">
        <v>104</v>
      </c>
      <c r="E416" s="10" t="s">
        <v>91</v>
      </c>
      <c r="F416" s="10"/>
      <c r="G416" s="67">
        <f>G418+G417</f>
        <v>5141.8</v>
      </c>
      <c r="H416" s="67">
        <f>H418</f>
        <v>5141.8</v>
      </c>
      <c r="I416" s="67">
        <f>I418</f>
        <v>5141.8</v>
      </c>
    </row>
    <row r="417" spans="1:9" s="4" customFormat="1" hidden="1" x14ac:dyDescent="0.25">
      <c r="A417" s="22" t="s">
        <v>11</v>
      </c>
      <c r="B417" s="23" t="s">
        <v>64</v>
      </c>
      <c r="C417" s="10" t="s">
        <v>14</v>
      </c>
      <c r="D417" s="10" t="s">
        <v>104</v>
      </c>
      <c r="E417" s="10" t="s">
        <v>91</v>
      </c>
      <c r="F417" s="10" t="s">
        <v>12</v>
      </c>
      <c r="G417" s="67">
        <v>0</v>
      </c>
      <c r="H417" s="67">
        <v>0</v>
      </c>
      <c r="I417" s="67">
        <v>0</v>
      </c>
    </row>
    <row r="418" spans="1:9" s="4" customFormat="1" x14ac:dyDescent="0.25">
      <c r="A418" s="22" t="s">
        <v>22</v>
      </c>
      <c r="B418" s="23" t="s">
        <v>64</v>
      </c>
      <c r="C418" s="10" t="s">
        <v>14</v>
      </c>
      <c r="D418" s="10" t="s">
        <v>104</v>
      </c>
      <c r="E418" s="10" t="s">
        <v>91</v>
      </c>
      <c r="F418" s="10" t="s">
        <v>23</v>
      </c>
      <c r="G418" s="67">
        <v>5141.8</v>
      </c>
      <c r="H418" s="67">
        <v>5141.8</v>
      </c>
      <c r="I418" s="67">
        <v>5141.8</v>
      </c>
    </row>
    <row r="419" spans="1:9" s="4" customFormat="1" ht="77.25" x14ac:dyDescent="0.25">
      <c r="A419" s="22" t="s">
        <v>352</v>
      </c>
      <c r="B419" s="23" t="s">
        <v>64</v>
      </c>
      <c r="C419" s="10" t="s">
        <v>14</v>
      </c>
      <c r="D419" s="10" t="s">
        <v>104</v>
      </c>
      <c r="E419" s="10" t="s">
        <v>230</v>
      </c>
      <c r="F419" s="10"/>
      <c r="G419" s="67">
        <f>G420</f>
        <v>1689.7</v>
      </c>
      <c r="H419" s="67">
        <f>H420</f>
        <v>1689.7</v>
      </c>
      <c r="I419" s="67">
        <f>I420</f>
        <v>1689.7</v>
      </c>
    </row>
    <row r="420" spans="1:9" s="4" customFormat="1" x14ac:dyDescent="0.25">
      <c r="A420" s="22" t="s">
        <v>22</v>
      </c>
      <c r="B420" s="23" t="s">
        <v>64</v>
      </c>
      <c r="C420" s="10" t="s">
        <v>14</v>
      </c>
      <c r="D420" s="10" t="s">
        <v>104</v>
      </c>
      <c r="E420" s="10" t="s">
        <v>230</v>
      </c>
      <c r="F420" s="10" t="s">
        <v>23</v>
      </c>
      <c r="G420" s="67">
        <v>1689.7</v>
      </c>
      <c r="H420" s="67">
        <v>1689.7</v>
      </c>
      <c r="I420" s="67">
        <v>1689.7</v>
      </c>
    </row>
    <row r="421" spans="1:9" s="4" customFormat="1" ht="64.5" hidden="1" x14ac:dyDescent="0.25">
      <c r="A421" s="22" t="s">
        <v>333</v>
      </c>
      <c r="B421" s="23" t="s">
        <v>64</v>
      </c>
      <c r="C421" s="10" t="s">
        <v>14</v>
      </c>
      <c r="D421" s="10" t="s">
        <v>104</v>
      </c>
      <c r="E421" s="10" t="s">
        <v>334</v>
      </c>
      <c r="F421" s="10"/>
      <c r="G421" s="67">
        <f>G422</f>
        <v>0</v>
      </c>
      <c r="H421" s="67">
        <v>0</v>
      </c>
      <c r="I421" s="67">
        <v>0</v>
      </c>
    </row>
    <row r="422" spans="1:9" s="4" customFormat="1" hidden="1" x14ac:dyDescent="0.25">
      <c r="A422" s="22" t="s">
        <v>22</v>
      </c>
      <c r="B422" s="23" t="s">
        <v>64</v>
      </c>
      <c r="C422" s="10" t="s">
        <v>14</v>
      </c>
      <c r="D422" s="10" t="s">
        <v>104</v>
      </c>
      <c r="E422" s="10" t="s">
        <v>334</v>
      </c>
      <c r="F422" s="10" t="s">
        <v>23</v>
      </c>
      <c r="G422" s="67">
        <v>0</v>
      </c>
      <c r="H422" s="67">
        <v>0</v>
      </c>
      <c r="I422" s="67">
        <v>0</v>
      </c>
    </row>
    <row r="423" spans="1:9" s="4" customFormat="1" ht="90" hidden="1" x14ac:dyDescent="0.25">
      <c r="A423" s="28" t="s">
        <v>201</v>
      </c>
      <c r="B423" s="10" t="s">
        <v>64</v>
      </c>
      <c r="C423" s="10" t="s">
        <v>14</v>
      </c>
      <c r="D423" s="10" t="s">
        <v>104</v>
      </c>
      <c r="E423" s="10" t="s">
        <v>203</v>
      </c>
      <c r="F423" s="10"/>
      <c r="G423" s="67">
        <f>G424</f>
        <v>0</v>
      </c>
      <c r="H423" s="67">
        <f>H424</f>
        <v>0</v>
      </c>
      <c r="I423" s="67">
        <f>I424</f>
        <v>0</v>
      </c>
    </row>
    <row r="424" spans="1:9" s="4" customFormat="1" hidden="1" x14ac:dyDescent="0.25">
      <c r="A424" s="22" t="s">
        <v>22</v>
      </c>
      <c r="B424" s="10" t="s">
        <v>64</v>
      </c>
      <c r="C424" s="10" t="s">
        <v>14</v>
      </c>
      <c r="D424" s="10" t="s">
        <v>104</v>
      </c>
      <c r="E424" s="10" t="s">
        <v>203</v>
      </c>
      <c r="F424" s="10" t="s">
        <v>23</v>
      </c>
      <c r="G424" s="67">
        <v>0</v>
      </c>
      <c r="H424" s="67">
        <v>0</v>
      </c>
      <c r="I424" s="67">
        <v>0</v>
      </c>
    </row>
    <row r="425" spans="1:9" s="4" customFormat="1" ht="26.25" hidden="1" x14ac:dyDescent="0.25">
      <c r="A425" s="22" t="s">
        <v>204</v>
      </c>
      <c r="B425" s="10" t="s">
        <v>64</v>
      </c>
      <c r="C425" s="10" t="s">
        <v>14</v>
      </c>
      <c r="D425" s="10" t="s">
        <v>104</v>
      </c>
      <c r="E425" s="10" t="s">
        <v>205</v>
      </c>
      <c r="F425" s="10"/>
      <c r="G425" s="67">
        <f>G426</f>
        <v>0</v>
      </c>
      <c r="H425" s="67">
        <f>H426</f>
        <v>0</v>
      </c>
      <c r="I425" s="67">
        <f>I426</f>
        <v>0</v>
      </c>
    </row>
    <row r="426" spans="1:9" s="4" customFormat="1" ht="21.75" hidden="1" customHeight="1" x14ac:dyDescent="0.25">
      <c r="A426" s="22" t="s">
        <v>22</v>
      </c>
      <c r="B426" s="10" t="s">
        <v>64</v>
      </c>
      <c r="C426" s="10" t="s">
        <v>14</v>
      </c>
      <c r="D426" s="10" t="s">
        <v>104</v>
      </c>
      <c r="E426" s="10" t="s">
        <v>205</v>
      </c>
      <c r="F426" s="10" t="s">
        <v>23</v>
      </c>
      <c r="G426" s="67">
        <v>0</v>
      </c>
      <c r="H426" s="67">
        <v>0</v>
      </c>
      <c r="I426" s="67">
        <v>0</v>
      </c>
    </row>
    <row r="427" spans="1:9" s="3" customFormat="1" ht="82.5" hidden="1" customHeight="1" x14ac:dyDescent="0.25">
      <c r="A427" s="24" t="s">
        <v>747</v>
      </c>
      <c r="B427" s="10" t="s">
        <v>64</v>
      </c>
      <c r="C427" s="10" t="s">
        <v>14</v>
      </c>
      <c r="D427" s="10" t="s">
        <v>104</v>
      </c>
      <c r="E427" s="10" t="s">
        <v>558</v>
      </c>
      <c r="F427" s="10"/>
      <c r="G427" s="67">
        <f>G428</f>
        <v>0</v>
      </c>
      <c r="H427" s="67">
        <v>0</v>
      </c>
      <c r="I427" s="67">
        <v>0</v>
      </c>
    </row>
    <row r="428" spans="1:9" s="4" customFormat="1" ht="17.25" hidden="1" customHeight="1" x14ac:dyDescent="0.25">
      <c r="A428" s="22" t="s">
        <v>22</v>
      </c>
      <c r="B428" s="10" t="s">
        <v>64</v>
      </c>
      <c r="C428" s="10" t="s">
        <v>14</v>
      </c>
      <c r="D428" s="10" t="s">
        <v>104</v>
      </c>
      <c r="E428" s="10" t="s">
        <v>558</v>
      </c>
      <c r="F428" s="10" t="s">
        <v>23</v>
      </c>
      <c r="G428" s="67">
        <v>0</v>
      </c>
      <c r="H428" s="67">
        <v>0</v>
      </c>
      <c r="I428" s="67">
        <v>0</v>
      </c>
    </row>
    <row r="429" spans="1:9" s="4" customFormat="1" ht="102.75" x14ac:dyDescent="0.25">
      <c r="A429" s="56" t="s">
        <v>769</v>
      </c>
      <c r="B429" s="23" t="s">
        <v>64</v>
      </c>
      <c r="C429" s="10" t="s">
        <v>14</v>
      </c>
      <c r="D429" s="10" t="s">
        <v>104</v>
      </c>
      <c r="E429" s="57" t="s">
        <v>896</v>
      </c>
      <c r="F429" s="10"/>
      <c r="G429" s="67">
        <f t="shared" ref="G429:I429" si="9">G430</f>
        <v>822.5</v>
      </c>
      <c r="H429" s="67">
        <f t="shared" si="9"/>
        <v>822.5</v>
      </c>
      <c r="I429" s="67">
        <f t="shared" si="9"/>
        <v>822.5</v>
      </c>
    </row>
    <row r="430" spans="1:9" s="4" customFormat="1" x14ac:dyDescent="0.25">
      <c r="A430" s="22" t="s">
        <v>22</v>
      </c>
      <c r="B430" s="23" t="s">
        <v>64</v>
      </c>
      <c r="C430" s="10" t="s">
        <v>14</v>
      </c>
      <c r="D430" s="10" t="s">
        <v>104</v>
      </c>
      <c r="E430" s="10" t="s">
        <v>896</v>
      </c>
      <c r="F430" s="10" t="s">
        <v>23</v>
      </c>
      <c r="G430" s="67">
        <v>822.5</v>
      </c>
      <c r="H430" s="67">
        <v>822.5</v>
      </c>
      <c r="I430" s="67">
        <v>822.5</v>
      </c>
    </row>
    <row r="431" spans="1:9" s="4" customFormat="1" x14ac:dyDescent="0.25">
      <c r="A431" s="21" t="s">
        <v>592</v>
      </c>
      <c r="B431" s="20" t="s">
        <v>64</v>
      </c>
      <c r="C431" s="12" t="s">
        <v>14</v>
      </c>
      <c r="D431" s="12" t="s">
        <v>14</v>
      </c>
      <c r="E431" s="12"/>
      <c r="F431" s="12"/>
      <c r="G431" s="66">
        <f>G432+G437+G444</f>
        <v>14</v>
      </c>
      <c r="H431" s="66">
        <f>H432+H437+H444</f>
        <v>14</v>
      </c>
      <c r="I431" s="66">
        <f>I432+I437+I444</f>
        <v>14</v>
      </c>
    </row>
    <row r="432" spans="1:9" s="4" customFormat="1" ht="39" hidden="1" x14ac:dyDescent="0.25">
      <c r="A432" s="21" t="s">
        <v>424</v>
      </c>
      <c r="B432" s="20" t="s">
        <v>64</v>
      </c>
      <c r="C432" s="12" t="s">
        <v>14</v>
      </c>
      <c r="D432" s="12" t="s">
        <v>14</v>
      </c>
      <c r="E432" s="12" t="s">
        <v>30</v>
      </c>
      <c r="F432" s="12"/>
      <c r="G432" s="66">
        <f>G433</f>
        <v>0</v>
      </c>
      <c r="H432" s="66">
        <f>H433</f>
        <v>0</v>
      </c>
      <c r="I432" s="66">
        <f>I433</f>
        <v>0</v>
      </c>
    </row>
    <row r="433" spans="1:9" s="4" customFormat="1" ht="51.75" hidden="1" x14ac:dyDescent="0.25">
      <c r="A433" s="22" t="s">
        <v>31</v>
      </c>
      <c r="B433" s="23" t="s">
        <v>64</v>
      </c>
      <c r="C433" s="10" t="s">
        <v>14</v>
      </c>
      <c r="D433" s="10" t="s">
        <v>14</v>
      </c>
      <c r="E433" s="10" t="s">
        <v>32</v>
      </c>
      <c r="F433" s="10"/>
      <c r="G433" s="67">
        <f>G434+G435+G436</f>
        <v>0</v>
      </c>
      <c r="H433" s="67">
        <f>H434</f>
        <v>0</v>
      </c>
      <c r="I433" s="67">
        <f>I434</f>
        <v>0</v>
      </c>
    </row>
    <row r="434" spans="1:9" s="4" customFormat="1" ht="26.25" hidden="1" x14ac:dyDescent="0.25">
      <c r="A434" s="22" t="s">
        <v>56</v>
      </c>
      <c r="B434" s="23" t="s">
        <v>64</v>
      </c>
      <c r="C434" s="10" t="s">
        <v>14</v>
      </c>
      <c r="D434" s="10" t="s">
        <v>14</v>
      </c>
      <c r="E434" s="10" t="s">
        <v>32</v>
      </c>
      <c r="F434" s="10" t="s">
        <v>57</v>
      </c>
      <c r="G434" s="67"/>
      <c r="H434" s="67"/>
      <c r="I434" s="67"/>
    </row>
    <row r="435" spans="1:9" s="4" customFormat="1" hidden="1" x14ac:dyDescent="0.25">
      <c r="A435" s="28" t="s">
        <v>11</v>
      </c>
      <c r="B435" s="10" t="s">
        <v>64</v>
      </c>
      <c r="C435" s="10" t="s">
        <v>14</v>
      </c>
      <c r="D435" s="10" t="s">
        <v>14</v>
      </c>
      <c r="E435" s="10" t="s">
        <v>32</v>
      </c>
      <c r="F435" s="10" t="s">
        <v>12</v>
      </c>
      <c r="G435" s="67"/>
      <c r="H435" s="67">
        <v>0</v>
      </c>
      <c r="I435" s="67">
        <v>0</v>
      </c>
    </row>
    <row r="436" spans="1:9" s="4" customFormat="1" hidden="1" x14ac:dyDescent="0.25">
      <c r="A436" s="22" t="s">
        <v>22</v>
      </c>
      <c r="B436" s="10" t="s">
        <v>64</v>
      </c>
      <c r="C436" s="10" t="s">
        <v>14</v>
      </c>
      <c r="D436" s="10" t="s">
        <v>14</v>
      </c>
      <c r="E436" s="10" t="s">
        <v>32</v>
      </c>
      <c r="F436" s="10" t="s">
        <v>23</v>
      </c>
      <c r="G436" s="67"/>
      <c r="H436" s="67">
        <v>0</v>
      </c>
      <c r="I436" s="67">
        <v>0</v>
      </c>
    </row>
    <row r="437" spans="1:9" s="4" customFormat="1" ht="64.5" x14ac:dyDescent="0.25">
      <c r="A437" s="21" t="s">
        <v>672</v>
      </c>
      <c r="B437" s="20" t="s">
        <v>64</v>
      </c>
      <c r="C437" s="12" t="s">
        <v>14</v>
      </c>
      <c r="D437" s="12" t="s">
        <v>14</v>
      </c>
      <c r="E437" s="12" t="s">
        <v>789</v>
      </c>
      <c r="F437" s="12"/>
      <c r="G437" s="66">
        <f>G438+G441</f>
        <v>9</v>
      </c>
      <c r="H437" s="66">
        <f>H438+H441</f>
        <v>9</v>
      </c>
      <c r="I437" s="66">
        <f>I438+I441</f>
        <v>9</v>
      </c>
    </row>
    <row r="438" spans="1:9" s="4" customFormat="1" ht="39" x14ac:dyDescent="0.25">
      <c r="A438" s="21" t="s">
        <v>247</v>
      </c>
      <c r="B438" s="20" t="s">
        <v>64</v>
      </c>
      <c r="C438" s="12" t="s">
        <v>14</v>
      </c>
      <c r="D438" s="12" t="s">
        <v>14</v>
      </c>
      <c r="E438" s="12" t="s">
        <v>790</v>
      </c>
      <c r="F438" s="12"/>
      <c r="G438" s="66">
        <f t="shared" ref="G438:I439" si="10">G439</f>
        <v>5</v>
      </c>
      <c r="H438" s="66">
        <f t="shared" si="10"/>
        <v>5</v>
      </c>
      <c r="I438" s="66">
        <f t="shared" si="10"/>
        <v>5</v>
      </c>
    </row>
    <row r="439" spans="1:9" s="4" customFormat="1" ht="51.75" customHeight="1" x14ac:dyDescent="0.25">
      <c r="A439" s="22" t="s">
        <v>33</v>
      </c>
      <c r="B439" s="23" t="s">
        <v>64</v>
      </c>
      <c r="C439" s="10" t="s">
        <v>14</v>
      </c>
      <c r="D439" s="10" t="s">
        <v>14</v>
      </c>
      <c r="E439" s="10" t="s">
        <v>791</v>
      </c>
      <c r="F439" s="10"/>
      <c r="G439" s="67">
        <f t="shared" si="10"/>
        <v>5</v>
      </c>
      <c r="H439" s="67">
        <f t="shared" si="10"/>
        <v>5</v>
      </c>
      <c r="I439" s="67">
        <f t="shared" si="10"/>
        <v>5</v>
      </c>
    </row>
    <row r="440" spans="1:9" s="4" customFormat="1" ht="39" x14ac:dyDescent="0.25">
      <c r="A440" s="22" t="s">
        <v>802</v>
      </c>
      <c r="B440" s="23" t="s">
        <v>64</v>
      </c>
      <c r="C440" s="10" t="s">
        <v>14</v>
      </c>
      <c r="D440" s="10" t="s">
        <v>14</v>
      </c>
      <c r="E440" s="10" t="s">
        <v>791</v>
      </c>
      <c r="F440" s="10" t="s">
        <v>57</v>
      </c>
      <c r="G440" s="67">
        <v>5</v>
      </c>
      <c r="H440" s="67">
        <v>5</v>
      </c>
      <c r="I440" s="67">
        <v>5</v>
      </c>
    </row>
    <row r="441" spans="1:9" s="4" customFormat="1" ht="51.75" x14ac:dyDescent="0.25">
      <c r="A441" s="21" t="s">
        <v>248</v>
      </c>
      <c r="B441" s="20" t="s">
        <v>64</v>
      </c>
      <c r="C441" s="12" t="s">
        <v>14</v>
      </c>
      <c r="D441" s="12" t="s">
        <v>14</v>
      </c>
      <c r="E441" s="12" t="s">
        <v>792</v>
      </c>
      <c r="F441" s="12"/>
      <c r="G441" s="66">
        <f t="shared" ref="G441:I442" si="11">G442</f>
        <v>4</v>
      </c>
      <c r="H441" s="66">
        <f t="shared" si="11"/>
        <v>4</v>
      </c>
      <c r="I441" s="66">
        <f t="shared" si="11"/>
        <v>4</v>
      </c>
    </row>
    <row r="442" spans="1:9" s="4" customFormat="1" ht="51.75" x14ac:dyDescent="0.25">
      <c r="A442" s="22" t="s">
        <v>249</v>
      </c>
      <c r="B442" s="23" t="s">
        <v>64</v>
      </c>
      <c r="C442" s="10" t="s">
        <v>14</v>
      </c>
      <c r="D442" s="10" t="s">
        <v>14</v>
      </c>
      <c r="E442" s="10" t="s">
        <v>793</v>
      </c>
      <c r="F442" s="10"/>
      <c r="G442" s="67">
        <f t="shared" si="11"/>
        <v>4</v>
      </c>
      <c r="H442" s="67">
        <f t="shared" si="11"/>
        <v>4</v>
      </c>
      <c r="I442" s="67">
        <f t="shared" si="11"/>
        <v>4</v>
      </c>
    </row>
    <row r="443" spans="1:9" s="4" customFormat="1" ht="26.25" x14ac:dyDescent="0.25">
      <c r="A443" s="22" t="s">
        <v>56</v>
      </c>
      <c r="B443" s="23" t="s">
        <v>64</v>
      </c>
      <c r="C443" s="10" t="s">
        <v>14</v>
      </c>
      <c r="D443" s="10" t="s">
        <v>14</v>
      </c>
      <c r="E443" s="10" t="s">
        <v>793</v>
      </c>
      <c r="F443" s="10" t="s">
        <v>57</v>
      </c>
      <c r="G443" s="67">
        <v>4</v>
      </c>
      <c r="H443" s="67">
        <v>4</v>
      </c>
      <c r="I443" s="67">
        <v>4</v>
      </c>
    </row>
    <row r="444" spans="1:9" s="4" customFormat="1" ht="51.75" x14ac:dyDescent="0.25">
      <c r="A444" s="21" t="s">
        <v>673</v>
      </c>
      <c r="B444" s="20" t="s">
        <v>64</v>
      </c>
      <c r="C444" s="12" t="s">
        <v>92</v>
      </c>
      <c r="D444" s="12" t="s">
        <v>14</v>
      </c>
      <c r="E444" s="12" t="s">
        <v>109</v>
      </c>
      <c r="F444" s="10"/>
      <c r="G444" s="66">
        <f t="shared" ref="G444:I445" si="12">G445</f>
        <v>5</v>
      </c>
      <c r="H444" s="66">
        <f t="shared" si="12"/>
        <v>5</v>
      </c>
      <c r="I444" s="66">
        <f t="shared" si="12"/>
        <v>5</v>
      </c>
    </row>
    <row r="445" spans="1:9" s="4" customFormat="1" ht="39" x14ac:dyDescent="0.25">
      <c r="A445" s="22" t="s">
        <v>261</v>
      </c>
      <c r="B445" s="23" t="s">
        <v>64</v>
      </c>
      <c r="C445" s="10" t="s">
        <v>14</v>
      </c>
      <c r="D445" s="10" t="s">
        <v>14</v>
      </c>
      <c r="E445" s="10" t="s">
        <v>426</v>
      </c>
      <c r="F445" s="10"/>
      <c r="G445" s="67">
        <f t="shared" si="12"/>
        <v>5</v>
      </c>
      <c r="H445" s="67">
        <f t="shared" si="12"/>
        <v>5</v>
      </c>
      <c r="I445" s="67">
        <f t="shared" si="12"/>
        <v>5</v>
      </c>
    </row>
    <row r="446" spans="1:9" s="4" customFormat="1" ht="39" x14ac:dyDescent="0.25">
      <c r="A446" s="22" t="s">
        <v>802</v>
      </c>
      <c r="B446" s="23" t="s">
        <v>64</v>
      </c>
      <c r="C446" s="10" t="s">
        <v>14</v>
      </c>
      <c r="D446" s="10" t="s">
        <v>14</v>
      </c>
      <c r="E446" s="10" t="s">
        <v>426</v>
      </c>
      <c r="F446" s="10" t="s">
        <v>57</v>
      </c>
      <c r="G446" s="67">
        <v>5</v>
      </c>
      <c r="H446" s="67">
        <v>5</v>
      </c>
      <c r="I446" s="67">
        <v>5</v>
      </c>
    </row>
    <row r="447" spans="1:9" s="4" customFormat="1" ht="18" customHeight="1" x14ac:dyDescent="0.25">
      <c r="A447" s="21" t="s">
        <v>94</v>
      </c>
      <c r="B447" s="20" t="s">
        <v>64</v>
      </c>
      <c r="C447" s="12" t="s">
        <v>14</v>
      </c>
      <c r="D447" s="12" t="s">
        <v>95</v>
      </c>
      <c r="E447" s="12"/>
      <c r="F447" s="12"/>
      <c r="G447" s="66">
        <f>G448+G479+G482+G484</f>
        <v>13197.90797</v>
      </c>
      <c r="H447" s="66">
        <f>H448+H479+H482</f>
        <v>13197.900000000001</v>
      </c>
      <c r="I447" s="66">
        <f>I448+I479+I482</f>
        <v>11114.7</v>
      </c>
    </row>
    <row r="448" spans="1:9" s="4" customFormat="1" ht="43.5" customHeight="1" x14ac:dyDescent="0.25">
      <c r="A448" s="21" t="s">
        <v>674</v>
      </c>
      <c r="B448" s="20" t="s">
        <v>64</v>
      </c>
      <c r="C448" s="12" t="s">
        <v>14</v>
      </c>
      <c r="D448" s="12" t="s">
        <v>95</v>
      </c>
      <c r="E448" s="12" t="s">
        <v>30</v>
      </c>
      <c r="F448" s="12"/>
      <c r="G448" s="66">
        <f>G449+G459+G467+G470+G475+G457+G455+G451+G463+G465</f>
        <v>13191.90797</v>
      </c>
      <c r="H448" s="66">
        <f>H449+H459+H467+H470+H475+H457+H455+H451+H463+H465</f>
        <v>13191.900000000001</v>
      </c>
      <c r="I448" s="66">
        <f>I449+I459+I467+I470+I475+I457+I455+I451+I463+I465</f>
        <v>11108.7</v>
      </c>
    </row>
    <row r="449" spans="1:9" s="4" customFormat="1" ht="39" x14ac:dyDescent="0.25">
      <c r="A449" s="22" t="s">
        <v>96</v>
      </c>
      <c r="B449" s="23" t="s">
        <v>64</v>
      </c>
      <c r="C449" s="10" t="s">
        <v>14</v>
      </c>
      <c r="D449" s="10" t="s">
        <v>95</v>
      </c>
      <c r="E449" s="10" t="s">
        <v>97</v>
      </c>
      <c r="F449" s="10"/>
      <c r="G449" s="67">
        <f>G450</f>
        <v>82.5</v>
      </c>
      <c r="H449" s="67">
        <f>H450</f>
        <v>82.5</v>
      </c>
      <c r="I449" s="67">
        <f>I450</f>
        <v>82.5</v>
      </c>
    </row>
    <row r="450" spans="1:9" s="4" customFormat="1" x14ac:dyDescent="0.25">
      <c r="A450" s="22" t="s">
        <v>98</v>
      </c>
      <c r="B450" s="23" t="s">
        <v>64</v>
      </c>
      <c r="C450" s="10" t="s">
        <v>14</v>
      </c>
      <c r="D450" s="10" t="s">
        <v>95</v>
      </c>
      <c r="E450" s="10" t="s">
        <v>97</v>
      </c>
      <c r="F450" s="10" t="s">
        <v>99</v>
      </c>
      <c r="G450" s="67">
        <v>82.5</v>
      </c>
      <c r="H450" s="67">
        <v>82.5</v>
      </c>
      <c r="I450" s="67">
        <v>82.5</v>
      </c>
    </row>
    <row r="451" spans="1:9" s="4" customFormat="1" ht="51.75" x14ac:dyDescent="0.25">
      <c r="A451" s="22" t="s">
        <v>31</v>
      </c>
      <c r="B451" s="23" t="s">
        <v>64</v>
      </c>
      <c r="C451" s="10" t="s">
        <v>14</v>
      </c>
      <c r="D451" s="10" t="s">
        <v>95</v>
      </c>
      <c r="E451" s="10" t="s">
        <v>32</v>
      </c>
      <c r="F451" s="10"/>
      <c r="G451" s="67">
        <f>G452+G453+G454</f>
        <v>2083.2079699999999</v>
      </c>
      <c r="H451" s="67">
        <f>H452</f>
        <v>2083.1999999999998</v>
      </c>
      <c r="I451" s="67">
        <f>I452</f>
        <v>0</v>
      </c>
    </row>
    <row r="452" spans="1:9" s="4" customFormat="1" ht="39" x14ac:dyDescent="0.25">
      <c r="A452" s="22" t="s">
        <v>802</v>
      </c>
      <c r="B452" s="23" t="s">
        <v>64</v>
      </c>
      <c r="C452" s="10" t="s">
        <v>14</v>
      </c>
      <c r="D452" s="10" t="s">
        <v>95</v>
      </c>
      <c r="E452" s="10" t="s">
        <v>32</v>
      </c>
      <c r="F452" s="10" t="s">
        <v>57</v>
      </c>
      <c r="G452" s="101">
        <v>2083.2079699999999</v>
      </c>
      <c r="H452" s="67">
        <v>2083.1999999999998</v>
      </c>
      <c r="I452" s="67">
        <v>0</v>
      </c>
    </row>
    <row r="453" spans="1:9" s="4" customFormat="1" ht="17.25" hidden="1" customHeight="1" x14ac:dyDescent="0.25">
      <c r="A453" s="22" t="s">
        <v>11</v>
      </c>
      <c r="B453" s="23" t="s">
        <v>64</v>
      </c>
      <c r="C453" s="10" t="s">
        <v>14</v>
      </c>
      <c r="D453" s="10" t="s">
        <v>95</v>
      </c>
      <c r="E453" s="10" t="s">
        <v>32</v>
      </c>
      <c r="F453" s="10" t="s">
        <v>12</v>
      </c>
      <c r="G453" s="67">
        <v>0</v>
      </c>
      <c r="H453" s="67">
        <v>0</v>
      </c>
      <c r="I453" s="67">
        <v>0</v>
      </c>
    </row>
    <row r="454" spans="1:9" s="4" customFormat="1" ht="15.75" hidden="1" customHeight="1" x14ac:dyDescent="0.25">
      <c r="A454" s="22" t="s">
        <v>22</v>
      </c>
      <c r="B454" s="23" t="s">
        <v>64</v>
      </c>
      <c r="C454" s="10" t="s">
        <v>14</v>
      </c>
      <c r="D454" s="10" t="s">
        <v>95</v>
      </c>
      <c r="E454" s="10" t="s">
        <v>32</v>
      </c>
      <c r="F454" s="10" t="s">
        <v>23</v>
      </c>
      <c r="G454" s="67">
        <v>0</v>
      </c>
      <c r="H454" s="67">
        <v>0</v>
      </c>
      <c r="I454" s="67">
        <v>0</v>
      </c>
    </row>
    <row r="455" spans="1:9" s="4" customFormat="1" ht="39.75" customHeight="1" x14ac:dyDescent="0.25">
      <c r="A455" s="22" t="s">
        <v>344</v>
      </c>
      <c r="B455" s="23" t="s">
        <v>64</v>
      </c>
      <c r="C455" s="10" t="s">
        <v>14</v>
      </c>
      <c r="D455" s="10" t="s">
        <v>95</v>
      </c>
      <c r="E455" s="10" t="s">
        <v>339</v>
      </c>
      <c r="F455" s="10"/>
      <c r="G455" s="67">
        <f>G456</f>
        <v>10807.2</v>
      </c>
      <c r="H455" s="67">
        <f>H456</f>
        <v>10807.2</v>
      </c>
      <c r="I455" s="67">
        <f>I456</f>
        <v>10807.2</v>
      </c>
    </row>
    <row r="456" spans="1:9" s="4" customFormat="1" x14ac:dyDescent="0.25">
      <c r="A456" s="22" t="s">
        <v>22</v>
      </c>
      <c r="B456" s="23" t="s">
        <v>64</v>
      </c>
      <c r="C456" s="10" t="s">
        <v>14</v>
      </c>
      <c r="D456" s="10" t="s">
        <v>95</v>
      </c>
      <c r="E456" s="10" t="s">
        <v>339</v>
      </c>
      <c r="F456" s="10" t="s">
        <v>23</v>
      </c>
      <c r="G456" s="67">
        <v>10807.2</v>
      </c>
      <c r="H456" s="67">
        <v>10807.2</v>
      </c>
      <c r="I456" s="67">
        <v>10807.2</v>
      </c>
    </row>
    <row r="457" spans="1:9" s="4" customFormat="1" ht="77.25" hidden="1" x14ac:dyDescent="0.25">
      <c r="A457" s="22" t="s">
        <v>393</v>
      </c>
      <c r="B457" s="23" t="s">
        <v>64</v>
      </c>
      <c r="C457" s="10" t="s">
        <v>14</v>
      </c>
      <c r="D457" s="10" t="s">
        <v>95</v>
      </c>
      <c r="E457" s="10" t="s">
        <v>394</v>
      </c>
      <c r="F457" s="10"/>
      <c r="G457" s="67">
        <f>G458</f>
        <v>0</v>
      </c>
      <c r="H457" s="67">
        <v>0</v>
      </c>
      <c r="I457" s="67">
        <v>0</v>
      </c>
    </row>
    <row r="458" spans="1:9" s="4" customFormat="1" ht="26.25" hidden="1" x14ac:dyDescent="0.25">
      <c r="A458" s="22" t="s">
        <v>56</v>
      </c>
      <c r="B458" s="23" t="s">
        <v>64</v>
      </c>
      <c r="C458" s="10" t="s">
        <v>14</v>
      </c>
      <c r="D458" s="10" t="s">
        <v>95</v>
      </c>
      <c r="E458" s="10" t="s">
        <v>394</v>
      </c>
      <c r="F458" s="10" t="s">
        <v>57</v>
      </c>
      <c r="G458" s="67"/>
      <c r="H458" s="67">
        <v>0</v>
      </c>
      <c r="I458" s="67">
        <v>0</v>
      </c>
    </row>
    <row r="459" spans="1:9" s="4" customFormat="1" ht="11.25" hidden="1" customHeight="1" x14ac:dyDescent="0.25">
      <c r="A459" s="22" t="s">
        <v>386</v>
      </c>
      <c r="B459" s="23" t="s">
        <v>64</v>
      </c>
      <c r="C459" s="10" t="s">
        <v>14</v>
      </c>
      <c r="D459" s="10" t="s">
        <v>383</v>
      </c>
      <c r="E459" s="10" t="s">
        <v>384</v>
      </c>
      <c r="F459" s="10"/>
      <c r="G459" s="67">
        <f>G460</f>
        <v>0</v>
      </c>
      <c r="H459" s="67">
        <v>0</v>
      </c>
      <c r="I459" s="67">
        <v>0</v>
      </c>
    </row>
    <row r="460" spans="1:9" s="4" customFormat="1" ht="13.5" hidden="1" customHeight="1" x14ac:dyDescent="0.25">
      <c r="A460" s="22" t="s">
        <v>56</v>
      </c>
      <c r="B460" s="23" t="s">
        <v>64</v>
      </c>
      <c r="C460" s="10" t="s">
        <v>14</v>
      </c>
      <c r="D460" s="10" t="s">
        <v>95</v>
      </c>
      <c r="E460" s="10" t="s">
        <v>384</v>
      </c>
      <c r="F460" s="10" t="s">
        <v>57</v>
      </c>
      <c r="G460" s="67"/>
      <c r="H460" s="67">
        <v>0</v>
      </c>
      <c r="I460" s="67">
        <v>0</v>
      </c>
    </row>
    <row r="461" spans="1:9" s="4" customFormat="1" ht="16.5" hidden="1" customHeight="1" x14ac:dyDescent="0.25">
      <c r="A461" s="22" t="s">
        <v>333</v>
      </c>
      <c r="B461" s="23" t="s">
        <v>64</v>
      </c>
      <c r="C461" s="10" t="s">
        <v>14</v>
      </c>
      <c r="D461" s="10" t="s">
        <v>95</v>
      </c>
      <c r="E461" s="10" t="s">
        <v>550</v>
      </c>
      <c r="F461" s="10"/>
      <c r="G461" s="67">
        <f>G462</f>
        <v>0</v>
      </c>
      <c r="H461" s="67">
        <v>0</v>
      </c>
      <c r="I461" s="67">
        <v>0</v>
      </c>
    </row>
    <row r="462" spans="1:9" s="4" customFormat="1" ht="15.75" hidden="1" customHeight="1" x14ac:dyDescent="0.25">
      <c r="A462" s="22" t="s">
        <v>22</v>
      </c>
      <c r="B462" s="23" t="s">
        <v>64</v>
      </c>
      <c r="C462" s="10" t="s">
        <v>14</v>
      </c>
      <c r="D462" s="10" t="s">
        <v>95</v>
      </c>
      <c r="E462" s="10" t="s">
        <v>550</v>
      </c>
      <c r="F462" s="10" t="s">
        <v>23</v>
      </c>
      <c r="G462" s="67"/>
      <c r="H462" s="67">
        <v>0</v>
      </c>
      <c r="I462" s="67">
        <v>0</v>
      </c>
    </row>
    <row r="463" spans="1:9" s="4" customFormat="1" ht="102.75" x14ac:dyDescent="0.25">
      <c r="A463" s="22" t="s">
        <v>666</v>
      </c>
      <c r="B463" s="23" t="s">
        <v>64</v>
      </c>
      <c r="C463" s="10" t="s">
        <v>14</v>
      </c>
      <c r="D463" s="10" t="s">
        <v>95</v>
      </c>
      <c r="E463" s="10" t="s">
        <v>663</v>
      </c>
      <c r="F463" s="10"/>
      <c r="G463" s="67">
        <f>G464</f>
        <v>108</v>
      </c>
      <c r="H463" s="67">
        <f>H464</f>
        <v>108</v>
      </c>
      <c r="I463" s="67">
        <f>I464</f>
        <v>108</v>
      </c>
    </row>
    <row r="464" spans="1:9" s="4" customFormat="1" x14ac:dyDescent="0.25">
      <c r="A464" s="22" t="s">
        <v>98</v>
      </c>
      <c r="B464" s="23" t="s">
        <v>64</v>
      </c>
      <c r="C464" s="10" t="s">
        <v>14</v>
      </c>
      <c r="D464" s="10" t="s">
        <v>95</v>
      </c>
      <c r="E464" s="10" t="s">
        <v>663</v>
      </c>
      <c r="F464" s="10" t="s">
        <v>99</v>
      </c>
      <c r="G464" s="67">
        <v>108</v>
      </c>
      <c r="H464" s="67">
        <v>108</v>
      </c>
      <c r="I464" s="67">
        <v>108</v>
      </c>
    </row>
    <row r="465" spans="1:9" s="4" customFormat="1" ht="64.5" x14ac:dyDescent="0.25">
      <c r="A465" s="22" t="s">
        <v>810</v>
      </c>
      <c r="B465" s="23" t="s">
        <v>64</v>
      </c>
      <c r="C465" s="10" t="s">
        <v>14</v>
      </c>
      <c r="D465" s="10" t="s">
        <v>95</v>
      </c>
      <c r="E465" s="10" t="s">
        <v>811</v>
      </c>
      <c r="F465" s="10"/>
      <c r="G465" s="67">
        <f>G466</f>
        <v>56</v>
      </c>
      <c r="H465" s="67">
        <f>H466</f>
        <v>56</v>
      </c>
      <c r="I465" s="67">
        <f>I466</f>
        <v>56</v>
      </c>
    </row>
    <row r="466" spans="1:9" s="4" customFormat="1" x14ac:dyDescent="0.25">
      <c r="A466" s="22" t="s">
        <v>98</v>
      </c>
      <c r="B466" s="23" t="s">
        <v>64</v>
      </c>
      <c r="C466" s="10" t="s">
        <v>14</v>
      </c>
      <c r="D466" s="10" t="s">
        <v>95</v>
      </c>
      <c r="E466" s="10" t="s">
        <v>811</v>
      </c>
      <c r="F466" s="10" t="s">
        <v>99</v>
      </c>
      <c r="G466" s="67">
        <v>56</v>
      </c>
      <c r="H466" s="67">
        <v>56</v>
      </c>
      <c r="I466" s="67">
        <v>56</v>
      </c>
    </row>
    <row r="467" spans="1:9" s="4" customFormat="1" ht="14.25" hidden="1" customHeight="1" x14ac:dyDescent="0.25">
      <c r="A467" s="21" t="s">
        <v>255</v>
      </c>
      <c r="B467" s="12" t="s">
        <v>64</v>
      </c>
      <c r="C467" s="12" t="s">
        <v>14</v>
      </c>
      <c r="D467" s="12" t="s">
        <v>95</v>
      </c>
      <c r="E467" s="12" t="s">
        <v>80</v>
      </c>
      <c r="F467" s="12"/>
      <c r="G467" s="66">
        <f t="shared" ref="G467:I468" si="13">G468</f>
        <v>0</v>
      </c>
      <c r="H467" s="66">
        <f t="shared" si="13"/>
        <v>0</v>
      </c>
      <c r="I467" s="66">
        <f t="shared" si="13"/>
        <v>0</v>
      </c>
    </row>
    <row r="468" spans="1:9" s="4" customFormat="1" ht="38.25" hidden="1" customHeight="1" x14ac:dyDescent="0.25">
      <c r="A468" s="22" t="s">
        <v>82</v>
      </c>
      <c r="B468" s="10" t="s">
        <v>64</v>
      </c>
      <c r="C468" s="10" t="s">
        <v>14</v>
      </c>
      <c r="D468" s="10" t="s">
        <v>95</v>
      </c>
      <c r="E468" s="10" t="s">
        <v>358</v>
      </c>
      <c r="F468" s="10"/>
      <c r="G468" s="67">
        <f t="shared" si="13"/>
        <v>0</v>
      </c>
      <c r="H468" s="67">
        <f t="shared" si="13"/>
        <v>0</v>
      </c>
      <c r="I468" s="67">
        <f t="shared" si="13"/>
        <v>0</v>
      </c>
    </row>
    <row r="469" spans="1:9" s="4" customFormat="1" ht="41.25" hidden="1" customHeight="1" x14ac:dyDescent="0.25">
      <c r="A469" s="22" t="s">
        <v>802</v>
      </c>
      <c r="B469" s="10" t="s">
        <v>64</v>
      </c>
      <c r="C469" s="10" t="s">
        <v>14</v>
      </c>
      <c r="D469" s="10" t="s">
        <v>95</v>
      </c>
      <c r="E469" s="10" t="s">
        <v>358</v>
      </c>
      <c r="F469" s="10" t="s">
        <v>57</v>
      </c>
      <c r="G469" s="67">
        <v>0</v>
      </c>
      <c r="H469" s="67">
        <v>0</v>
      </c>
      <c r="I469" s="67">
        <v>0</v>
      </c>
    </row>
    <row r="470" spans="1:9" s="4" customFormat="1" ht="26.25" x14ac:dyDescent="0.25">
      <c r="A470" s="21" t="s">
        <v>258</v>
      </c>
      <c r="B470" s="20" t="s">
        <v>64</v>
      </c>
      <c r="C470" s="12" t="s">
        <v>14</v>
      </c>
      <c r="D470" s="12" t="s">
        <v>95</v>
      </c>
      <c r="E470" s="12" t="s">
        <v>88</v>
      </c>
      <c r="F470" s="10"/>
      <c r="G470" s="66">
        <f>G471</f>
        <v>50</v>
      </c>
      <c r="H470" s="66">
        <f>H471</f>
        <v>50</v>
      </c>
      <c r="I470" s="66">
        <f>I471</f>
        <v>50</v>
      </c>
    </row>
    <row r="471" spans="1:9" s="4" customFormat="1" ht="39" x14ac:dyDescent="0.25">
      <c r="A471" s="22" t="s">
        <v>231</v>
      </c>
      <c r="B471" s="23" t="s">
        <v>64</v>
      </c>
      <c r="C471" s="10" t="s">
        <v>14</v>
      </c>
      <c r="D471" s="10" t="s">
        <v>95</v>
      </c>
      <c r="E471" s="10" t="s">
        <v>232</v>
      </c>
      <c r="F471" s="10"/>
      <c r="G471" s="67">
        <f>G472+G473+G474</f>
        <v>50</v>
      </c>
      <c r="H471" s="67">
        <f>H472+H473</f>
        <v>50</v>
      </c>
      <c r="I471" s="67">
        <f>I472+I473</f>
        <v>50</v>
      </c>
    </row>
    <row r="472" spans="1:9" s="4" customFormat="1" ht="39" x14ac:dyDescent="0.25">
      <c r="A472" s="22" t="s">
        <v>802</v>
      </c>
      <c r="B472" s="23" t="s">
        <v>64</v>
      </c>
      <c r="C472" s="10" t="s">
        <v>14</v>
      </c>
      <c r="D472" s="10" t="s">
        <v>95</v>
      </c>
      <c r="E472" s="10" t="s">
        <v>232</v>
      </c>
      <c r="F472" s="10" t="s">
        <v>57</v>
      </c>
      <c r="G472" s="67">
        <v>50</v>
      </c>
      <c r="H472" s="67">
        <v>50</v>
      </c>
      <c r="I472" s="67">
        <v>50</v>
      </c>
    </row>
    <row r="473" spans="1:9" s="4" customFormat="1" hidden="1" x14ac:dyDescent="0.25">
      <c r="A473" s="22" t="s">
        <v>22</v>
      </c>
      <c r="B473" s="23" t="s">
        <v>64</v>
      </c>
      <c r="C473" s="10" t="s">
        <v>14</v>
      </c>
      <c r="D473" s="10" t="s">
        <v>95</v>
      </c>
      <c r="E473" s="10" t="s">
        <v>232</v>
      </c>
      <c r="F473" s="10" t="s">
        <v>23</v>
      </c>
      <c r="G473" s="67">
        <v>0</v>
      </c>
      <c r="H473" s="67">
        <v>0</v>
      </c>
      <c r="I473" s="67">
        <v>0</v>
      </c>
    </row>
    <row r="474" spans="1:9" s="4" customFormat="1" ht="64.5" hidden="1" x14ac:dyDescent="0.25">
      <c r="A474" s="28" t="s">
        <v>506</v>
      </c>
      <c r="B474" s="23" t="s">
        <v>64</v>
      </c>
      <c r="C474" s="10" t="s">
        <v>14</v>
      </c>
      <c r="D474" s="10" t="s">
        <v>95</v>
      </c>
      <c r="E474" s="10" t="s">
        <v>232</v>
      </c>
      <c r="F474" s="10" t="s">
        <v>285</v>
      </c>
      <c r="G474" s="67">
        <v>0</v>
      </c>
      <c r="H474" s="67">
        <v>0</v>
      </c>
      <c r="I474" s="67">
        <v>0</v>
      </c>
    </row>
    <row r="475" spans="1:9" s="4" customFormat="1" x14ac:dyDescent="0.25">
      <c r="A475" s="21" t="s">
        <v>100</v>
      </c>
      <c r="B475" s="20" t="s">
        <v>64</v>
      </c>
      <c r="C475" s="12" t="s">
        <v>14</v>
      </c>
      <c r="D475" s="12" t="s">
        <v>95</v>
      </c>
      <c r="E475" s="12" t="s">
        <v>34</v>
      </c>
      <c r="F475" s="12"/>
      <c r="G475" s="66">
        <f t="shared" ref="G475:I477" si="14">G476</f>
        <v>5</v>
      </c>
      <c r="H475" s="66">
        <f t="shared" si="14"/>
        <v>5</v>
      </c>
      <c r="I475" s="66">
        <f t="shared" si="14"/>
        <v>5</v>
      </c>
    </row>
    <row r="476" spans="1:9" s="4" customFormat="1" ht="26.25" x14ac:dyDescent="0.25">
      <c r="A476" s="22" t="s">
        <v>262</v>
      </c>
      <c r="B476" s="23" t="s">
        <v>64</v>
      </c>
      <c r="C476" s="10" t="s">
        <v>14</v>
      </c>
      <c r="D476" s="10" t="s">
        <v>95</v>
      </c>
      <c r="E476" s="10" t="s">
        <v>93</v>
      </c>
      <c r="F476" s="10"/>
      <c r="G476" s="67">
        <f t="shared" si="14"/>
        <v>5</v>
      </c>
      <c r="H476" s="67">
        <f t="shared" si="14"/>
        <v>5</v>
      </c>
      <c r="I476" s="67">
        <f t="shared" si="14"/>
        <v>5</v>
      </c>
    </row>
    <row r="477" spans="1:9" s="4" customFormat="1" ht="64.5" x14ac:dyDescent="0.25">
      <c r="A477" s="22" t="s">
        <v>752</v>
      </c>
      <c r="B477" s="23" t="s">
        <v>64</v>
      </c>
      <c r="C477" s="10" t="s">
        <v>14</v>
      </c>
      <c r="D477" s="10" t="s">
        <v>95</v>
      </c>
      <c r="E477" s="10" t="s">
        <v>222</v>
      </c>
      <c r="F477" s="10"/>
      <c r="G477" s="67">
        <f t="shared" si="14"/>
        <v>5</v>
      </c>
      <c r="H477" s="67">
        <f t="shared" si="14"/>
        <v>5</v>
      </c>
      <c r="I477" s="67">
        <f t="shared" si="14"/>
        <v>5</v>
      </c>
    </row>
    <row r="478" spans="1:9" s="4" customFormat="1" ht="39" x14ac:dyDescent="0.25">
      <c r="A478" s="22" t="s">
        <v>802</v>
      </c>
      <c r="B478" s="23" t="s">
        <v>64</v>
      </c>
      <c r="C478" s="10" t="s">
        <v>14</v>
      </c>
      <c r="D478" s="10" t="s">
        <v>95</v>
      </c>
      <c r="E478" s="10" t="s">
        <v>222</v>
      </c>
      <c r="F478" s="10" t="s">
        <v>57</v>
      </c>
      <c r="G478" s="67">
        <v>5</v>
      </c>
      <c r="H478" s="67">
        <v>5</v>
      </c>
      <c r="I478" s="67">
        <v>5</v>
      </c>
    </row>
    <row r="479" spans="1:9" s="4" customFormat="1" ht="51.75" x14ac:dyDescent="0.25">
      <c r="A479" s="21" t="s">
        <v>673</v>
      </c>
      <c r="B479" s="20" t="s">
        <v>64</v>
      </c>
      <c r="C479" s="12" t="s">
        <v>92</v>
      </c>
      <c r="D479" s="12" t="s">
        <v>95</v>
      </c>
      <c r="E479" s="12" t="s">
        <v>109</v>
      </c>
      <c r="F479" s="12"/>
      <c r="G479" s="66">
        <f t="shared" ref="G479:I480" si="15">G480</f>
        <v>6</v>
      </c>
      <c r="H479" s="66">
        <f t="shared" si="15"/>
        <v>6</v>
      </c>
      <c r="I479" s="66">
        <f t="shared" si="15"/>
        <v>6</v>
      </c>
    </row>
    <row r="480" spans="1:9" s="4" customFormat="1" ht="39" x14ac:dyDescent="0.25">
      <c r="A480" s="22" t="s">
        <v>263</v>
      </c>
      <c r="B480" s="23" t="s">
        <v>64</v>
      </c>
      <c r="C480" s="10" t="s">
        <v>14</v>
      </c>
      <c r="D480" s="10" t="s">
        <v>95</v>
      </c>
      <c r="E480" s="10" t="s">
        <v>427</v>
      </c>
      <c r="F480" s="10"/>
      <c r="G480" s="67">
        <f t="shared" si="15"/>
        <v>6</v>
      </c>
      <c r="H480" s="67">
        <f t="shared" si="15"/>
        <v>6</v>
      </c>
      <c r="I480" s="67">
        <f t="shared" si="15"/>
        <v>6</v>
      </c>
    </row>
    <row r="481" spans="1:9" s="4" customFormat="1" ht="26.25" x14ac:dyDescent="0.25">
      <c r="A481" s="22" t="s">
        <v>56</v>
      </c>
      <c r="B481" s="23" t="s">
        <v>64</v>
      </c>
      <c r="C481" s="10" t="s">
        <v>14</v>
      </c>
      <c r="D481" s="10" t="s">
        <v>95</v>
      </c>
      <c r="E481" s="10" t="s">
        <v>427</v>
      </c>
      <c r="F481" s="10" t="s">
        <v>57</v>
      </c>
      <c r="G481" s="67">
        <v>6</v>
      </c>
      <c r="H481" s="67">
        <v>6</v>
      </c>
      <c r="I481" s="67">
        <v>6</v>
      </c>
    </row>
    <row r="482" spans="1:9" s="4" customFormat="1" ht="64.5" hidden="1" x14ac:dyDescent="0.25">
      <c r="A482" s="28" t="s">
        <v>321</v>
      </c>
      <c r="B482" s="10" t="s">
        <v>64</v>
      </c>
      <c r="C482" s="10" t="s">
        <v>14</v>
      </c>
      <c r="D482" s="10" t="s">
        <v>95</v>
      </c>
      <c r="E482" s="10" t="s">
        <v>325</v>
      </c>
      <c r="F482" s="10"/>
      <c r="G482" s="67">
        <f>G483</f>
        <v>0</v>
      </c>
      <c r="H482" s="67">
        <v>0</v>
      </c>
      <c r="I482" s="67">
        <v>0</v>
      </c>
    </row>
    <row r="483" spans="1:9" s="4" customFormat="1" ht="14.25" hidden="1" customHeight="1" x14ac:dyDescent="0.25">
      <c r="A483" s="22" t="s">
        <v>22</v>
      </c>
      <c r="B483" s="10" t="s">
        <v>64</v>
      </c>
      <c r="C483" s="10" t="s">
        <v>14</v>
      </c>
      <c r="D483" s="10" t="s">
        <v>95</v>
      </c>
      <c r="E483" s="10" t="s">
        <v>325</v>
      </c>
      <c r="F483" s="10" t="s">
        <v>23</v>
      </c>
      <c r="G483" s="67"/>
      <c r="H483" s="67">
        <v>0</v>
      </c>
      <c r="I483" s="67">
        <v>0</v>
      </c>
    </row>
    <row r="484" spans="1:9" s="4" customFormat="1" ht="39" hidden="1" x14ac:dyDescent="0.25">
      <c r="A484" s="21" t="s">
        <v>848</v>
      </c>
      <c r="B484" s="20" t="s">
        <v>64</v>
      </c>
      <c r="C484" s="12" t="s">
        <v>14</v>
      </c>
      <c r="D484" s="12" t="s">
        <v>95</v>
      </c>
      <c r="E484" s="12" t="s">
        <v>849</v>
      </c>
      <c r="F484" s="12"/>
      <c r="G484" s="66">
        <f>G485</f>
        <v>0</v>
      </c>
      <c r="H484" s="66">
        <v>0</v>
      </c>
      <c r="I484" s="66">
        <v>0</v>
      </c>
    </row>
    <row r="485" spans="1:9" s="4" customFormat="1" ht="51.75" hidden="1" x14ac:dyDescent="0.25">
      <c r="A485" s="22" t="s">
        <v>850</v>
      </c>
      <c r="B485" s="23" t="s">
        <v>64</v>
      </c>
      <c r="C485" s="10" t="s">
        <v>14</v>
      </c>
      <c r="D485" s="10" t="s">
        <v>95</v>
      </c>
      <c r="E485" s="10" t="s">
        <v>851</v>
      </c>
      <c r="F485" s="12"/>
      <c r="G485" s="67">
        <f>G486</f>
        <v>0</v>
      </c>
      <c r="H485" s="67">
        <v>0</v>
      </c>
      <c r="I485" s="67">
        <v>0</v>
      </c>
    </row>
    <row r="486" spans="1:9" s="4" customFormat="1" ht="26.25" hidden="1" x14ac:dyDescent="0.25">
      <c r="A486" s="22" t="s">
        <v>56</v>
      </c>
      <c r="B486" s="23" t="s">
        <v>64</v>
      </c>
      <c r="C486" s="10" t="s">
        <v>14</v>
      </c>
      <c r="D486" s="10" t="s">
        <v>95</v>
      </c>
      <c r="E486" s="10" t="s">
        <v>851</v>
      </c>
      <c r="F486" s="10" t="s">
        <v>57</v>
      </c>
      <c r="G486" s="67">
        <v>0</v>
      </c>
      <c r="H486" s="67">
        <v>0</v>
      </c>
      <c r="I486" s="67">
        <v>0</v>
      </c>
    </row>
    <row r="487" spans="1:9" s="4" customFormat="1" x14ac:dyDescent="0.25">
      <c r="A487" s="27" t="s">
        <v>101</v>
      </c>
      <c r="B487" s="20" t="s">
        <v>64</v>
      </c>
      <c r="C487" s="12" t="s">
        <v>102</v>
      </c>
      <c r="D487" s="12"/>
      <c r="E487" s="12"/>
      <c r="F487" s="12"/>
      <c r="G487" s="66">
        <f>G488+G498</f>
        <v>12525.700000000003</v>
      </c>
      <c r="H487" s="66">
        <f>H488+H498</f>
        <v>12525.700000000003</v>
      </c>
      <c r="I487" s="66">
        <f>I488+I498</f>
        <v>12525.700000000003</v>
      </c>
    </row>
    <row r="488" spans="1:9" s="4" customFormat="1" ht="15.75" customHeight="1" x14ac:dyDescent="0.25">
      <c r="A488" s="32" t="s">
        <v>103</v>
      </c>
      <c r="B488" s="12" t="s">
        <v>64</v>
      </c>
      <c r="C488" s="12" t="s">
        <v>102</v>
      </c>
      <c r="D488" s="12" t="s">
        <v>104</v>
      </c>
      <c r="E488" s="12"/>
      <c r="F488" s="12"/>
      <c r="G488" s="66">
        <f>G494+G496</f>
        <v>607.6</v>
      </c>
      <c r="H488" s="66">
        <f>H494+H496</f>
        <v>607.6</v>
      </c>
      <c r="I488" s="66">
        <f>I494+I496</f>
        <v>607.6</v>
      </c>
    </row>
    <row r="489" spans="1:9" s="4" customFormat="1" ht="14.25" hidden="1" customHeight="1" x14ac:dyDescent="0.25">
      <c r="A489" s="21" t="s">
        <v>188</v>
      </c>
      <c r="B489" s="12" t="s">
        <v>64</v>
      </c>
      <c r="C489" s="12" t="s">
        <v>102</v>
      </c>
      <c r="D489" s="12" t="s">
        <v>104</v>
      </c>
      <c r="E489" s="12" t="s">
        <v>30</v>
      </c>
      <c r="F489" s="12"/>
      <c r="G489" s="66">
        <f t="shared" ref="G489:I489" si="16">G490</f>
        <v>0</v>
      </c>
      <c r="H489" s="66">
        <f t="shared" si="16"/>
        <v>0</v>
      </c>
      <c r="I489" s="66">
        <f t="shared" si="16"/>
        <v>0</v>
      </c>
    </row>
    <row r="490" spans="1:9" s="4" customFormat="1" ht="15" hidden="1" customHeight="1" x14ac:dyDescent="0.25">
      <c r="A490" s="21" t="s">
        <v>100</v>
      </c>
      <c r="B490" s="12" t="s">
        <v>64</v>
      </c>
      <c r="C490" s="12" t="s">
        <v>102</v>
      </c>
      <c r="D490" s="12" t="s">
        <v>104</v>
      </c>
      <c r="E490" s="12" t="s">
        <v>34</v>
      </c>
      <c r="F490" s="12"/>
      <c r="G490" s="66">
        <f>G492</f>
        <v>0</v>
      </c>
      <c r="H490" s="66">
        <f>H492</f>
        <v>0</v>
      </c>
      <c r="I490" s="66">
        <f>I492</f>
        <v>0</v>
      </c>
    </row>
    <row r="491" spans="1:9" s="4" customFormat="1" ht="17.25" hidden="1" customHeight="1" x14ac:dyDescent="0.25">
      <c r="A491" s="22" t="s">
        <v>264</v>
      </c>
      <c r="B491" s="10" t="s">
        <v>64</v>
      </c>
      <c r="C491" s="10" t="s">
        <v>102</v>
      </c>
      <c r="D491" s="10" t="s">
        <v>104</v>
      </c>
      <c r="E491" s="10" t="s">
        <v>93</v>
      </c>
      <c r="F491" s="10"/>
      <c r="G491" s="67">
        <f t="shared" ref="G491:I492" si="17">G492</f>
        <v>0</v>
      </c>
      <c r="H491" s="67">
        <f t="shared" si="17"/>
        <v>0</v>
      </c>
      <c r="I491" s="67">
        <f t="shared" si="17"/>
        <v>0</v>
      </c>
    </row>
    <row r="492" spans="1:9" s="4" customFormat="1" ht="18" hidden="1" customHeight="1" x14ac:dyDescent="0.25">
      <c r="A492" s="22" t="s">
        <v>105</v>
      </c>
      <c r="B492" s="10" t="s">
        <v>64</v>
      </c>
      <c r="C492" s="10" t="s">
        <v>102</v>
      </c>
      <c r="D492" s="10" t="s">
        <v>104</v>
      </c>
      <c r="E492" s="10" t="s">
        <v>220</v>
      </c>
      <c r="F492" s="12"/>
      <c r="G492" s="67">
        <f t="shared" si="17"/>
        <v>0</v>
      </c>
      <c r="H492" s="67">
        <f t="shared" si="17"/>
        <v>0</v>
      </c>
      <c r="I492" s="67">
        <f t="shared" si="17"/>
        <v>0</v>
      </c>
    </row>
    <row r="493" spans="1:9" s="4" customFormat="1" ht="18" hidden="1" customHeight="1" x14ac:dyDescent="0.25">
      <c r="A493" s="22" t="s">
        <v>85</v>
      </c>
      <c r="B493" s="10" t="s">
        <v>64</v>
      </c>
      <c r="C493" s="10" t="s">
        <v>102</v>
      </c>
      <c r="D493" s="10" t="s">
        <v>104</v>
      </c>
      <c r="E493" s="10" t="s">
        <v>220</v>
      </c>
      <c r="F493" s="10" t="s">
        <v>86</v>
      </c>
      <c r="G493" s="67">
        <v>0</v>
      </c>
      <c r="H493" s="67">
        <v>0</v>
      </c>
      <c r="I493" s="67">
        <v>0</v>
      </c>
    </row>
    <row r="494" spans="1:9" s="4" customFormat="1" ht="42" customHeight="1" x14ac:dyDescent="0.25">
      <c r="A494" s="22" t="s">
        <v>598</v>
      </c>
      <c r="B494" s="23" t="s">
        <v>64</v>
      </c>
      <c r="C494" s="10" t="s">
        <v>102</v>
      </c>
      <c r="D494" s="10" t="s">
        <v>104</v>
      </c>
      <c r="E494" s="10" t="s">
        <v>599</v>
      </c>
      <c r="F494" s="10"/>
      <c r="G494" s="67">
        <f>G495</f>
        <v>100</v>
      </c>
      <c r="H494" s="67">
        <f>H495</f>
        <v>100</v>
      </c>
      <c r="I494" s="67">
        <f>I495</f>
        <v>100</v>
      </c>
    </row>
    <row r="495" spans="1:9" s="4" customFormat="1" ht="25.5" customHeight="1" x14ac:dyDescent="0.25">
      <c r="A495" s="22" t="s">
        <v>85</v>
      </c>
      <c r="B495" s="23" t="s">
        <v>64</v>
      </c>
      <c r="C495" s="10" t="s">
        <v>102</v>
      </c>
      <c r="D495" s="10" t="s">
        <v>104</v>
      </c>
      <c r="E495" s="10" t="s">
        <v>599</v>
      </c>
      <c r="F495" s="10" t="s">
        <v>86</v>
      </c>
      <c r="G495" s="67">
        <v>100</v>
      </c>
      <c r="H495" s="67">
        <v>100</v>
      </c>
      <c r="I495" s="67">
        <v>100</v>
      </c>
    </row>
    <row r="496" spans="1:9" s="4" customFormat="1" ht="155.25" customHeight="1" x14ac:dyDescent="0.25">
      <c r="A496" s="22" t="s">
        <v>808</v>
      </c>
      <c r="B496" s="23" t="s">
        <v>64</v>
      </c>
      <c r="C496" s="10" t="s">
        <v>102</v>
      </c>
      <c r="D496" s="10" t="s">
        <v>104</v>
      </c>
      <c r="E496" s="10" t="s">
        <v>809</v>
      </c>
      <c r="F496" s="10"/>
      <c r="G496" s="67">
        <f>G497</f>
        <v>507.6</v>
      </c>
      <c r="H496" s="67">
        <f>H497</f>
        <v>507.6</v>
      </c>
      <c r="I496" s="67">
        <f>I497</f>
        <v>507.6</v>
      </c>
    </row>
    <row r="497" spans="1:9" s="4" customFormat="1" ht="25.5" customHeight="1" x14ac:dyDescent="0.25">
      <c r="A497" s="22" t="s">
        <v>85</v>
      </c>
      <c r="B497" s="23" t="s">
        <v>64</v>
      </c>
      <c r="C497" s="10" t="s">
        <v>102</v>
      </c>
      <c r="D497" s="10" t="s">
        <v>104</v>
      </c>
      <c r="E497" s="10" t="s">
        <v>809</v>
      </c>
      <c r="F497" s="10" t="s">
        <v>86</v>
      </c>
      <c r="G497" s="67">
        <v>507.6</v>
      </c>
      <c r="H497" s="67">
        <v>507.6</v>
      </c>
      <c r="I497" s="67">
        <v>507.6</v>
      </c>
    </row>
    <row r="498" spans="1:9" s="4" customFormat="1" x14ac:dyDescent="0.25">
      <c r="A498" s="21" t="s">
        <v>106</v>
      </c>
      <c r="B498" s="20" t="s">
        <v>64</v>
      </c>
      <c r="C498" s="12" t="s">
        <v>102</v>
      </c>
      <c r="D498" s="12" t="s">
        <v>6</v>
      </c>
      <c r="E498" s="12"/>
      <c r="F498" s="12"/>
      <c r="G498" s="66">
        <f t="shared" ref="G498:I500" si="18">G499</f>
        <v>11918.100000000002</v>
      </c>
      <c r="H498" s="66">
        <f t="shared" si="18"/>
        <v>11918.100000000002</v>
      </c>
      <c r="I498" s="66">
        <f>I499</f>
        <v>11918.100000000002</v>
      </c>
    </row>
    <row r="499" spans="1:9" s="4" customFormat="1" ht="39" x14ac:dyDescent="0.25">
      <c r="A499" s="21" t="s">
        <v>674</v>
      </c>
      <c r="B499" s="20" t="s">
        <v>64</v>
      </c>
      <c r="C499" s="12" t="s">
        <v>102</v>
      </c>
      <c r="D499" s="12" t="s">
        <v>6</v>
      </c>
      <c r="E499" s="12" t="s">
        <v>30</v>
      </c>
      <c r="F499" s="12"/>
      <c r="G499" s="66">
        <f t="shared" si="18"/>
        <v>11918.100000000002</v>
      </c>
      <c r="H499" s="66">
        <f t="shared" si="18"/>
        <v>11918.100000000002</v>
      </c>
      <c r="I499" s="66">
        <f t="shared" si="18"/>
        <v>11918.100000000002</v>
      </c>
    </row>
    <row r="500" spans="1:9" s="4" customFormat="1" x14ac:dyDescent="0.25">
      <c r="A500" s="21" t="s">
        <v>100</v>
      </c>
      <c r="B500" s="20" t="s">
        <v>64</v>
      </c>
      <c r="C500" s="12" t="s">
        <v>102</v>
      </c>
      <c r="D500" s="12" t="s">
        <v>6</v>
      </c>
      <c r="E500" s="12" t="s">
        <v>34</v>
      </c>
      <c r="F500" s="12"/>
      <c r="G500" s="66">
        <f t="shared" si="18"/>
        <v>11918.100000000002</v>
      </c>
      <c r="H500" s="66">
        <f t="shared" si="18"/>
        <v>11918.100000000002</v>
      </c>
      <c r="I500" s="66">
        <f t="shared" si="18"/>
        <v>11918.100000000002</v>
      </c>
    </row>
    <row r="501" spans="1:9" s="4" customFormat="1" ht="26.25" x14ac:dyDescent="0.25">
      <c r="A501" s="22" t="s">
        <v>262</v>
      </c>
      <c r="B501" s="23" t="s">
        <v>64</v>
      </c>
      <c r="C501" s="10" t="s">
        <v>102</v>
      </c>
      <c r="D501" s="10" t="s">
        <v>6</v>
      </c>
      <c r="E501" s="10" t="s">
        <v>93</v>
      </c>
      <c r="F501" s="10"/>
      <c r="G501" s="67">
        <f>G502+G506+G509+G504</f>
        <v>11918.100000000002</v>
      </c>
      <c r="H501" s="67">
        <f>H502+H506+H509+H504</f>
        <v>11918.100000000002</v>
      </c>
      <c r="I501" s="67">
        <f>I502+I506+I509+I504</f>
        <v>11918.100000000002</v>
      </c>
    </row>
    <row r="502" spans="1:9" s="4" customFormat="1" ht="66" customHeight="1" x14ac:dyDescent="0.25">
      <c r="A502" s="22" t="s">
        <v>770</v>
      </c>
      <c r="B502" s="23" t="s">
        <v>64</v>
      </c>
      <c r="C502" s="10" t="s">
        <v>102</v>
      </c>
      <c r="D502" s="10" t="s">
        <v>6</v>
      </c>
      <c r="E502" s="10" t="s">
        <v>221</v>
      </c>
      <c r="F502" s="10"/>
      <c r="G502" s="67">
        <f>G503</f>
        <v>1069.5</v>
      </c>
      <c r="H502" s="67">
        <f>H503</f>
        <v>1069.5</v>
      </c>
      <c r="I502" s="67">
        <f>I503</f>
        <v>1069.5</v>
      </c>
    </row>
    <row r="503" spans="1:9" s="4" customFormat="1" ht="26.25" x14ac:dyDescent="0.25">
      <c r="A503" s="22" t="s">
        <v>85</v>
      </c>
      <c r="B503" s="23" t="s">
        <v>64</v>
      </c>
      <c r="C503" s="10" t="s">
        <v>102</v>
      </c>
      <c r="D503" s="10" t="s">
        <v>6</v>
      </c>
      <c r="E503" s="10" t="s">
        <v>221</v>
      </c>
      <c r="F503" s="10" t="s">
        <v>86</v>
      </c>
      <c r="G503" s="67">
        <v>1069.5</v>
      </c>
      <c r="H503" s="67">
        <v>1069.5</v>
      </c>
      <c r="I503" s="67">
        <v>1069.5</v>
      </c>
    </row>
    <row r="504" spans="1:9" s="4" customFormat="1" ht="64.5" x14ac:dyDescent="0.25">
      <c r="A504" s="22" t="s">
        <v>752</v>
      </c>
      <c r="B504" s="23" t="s">
        <v>64</v>
      </c>
      <c r="C504" s="10" t="s">
        <v>102</v>
      </c>
      <c r="D504" s="10" t="s">
        <v>6</v>
      </c>
      <c r="E504" s="10" t="s">
        <v>222</v>
      </c>
      <c r="F504" s="10"/>
      <c r="G504" s="67">
        <f>G505</f>
        <v>438.2</v>
      </c>
      <c r="H504" s="67">
        <f>H505</f>
        <v>438.2</v>
      </c>
      <c r="I504" s="67">
        <f>I505</f>
        <v>438.2</v>
      </c>
    </row>
    <row r="505" spans="1:9" s="4" customFormat="1" ht="26.25" x14ac:dyDescent="0.25">
      <c r="A505" s="22" t="s">
        <v>85</v>
      </c>
      <c r="B505" s="23" t="s">
        <v>64</v>
      </c>
      <c r="C505" s="10" t="s">
        <v>102</v>
      </c>
      <c r="D505" s="10" t="s">
        <v>6</v>
      </c>
      <c r="E505" s="10" t="s">
        <v>222</v>
      </c>
      <c r="F505" s="10" t="s">
        <v>86</v>
      </c>
      <c r="G505" s="67">
        <v>438.2</v>
      </c>
      <c r="H505" s="67">
        <v>438.2</v>
      </c>
      <c r="I505" s="67">
        <v>438.2</v>
      </c>
    </row>
    <row r="506" spans="1:9" s="4" customFormat="1" ht="39" x14ac:dyDescent="0.25">
      <c r="A506" s="22" t="s">
        <v>265</v>
      </c>
      <c r="B506" s="23" t="s">
        <v>64</v>
      </c>
      <c r="C506" s="10" t="s">
        <v>102</v>
      </c>
      <c r="D506" s="10" t="s">
        <v>6</v>
      </c>
      <c r="E506" s="10" t="s">
        <v>223</v>
      </c>
      <c r="F506" s="10"/>
      <c r="G506" s="67">
        <f>G507+G508</f>
        <v>10318.400000000001</v>
      </c>
      <c r="H506" s="67">
        <f>H507+H508</f>
        <v>10318.400000000001</v>
      </c>
      <c r="I506" s="67">
        <f>I507+I508</f>
        <v>10318.400000000001</v>
      </c>
    </row>
    <row r="507" spans="1:9" s="4" customFormat="1" ht="26.25" x14ac:dyDescent="0.25">
      <c r="A507" s="22" t="s">
        <v>85</v>
      </c>
      <c r="B507" s="23" t="s">
        <v>64</v>
      </c>
      <c r="C507" s="10" t="s">
        <v>102</v>
      </c>
      <c r="D507" s="10" t="s">
        <v>6</v>
      </c>
      <c r="E507" s="10" t="s">
        <v>223</v>
      </c>
      <c r="F507" s="10" t="s">
        <v>86</v>
      </c>
      <c r="G507" s="67">
        <v>6314.6</v>
      </c>
      <c r="H507" s="67">
        <v>6314.6</v>
      </c>
      <c r="I507" s="67">
        <v>6314.6</v>
      </c>
    </row>
    <row r="508" spans="1:9" s="4" customFormat="1" ht="26.25" x14ac:dyDescent="0.25">
      <c r="A508" s="22" t="s">
        <v>77</v>
      </c>
      <c r="B508" s="23" t="s">
        <v>64</v>
      </c>
      <c r="C508" s="10" t="s">
        <v>102</v>
      </c>
      <c r="D508" s="10" t="s">
        <v>6</v>
      </c>
      <c r="E508" s="10" t="s">
        <v>223</v>
      </c>
      <c r="F508" s="10" t="s">
        <v>78</v>
      </c>
      <c r="G508" s="67">
        <v>4003.8</v>
      </c>
      <c r="H508" s="67">
        <v>4003.8</v>
      </c>
      <c r="I508" s="67">
        <v>4003.8</v>
      </c>
    </row>
    <row r="509" spans="1:9" s="4" customFormat="1" ht="77.25" x14ac:dyDescent="0.25">
      <c r="A509" s="22" t="s">
        <v>780</v>
      </c>
      <c r="B509" s="23" t="s">
        <v>64</v>
      </c>
      <c r="C509" s="10" t="s">
        <v>102</v>
      </c>
      <c r="D509" s="10" t="s">
        <v>6</v>
      </c>
      <c r="E509" s="10" t="s">
        <v>224</v>
      </c>
      <c r="F509" s="10"/>
      <c r="G509" s="67">
        <f>G510</f>
        <v>92</v>
      </c>
      <c r="H509" s="67">
        <f>H510</f>
        <v>92</v>
      </c>
      <c r="I509" s="67">
        <f>I510</f>
        <v>92</v>
      </c>
    </row>
    <row r="510" spans="1:9" s="4" customFormat="1" ht="26.25" x14ac:dyDescent="0.25">
      <c r="A510" s="22" t="s">
        <v>85</v>
      </c>
      <c r="B510" s="23" t="s">
        <v>64</v>
      </c>
      <c r="C510" s="10" t="s">
        <v>102</v>
      </c>
      <c r="D510" s="10" t="s">
        <v>6</v>
      </c>
      <c r="E510" s="10" t="s">
        <v>224</v>
      </c>
      <c r="F510" s="10" t="s">
        <v>86</v>
      </c>
      <c r="G510" s="67">
        <v>92</v>
      </c>
      <c r="H510" s="67">
        <v>92</v>
      </c>
      <c r="I510" s="67">
        <v>92</v>
      </c>
    </row>
    <row r="511" spans="1:9" s="4" customFormat="1" ht="26.25" x14ac:dyDescent="0.25">
      <c r="A511" s="31" t="s">
        <v>266</v>
      </c>
      <c r="B511" s="20" t="s">
        <v>107</v>
      </c>
      <c r="C511" s="12"/>
      <c r="D511" s="12"/>
      <c r="E511" s="12"/>
      <c r="F511" s="12"/>
      <c r="G511" s="104">
        <f>G512+G523+G558+G564+G529+G549</f>
        <v>16587.900000000001</v>
      </c>
      <c r="H511" s="104">
        <f>H512+H523+H558+H564+H529+H549</f>
        <v>13105.8</v>
      </c>
      <c r="I511" s="104">
        <f>I512+I523+I558+I564+I529+I549</f>
        <v>13075.8</v>
      </c>
    </row>
    <row r="512" spans="1:9" s="4" customFormat="1" x14ac:dyDescent="0.25">
      <c r="A512" s="21" t="s">
        <v>108</v>
      </c>
      <c r="B512" s="20" t="s">
        <v>107</v>
      </c>
      <c r="C512" s="12" t="s">
        <v>38</v>
      </c>
      <c r="D512" s="12"/>
      <c r="E512" s="12"/>
      <c r="F512" s="12"/>
      <c r="G512" s="66">
        <f>G513+G520</f>
        <v>497.7</v>
      </c>
      <c r="H512" s="66">
        <f t="shared" ref="H512:I514" si="19">H513</f>
        <v>497.7</v>
      </c>
      <c r="I512" s="66">
        <f t="shared" si="19"/>
        <v>497.7</v>
      </c>
    </row>
    <row r="513" spans="1:9" s="4" customFormat="1" ht="52.5" customHeight="1" x14ac:dyDescent="0.25">
      <c r="A513" s="21" t="s">
        <v>267</v>
      </c>
      <c r="B513" s="20" t="s">
        <v>107</v>
      </c>
      <c r="C513" s="12" t="s">
        <v>38</v>
      </c>
      <c r="D513" s="12" t="s">
        <v>6</v>
      </c>
      <c r="E513" s="12"/>
      <c r="F513" s="12"/>
      <c r="G513" s="66">
        <f>G514</f>
        <v>497.7</v>
      </c>
      <c r="H513" s="66">
        <f t="shared" si="19"/>
        <v>497.7</v>
      </c>
      <c r="I513" s="66">
        <f t="shared" si="19"/>
        <v>497.7</v>
      </c>
    </row>
    <row r="514" spans="1:9" s="4" customFormat="1" ht="39" x14ac:dyDescent="0.25">
      <c r="A514" s="21" t="s">
        <v>675</v>
      </c>
      <c r="B514" s="20" t="s">
        <v>107</v>
      </c>
      <c r="C514" s="12" t="s">
        <v>38</v>
      </c>
      <c r="D514" s="12" t="s">
        <v>6</v>
      </c>
      <c r="E514" s="12" t="s">
        <v>118</v>
      </c>
      <c r="F514" s="12"/>
      <c r="G514" s="66">
        <f>G515</f>
        <v>497.7</v>
      </c>
      <c r="H514" s="66">
        <f t="shared" si="19"/>
        <v>497.7</v>
      </c>
      <c r="I514" s="66">
        <f t="shared" si="19"/>
        <v>497.7</v>
      </c>
    </row>
    <row r="515" spans="1:9" s="4" customFormat="1" ht="39" x14ac:dyDescent="0.25">
      <c r="A515" s="21" t="s">
        <v>270</v>
      </c>
      <c r="B515" s="20" t="s">
        <v>107</v>
      </c>
      <c r="C515" s="12" t="s">
        <v>38</v>
      </c>
      <c r="D515" s="12" t="s">
        <v>6</v>
      </c>
      <c r="E515" s="12" t="s">
        <v>196</v>
      </c>
      <c r="F515" s="12"/>
      <c r="G515" s="66">
        <f>G516+G518</f>
        <v>497.7</v>
      </c>
      <c r="H515" s="66">
        <f>H516+H518</f>
        <v>497.7</v>
      </c>
      <c r="I515" s="66">
        <f>I516+I518</f>
        <v>497.7</v>
      </c>
    </row>
    <row r="516" spans="1:9" s="4" customFormat="1" ht="39" x14ac:dyDescent="0.25">
      <c r="A516" s="22" t="s">
        <v>771</v>
      </c>
      <c r="B516" s="23" t="s">
        <v>107</v>
      </c>
      <c r="C516" s="10" t="s">
        <v>38</v>
      </c>
      <c r="D516" s="10" t="s">
        <v>6</v>
      </c>
      <c r="E516" s="10" t="s">
        <v>480</v>
      </c>
      <c r="F516" s="10"/>
      <c r="G516" s="67">
        <f>G517</f>
        <v>496.2</v>
      </c>
      <c r="H516" s="67">
        <f>H517</f>
        <v>496.2</v>
      </c>
      <c r="I516" s="67">
        <f>I517</f>
        <v>496.2</v>
      </c>
    </row>
    <row r="517" spans="1:9" s="4" customFormat="1" x14ac:dyDescent="0.25">
      <c r="A517" s="22" t="s">
        <v>113</v>
      </c>
      <c r="B517" s="23" t="s">
        <v>107</v>
      </c>
      <c r="C517" s="10" t="s">
        <v>38</v>
      </c>
      <c r="D517" s="10" t="s">
        <v>6</v>
      </c>
      <c r="E517" s="10" t="s">
        <v>480</v>
      </c>
      <c r="F517" s="10" t="s">
        <v>114</v>
      </c>
      <c r="G517" s="67">
        <v>496.2</v>
      </c>
      <c r="H517" s="67">
        <v>496.2</v>
      </c>
      <c r="I517" s="67">
        <v>496.2</v>
      </c>
    </row>
    <row r="518" spans="1:9" s="4" customFormat="1" ht="129" customHeight="1" x14ac:dyDescent="0.25">
      <c r="A518" s="22" t="s">
        <v>772</v>
      </c>
      <c r="B518" s="23" t="s">
        <v>107</v>
      </c>
      <c r="C518" s="10" t="s">
        <v>38</v>
      </c>
      <c r="D518" s="10" t="s">
        <v>6</v>
      </c>
      <c r="E518" s="10" t="s">
        <v>479</v>
      </c>
      <c r="F518" s="10"/>
      <c r="G518" s="67">
        <f>G519</f>
        <v>1.5</v>
      </c>
      <c r="H518" s="67">
        <f>H519</f>
        <v>1.5</v>
      </c>
      <c r="I518" s="67">
        <f>I519</f>
        <v>1.5</v>
      </c>
    </row>
    <row r="519" spans="1:9" s="4" customFormat="1" x14ac:dyDescent="0.25">
      <c r="A519" s="22" t="s">
        <v>113</v>
      </c>
      <c r="B519" s="23" t="s">
        <v>107</v>
      </c>
      <c r="C519" s="10" t="s">
        <v>38</v>
      </c>
      <c r="D519" s="10" t="s">
        <v>6</v>
      </c>
      <c r="E519" s="10" t="s">
        <v>479</v>
      </c>
      <c r="F519" s="10" t="s">
        <v>114</v>
      </c>
      <c r="G519" s="67">
        <v>1.5</v>
      </c>
      <c r="H519" s="67">
        <v>1.5</v>
      </c>
      <c r="I519" s="67">
        <v>1.5</v>
      </c>
    </row>
    <row r="520" spans="1:9" s="4" customFormat="1" hidden="1" x14ac:dyDescent="0.25">
      <c r="A520" s="21" t="s">
        <v>275</v>
      </c>
      <c r="B520" s="20" t="s">
        <v>107</v>
      </c>
      <c r="C520" s="12" t="s">
        <v>38</v>
      </c>
      <c r="D520" s="12" t="s">
        <v>65</v>
      </c>
      <c r="E520" s="10"/>
      <c r="F520" s="10"/>
      <c r="G520" s="67">
        <f>G521</f>
        <v>0</v>
      </c>
      <c r="H520" s="67">
        <v>0</v>
      </c>
      <c r="I520" s="67">
        <v>0</v>
      </c>
    </row>
    <row r="521" spans="1:9" s="4" customFormat="1" hidden="1" x14ac:dyDescent="0.25">
      <c r="A521" s="22" t="s">
        <v>166</v>
      </c>
      <c r="B521" s="23" t="s">
        <v>107</v>
      </c>
      <c r="C521" s="10" t="s">
        <v>38</v>
      </c>
      <c r="D521" s="10" t="s">
        <v>65</v>
      </c>
      <c r="E521" s="10" t="s">
        <v>167</v>
      </c>
      <c r="F521" s="10"/>
      <c r="G521" s="67">
        <f>G522</f>
        <v>0</v>
      </c>
      <c r="H521" s="67">
        <v>0</v>
      </c>
      <c r="I521" s="67">
        <v>0</v>
      </c>
    </row>
    <row r="522" spans="1:9" s="4" customFormat="1" hidden="1" x14ac:dyDescent="0.25">
      <c r="A522" s="22" t="s">
        <v>286</v>
      </c>
      <c r="B522" s="23" t="s">
        <v>107</v>
      </c>
      <c r="C522" s="10" t="s">
        <v>38</v>
      </c>
      <c r="D522" s="10" t="s">
        <v>65</v>
      </c>
      <c r="E522" s="10" t="s">
        <v>167</v>
      </c>
      <c r="F522" s="10" t="s">
        <v>287</v>
      </c>
      <c r="G522" s="67"/>
      <c r="H522" s="67"/>
      <c r="I522" s="67"/>
    </row>
    <row r="523" spans="1:9" s="4" customFormat="1" ht="18.75" customHeight="1" x14ac:dyDescent="0.25">
      <c r="A523" s="21" t="s">
        <v>115</v>
      </c>
      <c r="B523" s="20" t="s">
        <v>107</v>
      </c>
      <c r="C523" s="12" t="s">
        <v>16</v>
      </c>
      <c r="D523" s="12"/>
      <c r="E523" s="12"/>
      <c r="F523" s="12"/>
      <c r="G523" s="66">
        <f t="shared" ref="G523:I527" si="20">G524</f>
        <v>492.4</v>
      </c>
      <c r="H523" s="66">
        <f t="shared" si="20"/>
        <v>537.20000000000005</v>
      </c>
      <c r="I523" s="66">
        <f t="shared" si="20"/>
        <v>555.9</v>
      </c>
    </row>
    <row r="524" spans="1:9" s="4" customFormat="1" x14ac:dyDescent="0.25">
      <c r="A524" s="21" t="s">
        <v>116</v>
      </c>
      <c r="B524" s="20" t="s">
        <v>107</v>
      </c>
      <c r="C524" s="12" t="s">
        <v>16</v>
      </c>
      <c r="D524" s="12" t="s">
        <v>104</v>
      </c>
      <c r="E524" s="12"/>
      <c r="F524" s="12"/>
      <c r="G524" s="66">
        <f t="shared" si="20"/>
        <v>492.4</v>
      </c>
      <c r="H524" s="66">
        <f t="shared" si="20"/>
        <v>537.20000000000005</v>
      </c>
      <c r="I524" s="66">
        <f t="shared" si="20"/>
        <v>555.9</v>
      </c>
    </row>
    <row r="525" spans="1:9" s="4" customFormat="1" ht="39" x14ac:dyDescent="0.25">
      <c r="A525" s="21" t="s">
        <v>675</v>
      </c>
      <c r="B525" s="20" t="s">
        <v>107</v>
      </c>
      <c r="C525" s="12" t="s">
        <v>16</v>
      </c>
      <c r="D525" s="12" t="s">
        <v>104</v>
      </c>
      <c r="E525" s="12" t="s">
        <v>118</v>
      </c>
      <c r="F525" s="12"/>
      <c r="G525" s="66">
        <f t="shared" si="20"/>
        <v>492.4</v>
      </c>
      <c r="H525" s="66">
        <f t="shared" si="20"/>
        <v>537.20000000000005</v>
      </c>
      <c r="I525" s="66">
        <f t="shared" si="20"/>
        <v>555.9</v>
      </c>
    </row>
    <row r="526" spans="1:9" s="4" customFormat="1" ht="39" x14ac:dyDescent="0.25">
      <c r="A526" s="21" t="s">
        <v>270</v>
      </c>
      <c r="B526" s="20" t="s">
        <v>107</v>
      </c>
      <c r="C526" s="12" t="s">
        <v>16</v>
      </c>
      <c r="D526" s="12" t="s">
        <v>104</v>
      </c>
      <c r="E526" s="12" t="s">
        <v>196</v>
      </c>
      <c r="F526" s="12"/>
      <c r="G526" s="66">
        <f t="shared" si="20"/>
        <v>492.4</v>
      </c>
      <c r="H526" s="66">
        <f t="shared" si="20"/>
        <v>537.20000000000005</v>
      </c>
      <c r="I526" s="66">
        <f t="shared" si="20"/>
        <v>555.9</v>
      </c>
    </row>
    <row r="527" spans="1:9" s="4" customFormat="1" ht="45" customHeight="1" x14ac:dyDescent="0.25">
      <c r="A527" s="22" t="s">
        <v>773</v>
      </c>
      <c r="B527" s="23" t="s">
        <v>107</v>
      </c>
      <c r="C527" s="10" t="s">
        <v>16</v>
      </c>
      <c r="D527" s="10" t="s">
        <v>104</v>
      </c>
      <c r="E527" s="10" t="s">
        <v>405</v>
      </c>
      <c r="F527" s="10"/>
      <c r="G527" s="67">
        <f t="shared" si="20"/>
        <v>492.4</v>
      </c>
      <c r="H527" s="67">
        <f t="shared" si="20"/>
        <v>537.20000000000005</v>
      </c>
      <c r="I527" s="67">
        <f t="shared" si="20"/>
        <v>555.9</v>
      </c>
    </row>
    <row r="528" spans="1:9" s="4" customFormat="1" x14ac:dyDescent="0.25">
      <c r="A528" s="22" t="s">
        <v>113</v>
      </c>
      <c r="B528" s="23" t="s">
        <v>107</v>
      </c>
      <c r="C528" s="10" t="s">
        <v>16</v>
      </c>
      <c r="D528" s="10" t="s">
        <v>104</v>
      </c>
      <c r="E528" s="10" t="s">
        <v>405</v>
      </c>
      <c r="F528" s="10" t="s">
        <v>114</v>
      </c>
      <c r="G528" s="117">
        <v>492.4</v>
      </c>
      <c r="H528" s="117">
        <v>537.20000000000005</v>
      </c>
      <c r="I528" s="117">
        <v>555.9</v>
      </c>
    </row>
    <row r="529" spans="1:9" s="4" customFormat="1" x14ac:dyDescent="0.25">
      <c r="A529" s="21" t="s">
        <v>117</v>
      </c>
      <c r="B529" s="20" t="s">
        <v>107</v>
      </c>
      <c r="C529" s="12" t="s">
        <v>6</v>
      </c>
      <c r="D529" s="12"/>
      <c r="E529" s="12"/>
      <c r="F529" s="12"/>
      <c r="G529" s="66">
        <f>G530+G538</f>
        <v>874.2</v>
      </c>
      <c r="H529" s="66">
        <f>H530+H538</f>
        <v>398.7</v>
      </c>
      <c r="I529" s="66">
        <f>I530+I538</f>
        <v>524.79999999999995</v>
      </c>
    </row>
    <row r="530" spans="1:9" s="4" customFormat="1" x14ac:dyDescent="0.25">
      <c r="A530" s="21" t="s">
        <v>225</v>
      </c>
      <c r="B530" s="20" t="s">
        <v>107</v>
      </c>
      <c r="C530" s="12" t="s">
        <v>6</v>
      </c>
      <c r="D530" s="12" t="s">
        <v>95</v>
      </c>
      <c r="E530" s="12"/>
      <c r="F530" s="12"/>
      <c r="G530" s="66">
        <f>G531</f>
        <v>375.2</v>
      </c>
      <c r="H530" s="66">
        <f>H531</f>
        <v>386.7</v>
      </c>
      <c r="I530" s="66">
        <f>I531</f>
        <v>512.79999999999995</v>
      </c>
    </row>
    <row r="531" spans="1:9" s="4" customFormat="1" ht="39" x14ac:dyDescent="0.25">
      <c r="A531" s="21" t="s">
        <v>912</v>
      </c>
      <c r="B531" s="20" t="s">
        <v>107</v>
      </c>
      <c r="C531" s="12" t="s">
        <v>6</v>
      </c>
      <c r="D531" s="12" t="s">
        <v>95</v>
      </c>
      <c r="E531" s="12" t="s">
        <v>197</v>
      </c>
      <c r="F531" s="12"/>
      <c r="G531" s="66">
        <f>G532+G534+G536</f>
        <v>375.2</v>
      </c>
      <c r="H531" s="66">
        <f>H532+H534+H536</f>
        <v>386.7</v>
      </c>
      <c r="I531" s="66">
        <f>I532+I534+I536</f>
        <v>512.79999999999995</v>
      </c>
    </row>
    <row r="532" spans="1:9" s="4" customFormat="1" ht="39" x14ac:dyDescent="0.25">
      <c r="A532" s="22" t="s">
        <v>291</v>
      </c>
      <c r="B532" s="23" t="s">
        <v>107</v>
      </c>
      <c r="C532" s="10" t="s">
        <v>6</v>
      </c>
      <c r="D532" s="10" t="s">
        <v>95</v>
      </c>
      <c r="E532" s="10" t="s">
        <v>677</v>
      </c>
      <c r="F532" s="10"/>
      <c r="G532" s="67">
        <f>G533</f>
        <v>237.1</v>
      </c>
      <c r="H532" s="67">
        <f>H533</f>
        <v>244.4</v>
      </c>
      <c r="I532" s="67">
        <f>I533</f>
        <v>324.10000000000002</v>
      </c>
    </row>
    <row r="533" spans="1:9" s="4" customFormat="1" x14ac:dyDescent="0.25">
      <c r="A533" s="22" t="s">
        <v>208</v>
      </c>
      <c r="B533" s="23" t="s">
        <v>107</v>
      </c>
      <c r="C533" s="10" t="s">
        <v>6</v>
      </c>
      <c r="D533" s="10" t="s">
        <v>95</v>
      </c>
      <c r="E533" s="10" t="s">
        <v>677</v>
      </c>
      <c r="F533" s="10" t="s">
        <v>209</v>
      </c>
      <c r="G533" s="67">
        <v>237.1</v>
      </c>
      <c r="H533" s="67">
        <v>244.4</v>
      </c>
      <c r="I533" s="67">
        <v>324.10000000000002</v>
      </c>
    </row>
    <row r="534" spans="1:9" s="4" customFormat="1" ht="39" x14ac:dyDescent="0.25">
      <c r="A534" s="22" t="s">
        <v>462</v>
      </c>
      <c r="B534" s="23" t="s">
        <v>107</v>
      </c>
      <c r="C534" s="10" t="s">
        <v>6</v>
      </c>
      <c r="D534" s="10" t="s">
        <v>95</v>
      </c>
      <c r="E534" s="10" t="s">
        <v>678</v>
      </c>
      <c r="F534" s="10"/>
      <c r="G534" s="67">
        <f>G535</f>
        <v>12.4</v>
      </c>
      <c r="H534" s="67">
        <f>H535</f>
        <v>12.8</v>
      </c>
      <c r="I534" s="67">
        <f>I535</f>
        <v>17</v>
      </c>
    </row>
    <row r="535" spans="1:9" s="4" customFormat="1" x14ac:dyDescent="0.25">
      <c r="A535" s="22" t="s">
        <v>208</v>
      </c>
      <c r="B535" s="23" t="s">
        <v>107</v>
      </c>
      <c r="C535" s="10" t="s">
        <v>6</v>
      </c>
      <c r="D535" s="10" t="s">
        <v>95</v>
      </c>
      <c r="E535" s="10" t="s">
        <v>678</v>
      </c>
      <c r="F535" s="10" t="s">
        <v>209</v>
      </c>
      <c r="G535" s="67">
        <v>12.4</v>
      </c>
      <c r="H535" s="67">
        <v>12.8</v>
      </c>
      <c r="I535" s="67">
        <v>17</v>
      </c>
    </row>
    <row r="536" spans="1:9" s="4" customFormat="1" ht="39" x14ac:dyDescent="0.25">
      <c r="A536" s="22" t="s">
        <v>292</v>
      </c>
      <c r="B536" s="23" t="s">
        <v>107</v>
      </c>
      <c r="C536" s="10" t="s">
        <v>6</v>
      </c>
      <c r="D536" s="10" t="s">
        <v>95</v>
      </c>
      <c r="E536" s="10" t="s">
        <v>679</v>
      </c>
      <c r="F536" s="10"/>
      <c r="G536" s="67">
        <f>G537</f>
        <v>125.7</v>
      </c>
      <c r="H536" s="67">
        <f>H537</f>
        <v>129.5</v>
      </c>
      <c r="I536" s="67">
        <f>I537</f>
        <v>171.7</v>
      </c>
    </row>
    <row r="537" spans="1:9" s="4" customFormat="1" x14ac:dyDescent="0.25">
      <c r="A537" s="22" t="s">
        <v>208</v>
      </c>
      <c r="B537" s="23" t="s">
        <v>107</v>
      </c>
      <c r="C537" s="10" t="s">
        <v>6</v>
      </c>
      <c r="D537" s="10" t="s">
        <v>95</v>
      </c>
      <c r="E537" s="10" t="s">
        <v>679</v>
      </c>
      <c r="F537" s="10" t="s">
        <v>209</v>
      </c>
      <c r="G537" s="67">
        <v>125.7</v>
      </c>
      <c r="H537" s="67">
        <v>129.5</v>
      </c>
      <c r="I537" s="67">
        <v>171.7</v>
      </c>
    </row>
    <row r="538" spans="1:9" s="4" customFormat="1" ht="28.5" customHeight="1" x14ac:dyDescent="0.25">
      <c r="A538" s="21" t="s">
        <v>7</v>
      </c>
      <c r="B538" s="20" t="s">
        <v>107</v>
      </c>
      <c r="C538" s="12" t="s">
        <v>6</v>
      </c>
      <c r="D538" s="12" t="s">
        <v>8</v>
      </c>
      <c r="E538" s="12"/>
      <c r="F538" s="12"/>
      <c r="G538" s="66">
        <f>G541+G544+G547</f>
        <v>499</v>
      </c>
      <c r="H538" s="66">
        <f>H541+H544+H547</f>
        <v>12</v>
      </c>
      <c r="I538" s="66">
        <f>I541+I544+I547</f>
        <v>12</v>
      </c>
    </row>
    <row r="539" spans="1:9" s="4" customFormat="1" ht="40.5" customHeight="1" x14ac:dyDescent="0.25">
      <c r="A539" s="21" t="s">
        <v>680</v>
      </c>
      <c r="B539" s="20" t="s">
        <v>107</v>
      </c>
      <c r="C539" s="12" t="s">
        <v>6</v>
      </c>
      <c r="D539" s="12" t="s">
        <v>8</v>
      </c>
      <c r="E539" s="12" t="s">
        <v>681</v>
      </c>
      <c r="F539" s="12"/>
      <c r="G539" s="66">
        <f>G540+G543+G546</f>
        <v>499</v>
      </c>
      <c r="H539" s="66">
        <f>H540+H543+H546</f>
        <v>12</v>
      </c>
      <c r="I539" s="66">
        <f>I540+I543+I546</f>
        <v>12</v>
      </c>
    </row>
    <row r="540" spans="1:9" s="4" customFormat="1" ht="39" x14ac:dyDescent="0.25">
      <c r="A540" s="21" t="s">
        <v>682</v>
      </c>
      <c r="B540" s="20" t="s">
        <v>107</v>
      </c>
      <c r="C540" s="12" t="s">
        <v>6</v>
      </c>
      <c r="D540" s="12" t="s">
        <v>8</v>
      </c>
      <c r="E540" s="12" t="s">
        <v>868</v>
      </c>
      <c r="F540" s="12"/>
      <c r="G540" s="66">
        <f t="shared" ref="G540:I541" si="21">G541</f>
        <v>267</v>
      </c>
      <c r="H540" s="66">
        <f t="shared" si="21"/>
        <v>4</v>
      </c>
      <c r="I540" s="66">
        <f t="shared" si="21"/>
        <v>4</v>
      </c>
    </row>
    <row r="541" spans="1:9" s="4" customFormat="1" ht="38.25" customHeight="1" x14ac:dyDescent="0.25">
      <c r="A541" s="22" t="s">
        <v>874</v>
      </c>
      <c r="B541" s="23" t="s">
        <v>107</v>
      </c>
      <c r="C541" s="10" t="s">
        <v>6</v>
      </c>
      <c r="D541" s="10" t="s">
        <v>8</v>
      </c>
      <c r="E541" s="10" t="s">
        <v>869</v>
      </c>
      <c r="F541" s="10"/>
      <c r="G541" s="67">
        <f t="shared" si="21"/>
        <v>267</v>
      </c>
      <c r="H541" s="67">
        <f t="shared" si="21"/>
        <v>4</v>
      </c>
      <c r="I541" s="67">
        <f t="shared" si="21"/>
        <v>4</v>
      </c>
    </row>
    <row r="542" spans="1:9" s="4" customFormat="1" x14ac:dyDescent="0.25">
      <c r="A542" s="22" t="s">
        <v>208</v>
      </c>
      <c r="B542" s="23" t="s">
        <v>107</v>
      </c>
      <c r="C542" s="10" t="s">
        <v>6</v>
      </c>
      <c r="D542" s="10" t="s">
        <v>8</v>
      </c>
      <c r="E542" s="10" t="s">
        <v>869</v>
      </c>
      <c r="F542" s="10" t="s">
        <v>209</v>
      </c>
      <c r="G542" s="67">
        <v>267</v>
      </c>
      <c r="H542" s="67">
        <v>4</v>
      </c>
      <c r="I542" s="67">
        <v>4</v>
      </c>
    </row>
    <row r="543" spans="1:9" s="4" customFormat="1" ht="39" x14ac:dyDescent="0.25">
      <c r="A543" s="21" t="s">
        <v>685</v>
      </c>
      <c r="B543" s="20" t="s">
        <v>107</v>
      </c>
      <c r="C543" s="12" t="s">
        <v>6</v>
      </c>
      <c r="D543" s="12" t="s">
        <v>8</v>
      </c>
      <c r="E543" s="12" t="s">
        <v>870</v>
      </c>
      <c r="F543" s="12"/>
      <c r="G543" s="66">
        <f t="shared" ref="G543:I544" si="22">G544</f>
        <v>228</v>
      </c>
      <c r="H543" s="66">
        <f t="shared" si="22"/>
        <v>4</v>
      </c>
      <c r="I543" s="66">
        <f t="shared" si="22"/>
        <v>4</v>
      </c>
    </row>
    <row r="544" spans="1:9" s="4" customFormat="1" ht="54" customHeight="1" x14ac:dyDescent="0.25">
      <c r="A544" s="22" t="s">
        <v>875</v>
      </c>
      <c r="B544" s="23" t="s">
        <v>107</v>
      </c>
      <c r="C544" s="10" t="s">
        <v>6</v>
      </c>
      <c r="D544" s="10" t="s">
        <v>8</v>
      </c>
      <c r="E544" s="10" t="s">
        <v>871</v>
      </c>
      <c r="F544" s="10"/>
      <c r="G544" s="67">
        <f t="shared" si="22"/>
        <v>228</v>
      </c>
      <c r="H544" s="67">
        <f t="shared" si="22"/>
        <v>4</v>
      </c>
      <c r="I544" s="67">
        <f t="shared" si="22"/>
        <v>4</v>
      </c>
    </row>
    <row r="545" spans="1:9" s="4" customFormat="1" x14ac:dyDescent="0.25">
      <c r="A545" s="22" t="s">
        <v>208</v>
      </c>
      <c r="B545" s="23" t="s">
        <v>107</v>
      </c>
      <c r="C545" s="10" t="s">
        <v>6</v>
      </c>
      <c r="D545" s="10" t="s">
        <v>8</v>
      </c>
      <c r="E545" s="10" t="s">
        <v>871</v>
      </c>
      <c r="F545" s="10" t="s">
        <v>209</v>
      </c>
      <c r="G545" s="67">
        <v>228</v>
      </c>
      <c r="H545" s="67">
        <v>4</v>
      </c>
      <c r="I545" s="67">
        <v>4</v>
      </c>
    </row>
    <row r="546" spans="1:9" s="4" customFormat="1" ht="39" x14ac:dyDescent="0.25">
      <c r="A546" s="21" t="s">
        <v>688</v>
      </c>
      <c r="B546" s="20" t="s">
        <v>107</v>
      </c>
      <c r="C546" s="12" t="s">
        <v>6</v>
      </c>
      <c r="D546" s="12" t="s">
        <v>8</v>
      </c>
      <c r="E546" s="12" t="s">
        <v>876</v>
      </c>
      <c r="F546" s="12"/>
      <c r="G546" s="66">
        <f t="shared" ref="G546:I547" si="23">G547</f>
        <v>4</v>
      </c>
      <c r="H546" s="66">
        <f t="shared" si="23"/>
        <v>4</v>
      </c>
      <c r="I546" s="66">
        <f t="shared" si="23"/>
        <v>4</v>
      </c>
    </row>
    <row r="547" spans="1:9" s="4" customFormat="1" ht="42" customHeight="1" x14ac:dyDescent="0.25">
      <c r="A547" s="22" t="s">
        <v>877</v>
      </c>
      <c r="B547" s="23" t="s">
        <v>107</v>
      </c>
      <c r="C547" s="10" t="s">
        <v>6</v>
      </c>
      <c r="D547" s="10" t="s">
        <v>8</v>
      </c>
      <c r="E547" s="10" t="s">
        <v>878</v>
      </c>
      <c r="F547" s="10"/>
      <c r="G547" s="67">
        <f t="shared" si="23"/>
        <v>4</v>
      </c>
      <c r="H547" s="67">
        <f t="shared" si="23"/>
        <v>4</v>
      </c>
      <c r="I547" s="67">
        <f t="shared" si="23"/>
        <v>4</v>
      </c>
    </row>
    <row r="548" spans="1:9" s="4" customFormat="1" ht="18" customHeight="1" x14ac:dyDescent="0.25">
      <c r="A548" s="22" t="s">
        <v>208</v>
      </c>
      <c r="B548" s="23" t="s">
        <v>107</v>
      </c>
      <c r="C548" s="10" t="s">
        <v>6</v>
      </c>
      <c r="D548" s="10" t="s">
        <v>8</v>
      </c>
      <c r="E548" s="10" t="s">
        <v>878</v>
      </c>
      <c r="F548" s="10" t="s">
        <v>209</v>
      </c>
      <c r="G548" s="67">
        <v>4</v>
      </c>
      <c r="H548" s="67">
        <v>4</v>
      </c>
      <c r="I548" s="67">
        <v>4</v>
      </c>
    </row>
    <row r="549" spans="1:9" s="4" customFormat="1" ht="12" customHeight="1" x14ac:dyDescent="0.25">
      <c r="A549" s="21" t="s">
        <v>347</v>
      </c>
      <c r="B549" s="20" t="s">
        <v>107</v>
      </c>
      <c r="C549" s="12" t="s">
        <v>138</v>
      </c>
      <c r="D549" s="12"/>
      <c r="E549" s="12"/>
      <c r="F549" s="12"/>
      <c r="G549" s="66">
        <f>G550</f>
        <v>100</v>
      </c>
      <c r="H549" s="66">
        <f t="shared" ref="G549:I550" si="24">H550</f>
        <v>100</v>
      </c>
      <c r="I549" s="66">
        <f t="shared" si="24"/>
        <v>100</v>
      </c>
    </row>
    <row r="550" spans="1:9" s="4" customFormat="1" x14ac:dyDescent="0.25">
      <c r="A550" s="21" t="s">
        <v>173</v>
      </c>
      <c r="B550" s="20" t="s">
        <v>107</v>
      </c>
      <c r="C550" s="12" t="s">
        <v>138</v>
      </c>
      <c r="D550" s="12" t="s">
        <v>16</v>
      </c>
      <c r="E550" s="12"/>
      <c r="F550" s="12"/>
      <c r="G550" s="66">
        <f t="shared" si="24"/>
        <v>100</v>
      </c>
      <c r="H550" s="66">
        <f t="shared" si="24"/>
        <v>100</v>
      </c>
      <c r="I550" s="66">
        <f t="shared" si="24"/>
        <v>100</v>
      </c>
    </row>
    <row r="551" spans="1:9" s="4" customFormat="1" ht="64.5" x14ac:dyDescent="0.25">
      <c r="A551" s="21" t="s">
        <v>913</v>
      </c>
      <c r="B551" s="20" t="s">
        <v>107</v>
      </c>
      <c r="C551" s="12" t="s">
        <v>138</v>
      </c>
      <c r="D551" s="12" t="s">
        <v>16</v>
      </c>
      <c r="E551" s="12" t="s">
        <v>153</v>
      </c>
      <c r="F551" s="12"/>
      <c r="G551" s="66">
        <f>G553+G555+G557</f>
        <v>100</v>
      </c>
      <c r="H551" s="66">
        <f>H552+H554+H556</f>
        <v>100</v>
      </c>
      <c r="I551" s="66">
        <f>I552+I554+I556</f>
        <v>100</v>
      </c>
    </row>
    <row r="552" spans="1:9" s="4" customFormat="1" ht="39" x14ac:dyDescent="0.25">
      <c r="A552" s="22" t="s">
        <v>288</v>
      </c>
      <c r="B552" s="23" t="s">
        <v>107</v>
      </c>
      <c r="C552" s="10" t="s">
        <v>138</v>
      </c>
      <c r="D552" s="10" t="s">
        <v>16</v>
      </c>
      <c r="E552" s="10" t="s">
        <v>511</v>
      </c>
      <c r="F552" s="10"/>
      <c r="G552" s="67">
        <f>G553</f>
        <v>18.399999999999999</v>
      </c>
      <c r="H552" s="67">
        <f>H553</f>
        <v>18.399999999999999</v>
      </c>
      <c r="I552" s="67">
        <f>I553</f>
        <v>18.399999999999999</v>
      </c>
    </row>
    <row r="553" spans="1:9" s="4" customFormat="1" x14ac:dyDescent="0.25">
      <c r="A553" s="22" t="s">
        <v>208</v>
      </c>
      <c r="B553" s="23" t="s">
        <v>107</v>
      </c>
      <c r="C553" s="10" t="s">
        <v>138</v>
      </c>
      <c r="D553" s="10" t="s">
        <v>16</v>
      </c>
      <c r="E553" s="10" t="s">
        <v>511</v>
      </c>
      <c r="F553" s="10" t="s">
        <v>209</v>
      </c>
      <c r="G553" s="67">
        <v>18.399999999999999</v>
      </c>
      <c r="H553" s="67">
        <v>18.399999999999999</v>
      </c>
      <c r="I553" s="67">
        <v>18.399999999999999</v>
      </c>
    </row>
    <row r="554" spans="1:9" s="4" customFormat="1" ht="39" x14ac:dyDescent="0.25">
      <c r="A554" s="22" t="s">
        <v>289</v>
      </c>
      <c r="B554" s="23" t="s">
        <v>107</v>
      </c>
      <c r="C554" s="10" t="s">
        <v>138</v>
      </c>
      <c r="D554" s="10" t="s">
        <v>16</v>
      </c>
      <c r="E554" s="10" t="s">
        <v>512</v>
      </c>
      <c r="F554" s="10"/>
      <c r="G554" s="67">
        <f>G555</f>
        <v>38.799999999999997</v>
      </c>
      <c r="H554" s="67">
        <f>H555</f>
        <v>38.799999999999997</v>
      </c>
      <c r="I554" s="67">
        <f>I555</f>
        <v>38.799999999999997</v>
      </c>
    </row>
    <row r="555" spans="1:9" s="4" customFormat="1" x14ac:dyDescent="0.25">
      <c r="A555" s="22" t="s">
        <v>208</v>
      </c>
      <c r="B555" s="23" t="s">
        <v>107</v>
      </c>
      <c r="C555" s="10" t="s">
        <v>138</v>
      </c>
      <c r="D555" s="10" t="s">
        <v>16</v>
      </c>
      <c r="E555" s="10" t="s">
        <v>512</v>
      </c>
      <c r="F555" s="10" t="s">
        <v>209</v>
      </c>
      <c r="G555" s="67">
        <v>38.799999999999997</v>
      </c>
      <c r="H555" s="67">
        <v>38.799999999999997</v>
      </c>
      <c r="I555" s="67">
        <v>38.799999999999997</v>
      </c>
    </row>
    <row r="556" spans="1:9" s="4" customFormat="1" ht="39" x14ac:dyDescent="0.25">
      <c r="A556" s="22" t="s">
        <v>290</v>
      </c>
      <c r="B556" s="23" t="s">
        <v>107</v>
      </c>
      <c r="C556" s="10" t="s">
        <v>138</v>
      </c>
      <c r="D556" s="10" t="s">
        <v>16</v>
      </c>
      <c r="E556" s="10" t="s">
        <v>513</v>
      </c>
      <c r="F556" s="10"/>
      <c r="G556" s="67">
        <f>G557</f>
        <v>42.8</v>
      </c>
      <c r="H556" s="67">
        <f>H557</f>
        <v>42.8</v>
      </c>
      <c r="I556" s="67">
        <f>I557</f>
        <v>42.8</v>
      </c>
    </row>
    <row r="557" spans="1:9" s="4" customFormat="1" x14ac:dyDescent="0.25">
      <c r="A557" s="22" t="s">
        <v>208</v>
      </c>
      <c r="B557" s="23" t="s">
        <v>107</v>
      </c>
      <c r="C557" s="10" t="s">
        <v>138</v>
      </c>
      <c r="D557" s="10" t="s">
        <v>16</v>
      </c>
      <c r="E557" s="10" t="s">
        <v>513</v>
      </c>
      <c r="F557" s="10" t="s">
        <v>209</v>
      </c>
      <c r="G557" s="67">
        <v>42.8</v>
      </c>
      <c r="H557" s="67">
        <v>42.8</v>
      </c>
      <c r="I557" s="67">
        <v>42.8</v>
      </c>
    </row>
    <row r="558" spans="1:9" s="4" customFormat="1" ht="26.25" x14ac:dyDescent="0.25">
      <c r="A558" s="21" t="s">
        <v>595</v>
      </c>
      <c r="B558" s="20" t="s">
        <v>107</v>
      </c>
      <c r="C558" s="12" t="s">
        <v>65</v>
      </c>
      <c r="D558" s="12"/>
      <c r="E558" s="12"/>
      <c r="F558" s="12"/>
      <c r="G558" s="66">
        <f t="shared" ref="G558:I562" si="25">G559</f>
        <v>173.5</v>
      </c>
      <c r="H558" s="66">
        <f t="shared" si="25"/>
        <v>173.5</v>
      </c>
      <c r="I558" s="66">
        <f t="shared" si="25"/>
        <v>173.5</v>
      </c>
    </row>
    <row r="559" spans="1:9" s="4" customFormat="1" ht="26.25" x14ac:dyDescent="0.25">
      <c r="A559" s="21" t="s">
        <v>596</v>
      </c>
      <c r="B559" s="20" t="s">
        <v>107</v>
      </c>
      <c r="C559" s="12" t="s">
        <v>65</v>
      </c>
      <c r="D559" s="12" t="s">
        <v>38</v>
      </c>
      <c r="E559" s="12"/>
      <c r="F559" s="12"/>
      <c r="G559" s="66">
        <f t="shared" si="25"/>
        <v>173.5</v>
      </c>
      <c r="H559" s="66">
        <f t="shared" si="25"/>
        <v>173.5</v>
      </c>
      <c r="I559" s="66">
        <f t="shared" si="25"/>
        <v>173.5</v>
      </c>
    </row>
    <row r="560" spans="1:9" s="4" customFormat="1" ht="39" x14ac:dyDescent="0.25">
      <c r="A560" s="21" t="s">
        <v>675</v>
      </c>
      <c r="B560" s="20" t="s">
        <v>107</v>
      </c>
      <c r="C560" s="12" t="s">
        <v>65</v>
      </c>
      <c r="D560" s="12" t="s">
        <v>38</v>
      </c>
      <c r="E560" s="12" t="s">
        <v>118</v>
      </c>
      <c r="F560" s="12"/>
      <c r="G560" s="66">
        <f t="shared" si="25"/>
        <v>173.5</v>
      </c>
      <c r="H560" s="66">
        <f t="shared" si="25"/>
        <v>173.5</v>
      </c>
      <c r="I560" s="66">
        <f t="shared" si="25"/>
        <v>173.5</v>
      </c>
    </row>
    <row r="561" spans="1:9" s="4" customFormat="1" ht="51.75" x14ac:dyDescent="0.25">
      <c r="A561" s="21" t="s">
        <v>269</v>
      </c>
      <c r="B561" s="20" t="s">
        <v>107</v>
      </c>
      <c r="C561" s="12" t="s">
        <v>65</v>
      </c>
      <c r="D561" s="12" t="s">
        <v>38</v>
      </c>
      <c r="E561" s="12" t="s">
        <v>119</v>
      </c>
      <c r="F561" s="12"/>
      <c r="G561" s="66">
        <f t="shared" si="25"/>
        <v>173.5</v>
      </c>
      <c r="H561" s="66">
        <f t="shared" si="25"/>
        <v>173.5</v>
      </c>
      <c r="I561" s="66">
        <f t="shared" si="25"/>
        <v>173.5</v>
      </c>
    </row>
    <row r="562" spans="1:9" s="4" customFormat="1" ht="26.25" x14ac:dyDescent="0.25">
      <c r="A562" s="22" t="s">
        <v>121</v>
      </c>
      <c r="B562" s="23" t="s">
        <v>107</v>
      </c>
      <c r="C562" s="10" t="s">
        <v>65</v>
      </c>
      <c r="D562" s="10" t="s">
        <v>38</v>
      </c>
      <c r="E562" s="10" t="s">
        <v>406</v>
      </c>
      <c r="F562" s="10"/>
      <c r="G562" s="67">
        <f t="shared" si="25"/>
        <v>173.5</v>
      </c>
      <c r="H562" s="67">
        <f t="shared" si="25"/>
        <v>173.5</v>
      </c>
      <c r="I562" s="67">
        <f t="shared" si="25"/>
        <v>173.5</v>
      </c>
    </row>
    <row r="563" spans="1:9" s="4" customFormat="1" x14ac:dyDescent="0.25">
      <c r="A563" s="22" t="s">
        <v>271</v>
      </c>
      <c r="B563" s="23" t="s">
        <v>107</v>
      </c>
      <c r="C563" s="10" t="s">
        <v>65</v>
      </c>
      <c r="D563" s="10" t="s">
        <v>38</v>
      </c>
      <c r="E563" s="10" t="s">
        <v>406</v>
      </c>
      <c r="F563" s="10" t="s">
        <v>122</v>
      </c>
      <c r="G563" s="67">
        <v>173.5</v>
      </c>
      <c r="H563" s="67">
        <v>173.5</v>
      </c>
      <c r="I563" s="67">
        <v>173.5</v>
      </c>
    </row>
    <row r="564" spans="1:9" s="4" customFormat="1" ht="39" x14ac:dyDescent="0.25">
      <c r="A564" s="21" t="s">
        <v>593</v>
      </c>
      <c r="B564" s="20" t="s">
        <v>107</v>
      </c>
      <c r="C564" s="12" t="s">
        <v>123</v>
      </c>
      <c r="D564" s="12"/>
      <c r="E564" s="12"/>
      <c r="F564" s="12"/>
      <c r="G564" s="66">
        <f>G565+G570</f>
        <v>14450.1</v>
      </c>
      <c r="H564" s="66">
        <f>H565+H570</f>
        <v>11398.699999999999</v>
      </c>
      <c r="I564" s="66">
        <f>I565+I570</f>
        <v>11223.9</v>
      </c>
    </row>
    <row r="565" spans="1:9" s="4" customFormat="1" ht="39" x14ac:dyDescent="0.25">
      <c r="A565" s="21" t="s">
        <v>124</v>
      </c>
      <c r="B565" s="20" t="s">
        <v>107</v>
      </c>
      <c r="C565" s="12" t="s">
        <v>123</v>
      </c>
      <c r="D565" s="12" t="s">
        <v>38</v>
      </c>
      <c r="E565" s="12"/>
      <c r="F565" s="12"/>
      <c r="G565" s="66">
        <f t="shared" ref="G565:I568" si="26">G566</f>
        <v>14385.2</v>
      </c>
      <c r="H565" s="66">
        <f t="shared" si="26"/>
        <v>11333.8</v>
      </c>
      <c r="I565" s="66">
        <f t="shared" si="26"/>
        <v>11159</v>
      </c>
    </row>
    <row r="566" spans="1:9" s="4" customFormat="1" ht="39" x14ac:dyDescent="0.25">
      <c r="A566" s="21" t="s">
        <v>675</v>
      </c>
      <c r="B566" s="20" t="s">
        <v>107</v>
      </c>
      <c r="C566" s="12" t="s">
        <v>123</v>
      </c>
      <c r="D566" s="12" t="s">
        <v>38</v>
      </c>
      <c r="E566" s="12" t="s">
        <v>118</v>
      </c>
      <c r="F566" s="12"/>
      <c r="G566" s="66">
        <f t="shared" si="26"/>
        <v>14385.2</v>
      </c>
      <c r="H566" s="66">
        <f t="shared" si="26"/>
        <v>11333.8</v>
      </c>
      <c r="I566" s="66">
        <f t="shared" si="26"/>
        <v>11159</v>
      </c>
    </row>
    <row r="567" spans="1:9" s="4" customFormat="1" ht="39" x14ac:dyDescent="0.25">
      <c r="A567" s="21" t="s">
        <v>270</v>
      </c>
      <c r="B567" s="20" t="s">
        <v>107</v>
      </c>
      <c r="C567" s="12" t="s">
        <v>123</v>
      </c>
      <c r="D567" s="12" t="s">
        <v>38</v>
      </c>
      <c r="E567" s="12" t="s">
        <v>196</v>
      </c>
      <c r="F567" s="12"/>
      <c r="G567" s="66">
        <f t="shared" si="26"/>
        <v>14385.2</v>
      </c>
      <c r="H567" s="66">
        <f t="shared" si="26"/>
        <v>11333.8</v>
      </c>
      <c r="I567" s="66">
        <f t="shared" si="26"/>
        <v>11159</v>
      </c>
    </row>
    <row r="568" spans="1:9" s="4" customFormat="1" ht="51.75" x14ac:dyDescent="0.25">
      <c r="A568" s="50" t="s">
        <v>774</v>
      </c>
      <c r="B568" s="23" t="s">
        <v>107</v>
      </c>
      <c r="C568" s="10" t="s">
        <v>123</v>
      </c>
      <c r="D568" s="10" t="s">
        <v>38</v>
      </c>
      <c r="E568" s="10" t="s">
        <v>407</v>
      </c>
      <c r="F568" s="10"/>
      <c r="G568" s="67">
        <f t="shared" si="26"/>
        <v>14385.2</v>
      </c>
      <c r="H568" s="67">
        <f t="shared" si="26"/>
        <v>11333.8</v>
      </c>
      <c r="I568" s="67">
        <f t="shared" si="26"/>
        <v>11159</v>
      </c>
    </row>
    <row r="569" spans="1:9" s="4" customFormat="1" x14ac:dyDescent="0.25">
      <c r="A569" s="22" t="s">
        <v>125</v>
      </c>
      <c r="B569" s="23" t="s">
        <v>107</v>
      </c>
      <c r="C569" s="10" t="s">
        <v>123</v>
      </c>
      <c r="D569" s="10" t="s">
        <v>38</v>
      </c>
      <c r="E569" s="10" t="s">
        <v>407</v>
      </c>
      <c r="F569" s="10" t="s">
        <v>126</v>
      </c>
      <c r="G569" s="67">
        <v>14385.2</v>
      </c>
      <c r="H569" s="67">
        <v>11333.8</v>
      </c>
      <c r="I569" s="67">
        <v>11159</v>
      </c>
    </row>
    <row r="570" spans="1:9" s="4" customFormat="1" ht="28.5" customHeight="1" x14ac:dyDescent="0.25">
      <c r="A570" s="21" t="s">
        <v>455</v>
      </c>
      <c r="B570" s="20" t="s">
        <v>107</v>
      </c>
      <c r="C570" s="12" t="s">
        <v>123</v>
      </c>
      <c r="D570" s="12" t="s">
        <v>104</v>
      </c>
      <c r="E570" s="12"/>
      <c r="F570" s="12"/>
      <c r="G570" s="66">
        <f>G573+G576+G579+G582+G595+G604+G609+G622</f>
        <v>64.900000000000006</v>
      </c>
      <c r="H570" s="66">
        <f>H571</f>
        <v>64.900000000000006</v>
      </c>
      <c r="I570" s="66">
        <f>I571</f>
        <v>64.900000000000006</v>
      </c>
    </row>
    <row r="571" spans="1:9" s="4" customFormat="1" ht="39" x14ac:dyDescent="0.25">
      <c r="A571" s="21" t="s">
        <v>680</v>
      </c>
      <c r="B571" s="20" t="s">
        <v>107</v>
      </c>
      <c r="C571" s="12" t="s">
        <v>123</v>
      </c>
      <c r="D571" s="12" t="s">
        <v>104</v>
      </c>
      <c r="E571" s="12" t="s">
        <v>681</v>
      </c>
      <c r="F571" s="12"/>
      <c r="G571" s="66">
        <f>G572+G575+G578+G581+G622</f>
        <v>64.900000000000006</v>
      </c>
      <c r="H571" s="66">
        <f>H572+H575+H578+H581</f>
        <v>64.900000000000006</v>
      </c>
      <c r="I571" s="66">
        <f>I572+I575+I578+I581</f>
        <v>64.900000000000006</v>
      </c>
    </row>
    <row r="572" spans="1:9" s="4" customFormat="1" ht="39" x14ac:dyDescent="0.25">
      <c r="A572" s="21" t="s">
        <v>682</v>
      </c>
      <c r="B572" s="20" t="s">
        <v>107</v>
      </c>
      <c r="C572" s="12" t="s">
        <v>123</v>
      </c>
      <c r="D572" s="12" t="s">
        <v>104</v>
      </c>
      <c r="E572" s="10" t="s">
        <v>683</v>
      </c>
      <c r="F572" s="12"/>
      <c r="G572" s="66">
        <f t="shared" ref="G572:I573" si="27">G573</f>
        <v>9.6</v>
      </c>
      <c r="H572" s="66">
        <f t="shared" si="27"/>
        <v>9.6</v>
      </c>
      <c r="I572" s="66">
        <f t="shared" si="27"/>
        <v>9.6</v>
      </c>
    </row>
    <row r="573" spans="1:9" s="4" customFormat="1" ht="51.75" x14ac:dyDescent="0.25">
      <c r="A573" s="22" t="s">
        <v>620</v>
      </c>
      <c r="B573" s="23" t="s">
        <v>107</v>
      </c>
      <c r="C573" s="10" t="s">
        <v>123</v>
      </c>
      <c r="D573" s="10" t="s">
        <v>104</v>
      </c>
      <c r="E573" s="10" t="s">
        <v>690</v>
      </c>
      <c r="F573" s="10"/>
      <c r="G573" s="67">
        <f t="shared" si="27"/>
        <v>9.6</v>
      </c>
      <c r="H573" s="67">
        <f t="shared" si="27"/>
        <v>9.6</v>
      </c>
      <c r="I573" s="67">
        <f t="shared" si="27"/>
        <v>9.6</v>
      </c>
    </row>
    <row r="574" spans="1:9" s="4" customFormat="1" x14ac:dyDescent="0.25">
      <c r="A574" s="22" t="s">
        <v>208</v>
      </c>
      <c r="B574" s="23" t="s">
        <v>107</v>
      </c>
      <c r="C574" s="10" t="s">
        <v>123</v>
      </c>
      <c r="D574" s="10" t="s">
        <v>104</v>
      </c>
      <c r="E574" s="10" t="s">
        <v>690</v>
      </c>
      <c r="F574" s="10" t="s">
        <v>209</v>
      </c>
      <c r="G574" s="67">
        <v>9.6</v>
      </c>
      <c r="H574" s="67">
        <v>9.6</v>
      </c>
      <c r="I574" s="67">
        <v>9.6</v>
      </c>
    </row>
    <row r="575" spans="1:9" s="4" customFormat="1" ht="39" x14ac:dyDescent="0.25">
      <c r="A575" s="22" t="s">
        <v>685</v>
      </c>
      <c r="B575" s="23" t="s">
        <v>107</v>
      </c>
      <c r="C575" s="10" t="s">
        <v>123</v>
      </c>
      <c r="D575" s="10" t="s">
        <v>104</v>
      </c>
      <c r="E575" s="10" t="s">
        <v>686</v>
      </c>
      <c r="F575" s="10"/>
      <c r="G575" s="67">
        <f t="shared" ref="G575:I576" si="28">G576</f>
        <v>9.6</v>
      </c>
      <c r="H575" s="67">
        <f t="shared" si="28"/>
        <v>9.6</v>
      </c>
      <c r="I575" s="67">
        <f t="shared" si="28"/>
        <v>9.6</v>
      </c>
    </row>
    <row r="576" spans="1:9" s="4" customFormat="1" ht="51.75" x14ac:dyDescent="0.25">
      <c r="A576" s="22" t="s">
        <v>622</v>
      </c>
      <c r="B576" s="23" t="s">
        <v>107</v>
      </c>
      <c r="C576" s="10" t="s">
        <v>123</v>
      </c>
      <c r="D576" s="10" t="s">
        <v>104</v>
      </c>
      <c r="E576" s="10" t="s">
        <v>691</v>
      </c>
      <c r="F576" s="10"/>
      <c r="G576" s="67">
        <f t="shared" si="28"/>
        <v>9.6</v>
      </c>
      <c r="H576" s="67">
        <f t="shared" si="28"/>
        <v>9.6</v>
      </c>
      <c r="I576" s="67">
        <f t="shared" si="28"/>
        <v>9.6</v>
      </c>
    </row>
    <row r="577" spans="1:9" s="4" customFormat="1" x14ac:dyDescent="0.25">
      <c r="A577" s="22" t="s">
        <v>208</v>
      </c>
      <c r="B577" s="23" t="s">
        <v>107</v>
      </c>
      <c r="C577" s="10" t="s">
        <v>123</v>
      </c>
      <c r="D577" s="10" t="s">
        <v>104</v>
      </c>
      <c r="E577" s="10" t="s">
        <v>691</v>
      </c>
      <c r="F577" s="10" t="s">
        <v>209</v>
      </c>
      <c r="G577" s="67">
        <v>9.6</v>
      </c>
      <c r="H577" s="67">
        <v>9.6</v>
      </c>
      <c r="I577" s="67">
        <v>9.6</v>
      </c>
    </row>
    <row r="578" spans="1:9" s="4" customFormat="1" ht="39" x14ac:dyDescent="0.25">
      <c r="A578" s="22" t="s">
        <v>688</v>
      </c>
      <c r="B578" s="23" t="s">
        <v>107</v>
      </c>
      <c r="C578" s="10" t="s">
        <v>123</v>
      </c>
      <c r="D578" s="10" t="s">
        <v>104</v>
      </c>
      <c r="E578" s="10" t="s">
        <v>689</v>
      </c>
      <c r="F578" s="10"/>
      <c r="G578" s="67">
        <f t="shared" ref="G578:I579" si="29">G579</f>
        <v>9.6999999999999993</v>
      </c>
      <c r="H578" s="67">
        <f t="shared" si="29"/>
        <v>9.6999999999999993</v>
      </c>
      <c r="I578" s="67">
        <f t="shared" si="29"/>
        <v>9.6999999999999993</v>
      </c>
    </row>
    <row r="579" spans="1:9" s="4" customFormat="1" ht="51.75" x14ac:dyDescent="0.25">
      <c r="A579" s="22" t="s">
        <v>624</v>
      </c>
      <c r="B579" s="23" t="s">
        <v>107</v>
      </c>
      <c r="C579" s="10" t="s">
        <v>123</v>
      </c>
      <c r="D579" s="10" t="s">
        <v>104</v>
      </c>
      <c r="E579" s="10" t="s">
        <v>621</v>
      </c>
      <c r="F579" s="10"/>
      <c r="G579" s="67">
        <f t="shared" si="29"/>
        <v>9.6999999999999993</v>
      </c>
      <c r="H579" s="67">
        <f t="shared" si="29"/>
        <v>9.6999999999999993</v>
      </c>
      <c r="I579" s="67">
        <f t="shared" si="29"/>
        <v>9.6999999999999993</v>
      </c>
    </row>
    <row r="580" spans="1:9" s="4" customFormat="1" x14ac:dyDescent="0.25">
      <c r="A580" s="22" t="s">
        <v>208</v>
      </c>
      <c r="B580" s="23" t="s">
        <v>107</v>
      </c>
      <c r="C580" s="10" t="s">
        <v>123</v>
      </c>
      <c r="D580" s="10" t="s">
        <v>104</v>
      </c>
      <c r="E580" s="10" t="s">
        <v>621</v>
      </c>
      <c r="F580" s="10" t="s">
        <v>209</v>
      </c>
      <c r="G580" s="67">
        <v>9.6999999999999993</v>
      </c>
      <c r="H580" s="67">
        <v>9.6999999999999993</v>
      </c>
      <c r="I580" s="67">
        <v>9.6999999999999993</v>
      </c>
    </row>
    <row r="581" spans="1:9" s="4" customFormat="1" ht="26.25" x14ac:dyDescent="0.25">
      <c r="A581" s="22" t="s">
        <v>692</v>
      </c>
      <c r="B581" s="23" t="s">
        <v>107</v>
      </c>
      <c r="C581" s="10" t="s">
        <v>123</v>
      </c>
      <c r="D581" s="10" t="s">
        <v>104</v>
      </c>
      <c r="E581" s="10" t="s">
        <v>693</v>
      </c>
      <c r="F581" s="10"/>
      <c r="G581" s="67">
        <f t="shared" ref="G581:I582" si="30">G582</f>
        <v>36</v>
      </c>
      <c r="H581" s="67">
        <f t="shared" si="30"/>
        <v>36</v>
      </c>
      <c r="I581" s="67">
        <f t="shared" si="30"/>
        <v>36</v>
      </c>
    </row>
    <row r="582" spans="1:9" s="4" customFormat="1" ht="39" x14ac:dyDescent="0.25">
      <c r="A582" s="22" t="s">
        <v>625</v>
      </c>
      <c r="B582" s="23" t="s">
        <v>107</v>
      </c>
      <c r="C582" s="10" t="s">
        <v>123</v>
      </c>
      <c r="D582" s="10" t="s">
        <v>104</v>
      </c>
      <c r="E582" s="10" t="s">
        <v>623</v>
      </c>
      <c r="F582" s="10"/>
      <c r="G582" s="67">
        <f t="shared" si="30"/>
        <v>36</v>
      </c>
      <c r="H582" s="67">
        <f t="shared" si="30"/>
        <v>36</v>
      </c>
      <c r="I582" s="67">
        <f t="shared" si="30"/>
        <v>36</v>
      </c>
    </row>
    <row r="583" spans="1:9" s="4" customFormat="1" x14ac:dyDescent="0.25">
      <c r="A583" s="22" t="s">
        <v>208</v>
      </c>
      <c r="B583" s="23" t="s">
        <v>107</v>
      </c>
      <c r="C583" s="10" t="s">
        <v>123</v>
      </c>
      <c r="D583" s="10" t="s">
        <v>104</v>
      </c>
      <c r="E583" s="10" t="s">
        <v>623</v>
      </c>
      <c r="F583" s="10" t="s">
        <v>209</v>
      </c>
      <c r="G583" s="67">
        <v>36</v>
      </c>
      <c r="H583" s="67">
        <v>36</v>
      </c>
      <c r="I583" s="67">
        <v>36</v>
      </c>
    </row>
    <row r="584" spans="1:9" s="4" customFormat="1" hidden="1" x14ac:dyDescent="0.25">
      <c r="A584" s="22" t="s">
        <v>208</v>
      </c>
      <c r="B584" s="23" t="s">
        <v>107</v>
      </c>
      <c r="C584" s="10" t="s">
        <v>123</v>
      </c>
      <c r="D584" s="10" t="s">
        <v>104</v>
      </c>
      <c r="E584" s="10" t="s">
        <v>543</v>
      </c>
      <c r="F584" s="10" t="s">
        <v>209</v>
      </c>
      <c r="G584" s="67">
        <v>0</v>
      </c>
      <c r="H584" s="67">
        <v>0</v>
      </c>
      <c r="I584" s="67">
        <v>0</v>
      </c>
    </row>
    <row r="585" spans="1:9" s="4" customFormat="1" ht="51.75" hidden="1" x14ac:dyDescent="0.25">
      <c r="A585" s="22" t="s">
        <v>532</v>
      </c>
      <c r="B585" s="23" t="s">
        <v>107</v>
      </c>
      <c r="C585" s="10" t="s">
        <v>123</v>
      </c>
      <c r="D585" s="10" t="s">
        <v>104</v>
      </c>
      <c r="E585" s="10" t="s">
        <v>530</v>
      </c>
      <c r="F585" s="10"/>
      <c r="G585" s="67">
        <f>G586</f>
        <v>0</v>
      </c>
      <c r="H585" s="67">
        <v>0</v>
      </c>
      <c r="I585" s="67">
        <v>0</v>
      </c>
    </row>
    <row r="586" spans="1:9" s="4" customFormat="1" hidden="1" x14ac:dyDescent="0.25">
      <c r="A586" s="22" t="s">
        <v>208</v>
      </c>
      <c r="B586" s="23" t="s">
        <v>107</v>
      </c>
      <c r="C586" s="10" t="s">
        <v>123</v>
      </c>
      <c r="D586" s="10" t="s">
        <v>104</v>
      </c>
      <c r="E586" s="10" t="s">
        <v>530</v>
      </c>
      <c r="F586" s="10" t="s">
        <v>209</v>
      </c>
      <c r="G586" s="67">
        <v>0</v>
      </c>
      <c r="H586" s="67">
        <v>0</v>
      </c>
      <c r="I586" s="67">
        <v>0</v>
      </c>
    </row>
    <row r="587" spans="1:9" s="42" customFormat="1" ht="39" hidden="1" x14ac:dyDescent="0.25">
      <c r="A587" s="22" t="s">
        <v>459</v>
      </c>
      <c r="B587" s="23" t="s">
        <v>107</v>
      </c>
      <c r="C587" s="10" t="s">
        <v>123</v>
      </c>
      <c r="D587" s="10" t="s">
        <v>104</v>
      </c>
      <c r="E587" s="10" t="s">
        <v>458</v>
      </c>
      <c r="F587" s="10"/>
      <c r="G587" s="67">
        <f>G588</f>
        <v>0</v>
      </c>
      <c r="H587" s="67">
        <v>0</v>
      </c>
      <c r="I587" s="67">
        <v>0</v>
      </c>
    </row>
    <row r="588" spans="1:9" s="42" customFormat="1" hidden="1" x14ac:dyDescent="0.25">
      <c r="A588" s="22" t="s">
        <v>208</v>
      </c>
      <c r="B588" s="23" t="s">
        <v>107</v>
      </c>
      <c r="C588" s="10" t="s">
        <v>123</v>
      </c>
      <c r="D588" s="10" t="s">
        <v>104</v>
      </c>
      <c r="E588" s="10" t="s">
        <v>458</v>
      </c>
      <c r="F588" s="10" t="s">
        <v>209</v>
      </c>
      <c r="G588" s="67"/>
      <c r="H588" s="67">
        <v>0</v>
      </c>
      <c r="I588" s="67">
        <v>0</v>
      </c>
    </row>
    <row r="589" spans="1:9" s="42" customFormat="1" ht="39" hidden="1" x14ac:dyDescent="0.25">
      <c r="A589" s="22" t="s">
        <v>460</v>
      </c>
      <c r="B589" s="23" t="s">
        <v>107</v>
      </c>
      <c r="C589" s="10" t="s">
        <v>123</v>
      </c>
      <c r="D589" s="10" t="s">
        <v>104</v>
      </c>
      <c r="E589" s="10" t="s">
        <v>461</v>
      </c>
      <c r="F589" s="10"/>
      <c r="G589" s="67">
        <f>G590</f>
        <v>0</v>
      </c>
      <c r="H589" s="67">
        <v>0</v>
      </c>
      <c r="I589" s="67">
        <v>0</v>
      </c>
    </row>
    <row r="590" spans="1:9" s="42" customFormat="1" hidden="1" x14ac:dyDescent="0.25">
      <c r="A590" s="22" t="s">
        <v>208</v>
      </c>
      <c r="B590" s="23" t="s">
        <v>107</v>
      </c>
      <c r="C590" s="10" t="s">
        <v>123</v>
      </c>
      <c r="D590" s="10" t="s">
        <v>104</v>
      </c>
      <c r="E590" s="10" t="s">
        <v>461</v>
      </c>
      <c r="F590" s="10" t="s">
        <v>209</v>
      </c>
      <c r="G590" s="67"/>
      <c r="H590" s="67">
        <v>0</v>
      </c>
      <c r="I590" s="67">
        <v>0</v>
      </c>
    </row>
    <row r="591" spans="1:9" s="1" customFormat="1" ht="51.75" hidden="1" customHeight="1" x14ac:dyDescent="0.25">
      <c r="A591" s="22" t="s">
        <v>531</v>
      </c>
      <c r="B591" s="23" t="s">
        <v>107</v>
      </c>
      <c r="C591" s="10" t="s">
        <v>123</v>
      </c>
      <c r="D591" s="10" t="s">
        <v>104</v>
      </c>
      <c r="E591" s="10" t="s">
        <v>529</v>
      </c>
      <c r="F591" s="10"/>
      <c r="G591" s="67">
        <f>G592</f>
        <v>0</v>
      </c>
      <c r="H591" s="67">
        <v>0</v>
      </c>
      <c r="I591" s="67">
        <v>0</v>
      </c>
    </row>
    <row r="592" spans="1:9" s="1" customFormat="1" ht="15" hidden="1" customHeight="1" x14ac:dyDescent="0.25">
      <c r="A592" s="22" t="s">
        <v>208</v>
      </c>
      <c r="B592" s="23" t="s">
        <v>107</v>
      </c>
      <c r="C592" s="10" t="s">
        <v>123</v>
      </c>
      <c r="D592" s="10" t="s">
        <v>104</v>
      </c>
      <c r="E592" s="10" t="s">
        <v>529</v>
      </c>
      <c r="F592" s="10" t="s">
        <v>209</v>
      </c>
      <c r="G592" s="67">
        <v>0</v>
      </c>
      <c r="H592" s="67">
        <v>0</v>
      </c>
      <c r="I592" s="67">
        <v>0</v>
      </c>
    </row>
    <row r="593" spans="1:9" s="1" customFormat="1" ht="77.25" hidden="1" customHeight="1" x14ac:dyDescent="0.25">
      <c r="A593" s="22" t="s">
        <v>537</v>
      </c>
      <c r="B593" s="23" t="s">
        <v>107</v>
      </c>
      <c r="C593" s="10" t="s">
        <v>123</v>
      </c>
      <c r="D593" s="10" t="s">
        <v>104</v>
      </c>
      <c r="E593" s="10" t="s">
        <v>538</v>
      </c>
      <c r="F593" s="10"/>
      <c r="G593" s="67">
        <f>G594</f>
        <v>0</v>
      </c>
      <c r="H593" s="67">
        <v>0</v>
      </c>
      <c r="I593" s="67">
        <v>0</v>
      </c>
    </row>
    <row r="594" spans="1:9" s="1" customFormat="1" ht="15" hidden="1" customHeight="1" x14ac:dyDescent="0.25">
      <c r="A594" s="22" t="s">
        <v>208</v>
      </c>
      <c r="B594" s="23" t="s">
        <v>107</v>
      </c>
      <c r="C594" s="10" t="s">
        <v>123</v>
      </c>
      <c r="D594" s="10" t="s">
        <v>104</v>
      </c>
      <c r="E594" s="10" t="s">
        <v>538</v>
      </c>
      <c r="F594" s="10" t="s">
        <v>209</v>
      </c>
      <c r="G594" s="67">
        <v>0</v>
      </c>
      <c r="H594" s="67">
        <v>0</v>
      </c>
      <c r="I594" s="67">
        <v>0</v>
      </c>
    </row>
    <row r="595" spans="1:9" s="1" customFormat="1" ht="39" hidden="1" x14ac:dyDescent="0.25">
      <c r="A595" s="21" t="s">
        <v>675</v>
      </c>
      <c r="B595" s="20" t="s">
        <v>107</v>
      </c>
      <c r="C595" s="12" t="s">
        <v>123</v>
      </c>
      <c r="D595" s="12" t="s">
        <v>104</v>
      </c>
      <c r="E595" s="12" t="s">
        <v>118</v>
      </c>
      <c r="F595" s="12"/>
      <c r="G595" s="66">
        <f>G596</f>
        <v>0</v>
      </c>
      <c r="H595" s="66">
        <v>0</v>
      </c>
      <c r="I595" s="66">
        <v>0</v>
      </c>
    </row>
    <row r="596" spans="1:9" s="1" customFormat="1" ht="39" hidden="1" x14ac:dyDescent="0.25">
      <c r="A596" s="21" t="s">
        <v>270</v>
      </c>
      <c r="B596" s="20" t="s">
        <v>107</v>
      </c>
      <c r="C596" s="12" t="s">
        <v>123</v>
      </c>
      <c r="D596" s="12" t="s">
        <v>104</v>
      </c>
      <c r="E596" s="12" t="s">
        <v>196</v>
      </c>
      <c r="F596" s="10"/>
      <c r="G596" s="66">
        <f>G597</f>
        <v>0</v>
      </c>
      <c r="H596" s="66">
        <v>0</v>
      </c>
      <c r="I596" s="66">
        <v>0</v>
      </c>
    </row>
    <row r="597" spans="1:9" s="1" customFormat="1" ht="26.25" hidden="1" customHeight="1" x14ac:dyDescent="0.25">
      <c r="A597" s="22" t="s">
        <v>633</v>
      </c>
      <c r="B597" s="23" t="s">
        <v>107</v>
      </c>
      <c r="C597" s="10" t="s">
        <v>123</v>
      </c>
      <c r="D597" s="10" t="s">
        <v>104</v>
      </c>
      <c r="E597" s="23" t="s">
        <v>634</v>
      </c>
      <c r="F597" s="10"/>
      <c r="G597" s="67">
        <f>G598</f>
        <v>0</v>
      </c>
      <c r="H597" s="67">
        <v>0</v>
      </c>
      <c r="I597" s="67">
        <v>0</v>
      </c>
    </row>
    <row r="598" spans="1:9" s="1" customFormat="1" ht="15" hidden="1" customHeight="1" x14ac:dyDescent="0.25">
      <c r="A598" s="22" t="s">
        <v>208</v>
      </c>
      <c r="B598" s="23" t="s">
        <v>107</v>
      </c>
      <c r="C598" s="10" t="s">
        <v>123</v>
      </c>
      <c r="D598" s="10" t="s">
        <v>104</v>
      </c>
      <c r="E598" s="23" t="s">
        <v>634</v>
      </c>
      <c r="F598" s="10" t="s">
        <v>209</v>
      </c>
      <c r="G598" s="67"/>
      <c r="H598" s="67"/>
      <c r="I598" s="67"/>
    </row>
    <row r="599" spans="1:9" s="1" customFormat="1" ht="15" hidden="1" customHeight="1" x14ac:dyDescent="0.25">
      <c r="A599" s="22"/>
      <c r="B599" s="23"/>
      <c r="C599" s="10"/>
      <c r="D599" s="10"/>
      <c r="E599" s="10"/>
      <c r="F599" s="10"/>
      <c r="G599" s="67"/>
      <c r="H599" s="67"/>
      <c r="I599" s="67"/>
    </row>
    <row r="600" spans="1:9" s="1" customFormat="1" ht="15" hidden="1" customHeight="1" x14ac:dyDescent="0.25">
      <c r="A600" s="22"/>
      <c r="B600" s="23"/>
      <c r="C600" s="10"/>
      <c r="D600" s="10"/>
      <c r="E600" s="10"/>
      <c r="F600" s="10"/>
      <c r="G600" s="67"/>
      <c r="H600" s="67"/>
      <c r="I600" s="67"/>
    </row>
    <row r="601" spans="1:9" s="1" customFormat="1" ht="51.75" hidden="1" customHeight="1" x14ac:dyDescent="0.25">
      <c r="A601" s="21" t="s">
        <v>420</v>
      </c>
      <c r="B601" s="20" t="s">
        <v>107</v>
      </c>
      <c r="C601" s="12" t="s">
        <v>123</v>
      </c>
      <c r="D601" s="12" t="s">
        <v>104</v>
      </c>
      <c r="E601" s="12" t="s">
        <v>197</v>
      </c>
      <c r="F601" s="12"/>
      <c r="G601" s="66">
        <f>G602</f>
        <v>0</v>
      </c>
      <c r="H601" s="66">
        <v>0</v>
      </c>
      <c r="I601" s="66">
        <v>0</v>
      </c>
    </row>
    <row r="602" spans="1:9" s="1" customFormat="1" ht="64.5" hidden="1" customHeight="1" x14ac:dyDescent="0.25">
      <c r="A602" s="22" t="s">
        <v>542</v>
      </c>
      <c r="B602" s="23" t="s">
        <v>107</v>
      </c>
      <c r="C602" s="10" t="s">
        <v>123</v>
      </c>
      <c r="D602" s="10" t="s">
        <v>104</v>
      </c>
      <c r="E602" s="10" t="s">
        <v>544</v>
      </c>
      <c r="F602" s="10"/>
      <c r="G602" s="67">
        <f>G603</f>
        <v>0</v>
      </c>
      <c r="H602" s="67">
        <v>0</v>
      </c>
      <c r="I602" s="67">
        <v>0</v>
      </c>
    </row>
    <row r="603" spans="1:9" s="1" customFormat="1" ht="15" hidden="1" customHeight="1" x14ac:dyDescent="0.25">
      <c r="A603" s="22" t="s">
        <v>208</v>
      </c>
      <c r="B603" s="23" t="s">
        <v>107</v>
      </c>
      <c r="C603" s="10" t="s">
        <v>123</v>
      </c>
      <c r="D603" s="10" t="s">
        <v>104</v>
      </c>
      <c r="E603" s="10" t="s">
        <v>544</v>
      </c>
      <c r="F603" s="10" t="s">
        <v>209</v>
      </c>
      <c r="G603" s="67">
        <v>0</v>
      </c>
      <c r="H603" s="67">
        <v>0</v>
      </c>
      <c r="I603" s="67">
        <v>0</v>
      </c>
    </row>
    <row r="604" spans="1:9" s="1" customFormat="1" ht="64.5" hidden="1" customHeight="1" x14ac:dyDescent="0.25">
      <c r="A604" s="21" t="s">
        <v>602</v>
      </c>
      <c r="B604" s="23" t="s">
        <v>107</v>
      </c>
      <c r="C604" s="10" t="s">
        <v>123</v>
      </c>
      <c r="D604" s="10" t="s">
        <v>104</v>
      </c>
      <c r="E604" s="10" t="s">
        <v>153</v>
      </c>
      <c r="F604" s="10"/>
      <c r="G604" s="67">
        <f>G606+G607</f>
        <v>0</v>
      </c>
      <c r="H604" s="67">
        <v>0</v>
      </c>
      <c r="I604" s="67">
        <v>0</v>
      </c>
    </row>
    <row r="605" spans="1:9" s="1" customFormat="1" ht="51.75" hidden="1" customHeight="1" x14ac:dyDescent="0.25">
      <c r="A605" s="22" t="s">
        <v>657</v>
      </c>
      <c r="B605" s="23" t="s">
        <v>107</v>
      </c>
      <c r="C605" s="10" t="s">
        <v>123</v>
      </c>
      <c r="D605" s="10" t="s">
        <v>104</v>
      </c>
      <c r="E605" s="10" t="s">
        <v>658</v>
      </c>
      <c r="F605" s="10"/>
      <c r="G605" s="67"/>
      <c r="H605" s="67">
        <v>0</v>
      </c>
      <c r="I605" s="67">
        <v>0</v>
      </c>
    </row>
    <row r="606" spans="1:9" s="1" customFormat="1" ht="15" hidden="1" customHeight="1" x14ac:dyDescent="0.25">
      <c r="A606" s="22" t="s">
        <v>656</v>
      </c>
      <c r="B606" s="23" t="s">
        <v>107</v>
      </c>
      <c r="C606" s="10" t="s">
        <v>123</v>
      </c>
      <c r="D606" s="10" t="s">
        <v>104</v>
      </c>
      <c r="E606" s="10" t="s">
        <v>658</v>
      </c>
      <c r="F606" s="10" t="s">
        <v>209</v>
      </c>
      <c r="G606" s="67"/>
      <c r="H606" s="67"/>
      <c r="I606" s="67"/>
    </row>
    <row r="607" spans="1:9" s="1" customFormat="1" ht="51.75" hidden="1" x14ac:dyDescent="0.25">
      <c r="A607" s="22" t="s">
        <v>668</v>
      </c>
      <c r="B607" s="23" t="s">
        <v>107</v>
      </c>
      <c r="C607" s="10" t="s">
        <v>123</v>
      </c>
      <c r="D607" s="10" t="s">
        <v>104</v>
      </c>
      <c r="E607" s="10" t="s">
        <v>667</v>
      </c>
      <c r="F607" s="10"/>
      <c r="G607" s="67">
        <f>G608</f>
        <v>0</v>
      </c>
      <c r="H607" s="67">
        <f>H608</f>
        <v>0</v>
      </c>
      <c r="I607" s="67">
        <f>I608</f>
        <v>0</v>
      </c>
    </row>
    <row r="608" spans="1:9" s="1" customFormat="1" ht="15" hidden="1" customHeight="1" x14ac:dyDescent="0.25">
      <c r="A608" s="22" t="s">
        <v>656</v>
      </c>
      <c r="B608" s="23" t="s">
        <v>107</v>
      </c>
      <c r="C608" s="10" t="s">
        <v>123</v>
      </c>
      <c r="D608" s="10" t="s">
        <v>104</v>
      </c>
      <c r="E608" s="10" t="s">
        <v>667</v>
      </c>
      <c r="F608" s="10" t="s">
        <v>209</v>
      </c>
      <c r="G608" s="67"/>
      <c r="H608" s="67"/>
      <c r="I608" s="67"/>
    </row>
    <row r="609" spans="1:9" s="1" customFormat="1" ht="51.75" hidden="1" customHeight="1" x14ac:dyDescent="0.25">
      <c r="A609" s="21" t="s">
        <v>694</v>
      </c>
      <c r="B609" s="23" t="s">
        <v>107</v>
      </c>
      <c r="C609" s="10" t="s">
        <v>123</v>
      </c>
      <c r="D609" s="10" t="s">
        <v>104</v>
      </c>
      <c r="E609" s="10" t="s">
        <v>195</v>
      </c>
      <c r="F609" s="10"/>
      <c r="G609" s="67">
        <f>G610+G612+G614+G616+G618+G620</f>
        <v>0</v>
      </c>
      <c r="H609" s="67">
        <v>0</v>
      </c>
      <c r="I609" s="67">
        <v>0</v>
      </c>
    </row>
    <row r="610" spans="1:9" s="1" customFormat="1" ht="102.75" hidden="1" customHeight="1" x14ac:dyDescent="0.25">
      <c r="A610" s="50" t="s">
        <v>652</v>
      </c>
      <c r="B610" s="23" t="s">
        <v>107</v>
      </c>
      <c r="C610" s="10" t="s">
        <v>123</v>
      </c>
      <c r="D610" s="10" t="s">
        <v>104</v>
      </c>
      <c r="E610" s="10" t="s">
        <v>695</v>
      </c>
      <c r="F610" s="10"/>
      <c r="G610" s="67">
        <f>G611</f>
        <v>0</v>
      </c>
      <c r="H610" s="67">
        <v>0</v>
      </c>
      <c r="I610" s="67">
        <v>0</v>
      </c>
    </row>
    <row r="611" spans="1:9" s="1" customFormat="1" ht="15" hidden="1" customHeight="1" x14ac:dyDescent="0.25">
      <c r="A611" s="22" t="s">
        <v>208</v>
      </c>
      <c r="B611" s="23" t="s">
        <v>107</v>
      </c>
      <c r="C611" s="10" t="s">
        <v>123</v>
      </c>
      <c r="D611" s="10" t="s">
        <v>644</v>
      </c>
      <c r="E611" s="10" t="s">
        <v>695</v>
      </c>
      <c r="F611" s="10" t="s">
        <v>209</v>
      </c>
      <c r="G611" s="67"/>
      <c r="H611" s="67"/>
      <c r="I611" s="67"/>
    </row>
    <row r="612" spans="1:9" s="1" customFormat="1" ht="18.75" hidden="1" customHeight="1" x14ac:dyDescent="0.25">
      <c r="A612" s="22" t="s">
        <v>647</v>
      </c>
      <c r="B612" s="23" t="s">
        <v>107</v>
      </c>
      <c r="C612" s="10" t="s">
        <v>123</v>
      </c>
      <c r="D612" s="10" t="s">
        <v>644</v>
      </c>
      <c r="E612" s="10" t="s">
        <v>696</v>
      </c>
      <c r="F612" s="10"/>
      <c r="G612" s="67">
        <f>G613</f>
        <v>0</v>
      </c>
      <c r="H612" s="67">
        <v>0</v>
      </c>
      <c r="I612" s="67">
        <v>0</v>
      </c>
    </row>
    <row r="613" spans="1:9" s="1" customFormat="1" ht="12.75" hidden="1" customHeight="1" x14ac:dyDescent="0.25">
      <c r="A613" s="22" t="s">
        <v>208</v>
      </c>
      <c r="B613" s="23" t="s">
        <v>107</v>
      </c>
      <c r="C613" s="10" t="s">
        <v>123</v>
      </c>
      <c r="D613" s="10" t="s">
        <v>644</v>
      </c>
      <c r="E613" s="10" t="s">
        <v>696</v>
      </c>
      <c r="F613" s="10" t="s">
        <v>209</v>
      </c>
      <c r="G613" s="67"/>
      <c r="H613" s="67"/>
      <c r="I613" s="67"/>
    </row>
    <row r="614" spans="1:9" s="1" customFormat="1" ht="18" hidden="1" customHeight="1" x14ac:dyDescent="0.25">
      <c r="A614" s="50" t="s">
        <v>653</v>
      </c>
      <c r="B614" s="23" t="s">
        <v>107</v>
      </c>
      <c r="C614" s="10" t="s">
        <v>123</v>
      </c>
      <c r="D614" s="10" t="s">
        <v>104</v>
      </c>
      <c r="E614" s="10" t="s">
        <v>697</v>
      </c>
      <c r="F614" s="10"/>
      <c r="G614" s="67">
        <f>G615</f>
        <v>0</v>
      </c>
      <c r="H614" s="67">
        <v>0</v>
      </c>
      <c r="I614" s="67">
        <v>0</v>
      </c>
    </row>
    <row r="615" spans="1:9" s="1" customFormat="1" ht="18.75" hidden="1" customHeight="1" x14ac:dyDescent="0.25">
      <c r="A615" s="22" t="s">
        <v>208</v>
      </c>
      <c r="B615" s="23" t="s">
        <v>107</v>
      </c>
      <c r="C615" s="10" t="s">
        <v>123</v>
      </c>
      <c r="D615" s="10" t="s">
        <v>104</v>
      </c>
      <c r="E615" s="10" t="s">
        <v>699</v>
      </c>
      <c r="F615" s="10" t="s">
        <v>209</v>
      </c>
      <c r="G615" s="67"/>
      <c r="H615" s="67"/>
      <c r="I615" s="67"/>
    </row>
    <row r="616" spans="1:9" s="1" customFormat="1" ht="24" hidden="1" customHeight="1" x14ac:dyDescent="0.25">
      <c r="A616" s="22" t="s">
        <v>645</v>
      </c>
      <c r="B616" s="23" t="s">
        <v>107</v>
      </c>
      <c r="C616" s="10" t="s">
        <v>123</v>
      </c>
      <c r="D616" s="10" t="s">
        <v>104</v>
      </c>
      <c r="E616" s="10" t="s">
        <v>698</v>
      </c>
      <c r="F616" s="10"/>
      <c r="G616" s="67">
        <f>G617</f>
        <v>0</v>
      </c>
      <c r="H616" s="67">
        <v>0</v>
      </c>
      <c r="I616" s="67">
        <v>0</v>
      </c>
    </row>
    <row r="617" spans="1:9" s="1" customFormat="1" ht="20.25" hidden="1" customHeight="1" x14ac:dyDescent="0.25">
      <c r="A617" s="22" t="s">
        <v>208</v>
      </c>
      <c r="B617" s="23" t="s">
        <v>107</v>
      </c>
      <c r="C617" s="10" t="s">
        <v>123</v>
      </c>
      <c r="D617" s="10" t="s">
        <v>104</v>
      </c>
      <c r="E617" s="10" t="s">
        <v>698</v>
      </c>
      <c r="F617" s="10" t="s">
        <v>209</v>
      </c>
      <c r="G617" s="67"/>
      <c r="H617" s="67"/>
      <c r="I617" s="67"/>
    </row>
    <row r="618" spans="1:9" s="1" customFormat="1" ht="16.5" hidden="1" customHeight="1" x14ac:dyDescent="0.25">
      <c r="A618" s="50" t="s">
        <v>654</v>
      </c>
      <c r="B618" s="23" t="s">
        <v>107</v>
      </c>
      <c r="C618" s="10" t="s">
        <v>123</v>
      </c>
      <c r="D618" s="10" t="s">
        <v>104</v>
      </c>
      <c r="E618" s="10" t="s">
        <v>700</v>
      </c>
      <c r="F618" s="10"/>
      <c r="G618" s="67">
        <f>G619</f>
        <v>0</v>
      </c>
      <c r="H618" s="67">
        <v>0</v>
      </c>
      <c r="I618" s="67">
        <v>0</v>
      </c>
    </row>
    <row r="619" spans="1:9" s="1" customFormat="1" ht="15.75" hidden="1" customHeight="1" x14ac:dyDescent="0.25">
      <c r="A619" s="22" t="s">
        <v>208</v>
      </c>
      <c r="B619" s="23" t="s">
        <v>107</v>
      </c>
      <c r="C619" s="10" t="s">
        <v>123</v>
      </c>
      <c r="D619" s="10" t="s">
        <v>104</v>
      </c>
      <c r="E619" s="10" t="s">
        <v>700</v>
      </c>
      <c r="F619" s="10" t="s">
        <v>209</v>
      </c>
      <c r="G619" s="67"/>
      <c r="H619" s="67"/>
      <c r="I619" s="67"/>
    </row>
    <row r="620" spans="1:9" s="1" customFormat="1" ht="16.5" hidden="1" customHeight="1" x14ac:dyDescent="0.25">
      <c r="A620" s="22" t="s">
        <v>646</v>
      </c>
      <c r="B620" s="23" t="s">
        <v>107</v>
      </c>
      <c r="C620" s="10" t="s">
        <v>123</v>
      </c>
      <c r="D620" s="10" t="s">
        <v>104</v>
      </c>
      <c r="E620" s="10" t="s">
        <v>701</v>
      </c>
      <c r="F620" s="10"/>
      <c r="G620" s="67">
        <f>G621</f>
        <v>0</v>
      </c>
      <c r="H620" s="67">
        <v>0</v>
      </c>
      <c r="I620" s="67">
        <v>0</v>
      </c>
    </row>
    <row r="621" spans="1:9" s="1" customFormat="1" ht="19.5" hidden="1" customHeight="1" x14ac:dyDescent="0.25">
      <c r="A621" s="22" t="s">
        <v>208</v>
      </c>
      <c r="B621" s="23" t="s">
        <v>107</v>
      </c>
      <c r="C621" s="10" t="s">
        <v>123</v>
      </c>
      <c r="D621" s="10" t="s">
        <v>104</v>
      </c>
      <c r="E621" s="10" t="s">
        <v>701</v>
      </c>
      <c r="F621" s="10" t="s">
        <v>209</v>
      </c>
      <c r="G621" s="67"/>
      <c r="H621" s="67"/>
      <c r="I621" s="67"/>
    </row>
    <row r="622" spans="1:9" s="1" customFormat="1" ht="39" hidden="1" x14ac:dyDescent="0.25">
      <c r="A622" s="22" t="s">
        <v>846</v>
      </c>
      <c r="B622" s="23" t="s">
        <v>107</v>
      </c>
      <c r="C622" s="10" t="s">
        <v>123</v>
      </c>
      <c r="D622" s="10" t="s">
        <v>104</v>
      </c>
      <c r="E622" s="10" t="s">
        <v>847</v>
      </c>
      <c r="F622" s="10"/>
      <c r="G622" s="67">
        <f>G623</f>
        <v>0</v>
      </c>
      <c r="H622" s="67">
        <v>0</v>
      </c>
      <c r="I622" s="67">
        <v>0</v>
      </c>
    </row>
    <row r="623" spans="1:9" s="1" customFormat="1" ht="19.5" hidden="1" customHeight="1" x14ac:dyDescent="0.25">
      <c r="A623" s="22" t="s">
        <v>208</v>
      </c>
      <c r="B623" s="23" t="s">
        <v>107</v>
      </c>
      <c r="C623" s="10" t="s">
        <v>123</v>
      </c>
      <c r="D623" s="10" t="s">
        <v>104</v>
      </c>
      <c r="E623" s="10" t="s">
        <v>847</v>
      </c>
      <c r="F623" s="10" t="s">
        <v>209</v>
      </c>
      <c r="G623" s="67">
        <v>0</v>
      </c>
      <c r="H623" s="67">
        <v>0</v>
      </c>
      <c r="I623" s="67">
        <v>0</v>
      </c>
    </row>
    <row r="624" spans="1:9" s="4" customFormat="1" ht="26.25" x14ac:dyDescent="0.25">
      <c r="A624" s="31" t="s">
        <v>272</v>
      </c>
      <c r="B624" s="20" t="s">
        <v>127</v>
      </c>
      <c r="C624" s="10"/>
      <c r="D624" s="10"/>
      <c r="E624" s="10"/>
      <c r="F624" s="10"/>
      <c r="G624" s="104">
        <f>G625+G740+G812+G880+G887+G942+G735</f>
        <v>134517.01441999999</v>
      </c>
      <c r="H624" s="104">
        <f>H625+H740+H812+H887+H942+H880</f>
        <v>121152.62400000001</v>
      </c>
      <c r="I624" s="104">
        <f>I625+I740+I812+I880+I887+I942</f>
        <v>113281.62400000001</v>
      </c>
    </row>
    <row r="625" spans="1:12" s="4" customFormat="1" x14ac:dyDescent="0.25">
      <c r="A625" s="21" t="s">
        <v>128</v>
      </c>
      <c r="B625" s="20" t="s">
        <v>127</v>
      </c>
      <c r="C625" s="12" t="s">
        <v>38</v>
      </c>
      <c r="D625" s="12"/>
      <c r="E625" s="12"/>
      <c r="F625" s="12"/>
      <c r="G625" s="66">
        <f>G626+G632+G651+G655+G659</f>
        <v>97419.6</v>
      </c>
      <c r="H625" s="66">
        <f>H626+H632+H651+H655+H659</f>
        <v>96163.5</v>
      </c>
      <c r="I625" s="66">
        <f>I626+I632+I651+I655+I659</f>
        <v>94302.5</v>
      </c>
    </row>
    <row r="626" spans="1:12" s="4" customFormat="1" ht="39" x14ac:dyDescent="0.25">
      <c r="A626" s="21" t="s">
        <v>273</v>
      </c>
      <c r="B626" s="20" t="s">
        <v>127</v>
      </c>
      <c r="C626" s="12" t="s">
        <v>38</v>
      </c>
      <c r="D626" s="12" t="s">
        <v>16</v>
      </c>
      <c r="E626" s="12"/>
      <c r="F626" s="12"/>
      <c r="G626" s="66">
        <f>G628+G630</f>
        <v>3351.5619999999999</v>
      </c>
      <c r="H626" s="66">
        <f>H628</f>
        <v>3351.5619999999999</v>
      </c>
      <c r="I626" s="66">
        <f>I628</f>
        <v>3351.5619999999999</v>
      </c>
    </row>
    <row r="627" spans="1:12" s="4" customFormat="1" x14ac:dyDescent="0.25">
      <c r="A627" s="21" t="s">
        <v>129</v>
      </c>
      <c r="B627" s="20" t="s">
        <v>127</v>
      </c>
      <c r="C627" s="12" t="s">
        <v>38</v>
      </c>
      <c r="D627" s="12" t="s">
        <v>16</v>
      </c>
      <c r="E627" s="12" t="s">
        <v>702</v>
      </c>
      <c r="F627" s="12"/>
      <c r="G627" s="66">
        <f t="shared" ref="G627:I628" si="31">G628</f>
        <v>3351.5619999999999</v>
      </c>
      <c r="H627" s="66">
        <f t="shared" si="31"/>
        <v>3351.5619999999999</v>
      </c>
      <c r="I627" s="66">
        <f t="shared" si="31"/>
        <v>3351.5619999999999</v>
      </c>
    </row>
    <row r="628" spans="1:12" s="4" customFormat="1" ht="26.25" x14ac:dyDescent="0.25">
      <c r="A628" s="22" t="s">
        <v>133</v>
      </c>
      <c r="B628" s="23" t="s">
        <v>127</v>
      </c>
      <c r="C628" s="10" t="s">
        <v>38</v>
      </c>
      <c r="D628" s="10" t="s">
        <v>16</v>
      </c>
      <c r="E628" s="10" t="s">
        <v>130</v>
      </c>
      <c r="F628" s="10"/>
      <c r="G628" s="67">
        <f t="shared" si="31"/>
        <v>3351.5619999999999</v>
      </c>
      <c r="H628" s="67">
        <f t="shared" si="31"/>
        <v>3351.5619999999999</v>
      </c>
      <c r="I628" s="67">
        <f t="shared" si="31"/>
        <v>3351.5619999999999</v>
      </c>
    </row>
    <row r="629" spans="1:12" s="4" customFormat="1" ht="26.25" x14ac:dyDescent="0.25">
      <c r="A629" s="22" t="s">
        <v>781</v>
      </c>
      <c r="B629" s="23" t="s">
        <v>127</v>
      </c>
      <c r="C629" s="10" t="s">
        <v>38</v>
      </c>
      <c r="D629" s="10" t="s">
        <v>16</v>
      </c>
      <c r="E629" s="10" t="s">
        <v>130</v>
      </c>
      <c r="F629" s="10" t="s">
        <v>132</v>
      </c>
      <c r="G629" s="67">
        <v>3351.5619999999999</v>
      </c>
      <c r="H629" s="67">
        <v>3351.5619999999999</v>
      </c>
      <c r="I629" s="67">
        <v>3351.5619999999999</v>
      </c>
    </row>
    <row r="630" spans="1:12" s="4" customFormat="1" ht="64.5" hidden="1" x14ac:dyDescent="0.25">
      <c r="A630" s="22" t="s">
        <v>333</v>
      </c>
      <c r="B630" s="23" t="s">
        <v>127</v>
      </c>
      <c r="C630" s="10" t="s">
        <v>38</v>
      </c>
      <c r="D630" s="10" t="s">
        <v>16</v>
      </c>
      <c r="E630" s="10" t="s">
        <v>560</v>
      </c>
      <c r="F630" s="10"/>
      <c r="G630" s="67">
        <f>G631</f>
        <v>0</v>
      </c>
      <c r="H630" s="67">
        <f>H631</f>
        <v>0</v>
      </c>
      <c r="I630" s="67">
        <f>I631</f>
        <v>0</v>
      </c>
    </row>
    <row r="631" spans="1:12" s="4" customFormat="1" ht="26.25" hidden="1" x14ac:dyDescent="0.25">
      <c r="A631" s="22" t="s">
        <v>131</v>
      </c>
      <c r="B631" s="23" t="s">
        <v>127</v>
      </c>
      <c r="C631" s="10" t="s">
        <v>38</v>
      </c>
      <c r="D631" s="10" t="s">
        <v>16</v>
      </c>
      <c r="E631" s="10" t="s">
        <v>560</v>
      </c>
      <c r="F631" s="10" t="s">
        <v>132</v>
      </c>
      <c r="G631" s="67">
        <v>0</v>
      </c>
      <c r="H631" s="67">
        <v>0</v>
      </c>
      <c r="I631" s="67">
        <v>0</v>
      </c>
    </row>
    <row r="632" spans="1:12" s="4" customFormat="1" ht="52.5" customHeight="1" x14ac:dyDescent="0.25">
      <c r="A632" s="21" t="s">
        <v>274</v>
      </c>
      <c r="B632" s="20" t="s">
        <v>127</v>
      </c>
      <c r="C632" s="12" t="s">
        <v>38</v>
      </c>
      <c r="D632" s="12" t="s">
        <v>6</v>
      </c>
      <c r="E632" s="10"/>
      <c r="F632" s="10"/>
      <c r="G632" s="66">
        <f>G633+G638+G649+G647</f>
        <v>74840.338000000003</v>
      </c>
      <c r="H632" s="66">
        <f>H633+H639+H649</f>
        <v>74276.538</v>
      </c>
      <c r="I632" s="66">
        <f>I633+I639+I649</f>
        <v>74276.538</v>
      </c>
      <c r="L632" s="5"/>
    </row>
    <row r="633" spans="1:12" s="4" customFormat="1" ht="39" x14ac:dyDescent="0.25">
      <c r="A633" s="21" t="s">
        <v>675</v>
      </c>
      <c r="B633" s="20" t="s">
        <v>127</v>
      </c>
      <c r="C633" s="12" t="s">
        <v>38</v>
      </c>
      <c r="D633" s="12" t="s">
        <v>6</v>
      </c>
      <c r="E633" s="12" t="s">
        <v>118</v>
      </c>
      <c r="F633" s="12"/>
      <c r="G633" s="66">
        <f t="shared" ref="G633:I634" si="32">G634</f>
        <v>4670.5</v>
      </c>
      <c r="H633" s="66">
        <f t="shared" si="32"/>
        <v>4670.5</v>
      </c>
      <c r="I633" s="66">
        <f t="shared" si="32"/>
        <v>4670.5</v>
      </c>
    </row>
    <row r="634" spans="1:12" s="4" customFormat="1" ht="39" x14ac:dyDescent="0.25">
      <c r="A634" s="21" t="s">
        <v>270</v>
      </c>
      <c r="B634" s="20" t="s">
        <v>127</v>
      </c>
      <c r="C634" s="12" t="s">
        <v>38</v>
      </c>
      <c r="D634" s="12" t="s">
        <v>6</v>
      </c>
      <c r="E634" s="12" t="s">
        <v>196</v>
      </c>
      <c r="F634" s="12"/>
      <c r="G634" s="66">
        <f t="shared" si="32"/>
        <v>4670.5</v>
      </c>
      <c r="H634" s="66">
        <f t="shared" si="32"/>
        <v>4670.5</v>
      </c>
      <c r="I634" s="66">
        <f t="shared" si="32"/>
        <v>4670.5</v>
      </c>
    </row>
    <row r="635" spans="1:12" s="4" customFormat="1" ht="39" x14ac:dyDescent="0.25">
      <c r="A635" s="22" t="s">
        <v>771</v>
      </c>
      <c r="B635" s="23" t="s">
        <v>127</v>
      </c>
      <c r="C635" s="10" t="s">
        <v>38</v>
      </c>
      <c r="D635" s="10" t="s">
        <v>6</v>
      </c>
      <c r="E635" s="10" t="s">
        <v>480</v>
      </c>
      <c r="F635" s="10"/>
      <c r="G635" s="67">
        <f>G636+G637</f>
        <v>4670.5</v>
      </c>
      <c r="H635" s="67">
        <f>H636+H637</f>
        <v>4670.5</v>
      </c>
      <c r="I635" s="67">
        <f>I636+I637</f>
        <v>4670.5</v>
      </c>
    </row>
    <row r="636" spans="1:12" s="4" customFormat="1" ht="26.25" x14ac:dyDescent="0.25">
      <c r="A636" s="22" t="s">
        <v>781</v>
      </c>
      <c r="B636" s="23" t="s">
        <v>127</v>
      </c>
      <c r="C636" s="10" t="s">
        <v>38</v>
      </c>
      <c r="D636" s="10" t="s">
        <v>6</v>
      </c>
      <c r="E636" s="10" t="s">
        <v>480</v>
      </c>
      <c r="F636" s="10" t="s">
        <v>132</v>
      </c>
      <c r="G636" s="67">
        <v>4645.5</v>
      </c>
      <c r="H636" s="67">
        <v>4645.5</v>
      </c>
      <c r="I636" s="67">
        <v>4645.5</v>
      </c>
    </row>
    <row r="637" spans="1:12" s="4" customFormat="1" ht="39" x14ac:dyDescent="0.25">
      <c r="A637" s="22" t="s">
        <v>802</v>
      </c>
      <c r="B637" s="23" t="s">
        <v>127</v>
      </c>
      <c r="C637" s="10" t="s">
        <v>38</v>
      </c>
      <c r="D637" s="10" t="s">
        <v>6</v>
      </c>
      <c r="E637" s="10" t="s">
        <v>480</v>
      </c>
      <c r="F637" s="10" t="s">
        <v>57</v>
      </c>
      <c r="G637" s="67">
        <v>25</v>
      </c>
      <c r="H637" s="67">
        <v>25</v>
      </c>
      <c r="I637" s="67">
        <v>25</v>
      </c>
    </row>
    <row r="638" spans="1:12" s="4" customFormat="1" ht="26.25" x14ac:dyDescent="0.25">
      <c r="A638" s="21" t="s">
        <v>703</v>
      </c>
      <c r="B638" s="20" t="s">
        <v>127</v>
      </c>
      <c r="C638" s="12" t="s">
        <v>38</v>
      </c>
      <c r="D638" s="12" t="s">
        <v>6</v>
      </c>
      <c r="E638" s="12" t="s">
        <v>704</v>
      </c>
      <c r="F638" s="12"/>
      <c r="G638" s="66">
        <f>G639+G642+G644</f>
        <v>70167.838000000003</v>
      </c>
      <c r="H638" s="66">
        <f>H639</f>
        <v>69604.038</v>
      </c>
      <c r="I638" s="66">
        <f>I639</f>
        <v>69604.038</v>
      </c>
    </row>
    <row r="639" spans="1:12" s="4" customFormat="1" ht="26.25" x14ac:dyDescent="0.25">
      <c r="A639" s="22" t="s">
        <v>133</v>
      </c>
      <c r="B639" s="23" t="s">
        <v>127</v>
      </c>
      <c r="C639" s="10" t="s">
        <v>38</v>
      </c>
      <c r="D639" s="10" t="s">
        <v>6</v>
      </c>
      <c r="E639" s="10" t="s">
        <v>134</v>
      </c>
      <c r="F639" s="10"/>
      <c r="G639" s="67">
        <f>G640+G641</f>
        <v>69604.038</v>
      </c>
      <c r="H639" s="67">
        <f>H640+H641+H648</f>
        <v>69604.038</v>
      </c>
      <c r="I639" s="67">
        <f>I640+I641+I648</f>
        <v>69604.038</v>
      </c>
    </row>
    <row r="640" spans="1:12" s="4" customFormat="1" ht="26.25" x14ac:dyDescent="0.25">
      <c r="A640" s="22" t="s">
        <v>781</v>
      </c>
      <c r="B640" s="23" t="s">
        <v>127</v>
      </c>
      <c r="C640" s="10" t="s">
        <v>38</v>
      </c>
      <c r="D640" s="10" t="s">
        <v>6</v>
      </c>
      <c r="E640" s="10" t="s">
        <v>134</v>
      </c>
      <c r="F640" s="10" t="s">
        <v>132</v>
      </c>
      <c r="G640" s="67">
        <v>69440.138000000006</v>
      </c>
      <c r="H640" s="67">
        <v>69440.138000000006</v>
      </c>
      <c r="I640" s="67">
        <v>69440.138000000006</v>
      </c>
    </row>
    <row r="641" spans="1:9" s="4" customFormat="1" ht="39" x14ac:dyDescent="0.25">
      <c r="A641" s="22" t="s">
        <v>802</v>
      </c>
      <c r="B641" s="23" t="s">
        <v>127</v>
      </c>
      <c r="C641" s="10" t="s">
        <v>38</v>
      </c>
      <c r="D641" s="10" t="s">
        <v>6</v>
      </c>
      <c r="E641" s="10" t="s">
        <v>134</v>
      </c>
      <c r="F641" s="10" t="s">
        <v>57</v>
      </c>
      <c r="G641" s="67">
        <v>163.9</v>
      </c>
      <c r="H641" s="67">
        <v>163.9</v>
      </c>
      <c r="I641" s="67">
        <v>163.9</v>
      </c>
    </row>
    <row r="642" spans="1:9" s="4" customFormat="1" ht="64.5" hidden="1" x14ac:dyDescent="0.25">
      <c r="A642" s="22" t="s">
        <v>857</v>
      </c>
      <c r="B642" s="23" t="s">
        <v>127</v>
      </c>
      <c r="C642" s="10" t="s">
        <v>38</v>
      </c>
      <c r="D642" s="10" t="s">
        <v>6</v>
      </c>
      <c r="E642" s="10" t="s">
        <v>858</v>
      </c>
      <c r="F642" s="10"/>
      <c r="G642" s="67">
        <f>G643</f>
        <v>0</v>
      </c>
      <c r="H642" s="67">
        <v>0</v>
      </c>
      <c r="I642" s="67">
        <v>0</v>
      </c>
    </row>
    <row r="643" spans="1:9" s="4" customFormat="1" ht="26.25" hidden="1" x14ac:dyDescent="0.25">
      <c r="A643" s="22" t="s">
        <v>781</v>
      </c>
      <c r="B643" s="23" t="s">
        <v>127</v>
      </c>
      <c r="C643" s="10" t="s">
        <v>38</v>
      </c>
      <c r="D643" s="10" t="s">
        <v>6</v>
      </c>
      <c r="E643" s="10" t="s">
        <v>858</v>
      </c>
      <c r="F643" s="10" t="s">
        <v>132</v>
      </c>
      <c r="G643" s="67">
        <v>0</v>
      </c>
      <c r="H643" s="67">
        <v>0</v>
      </c>
      <c r="I643" s="67">
        <v>0</v>
      </c>
    </row>
    <row r="644" spans="1:9" s="4" customFormat="1" ht="51.75" x14ac:dyDescent="0.25">
      <c r="A644" s="103" t="s">
        <v>929</v>
      </c>
      <c r="B644" s="23" t="s">
        <v>127</v>
      </c>
      <c r="C644" s="83" t="s">
        <v>38</v>
      </c>
      <c r="D644" s="83" t="s">
        <v>6</v>
      </c>
      <c r="E644" s="83" t="s">
        <v>930</v>
      </c>
      <c r="F644" s="83"/>
      <c r="G644" s="111">
        <f>G645</f>
        <v>563.79999999999995</v>
      </c>
      <c r="H644" s="70">
        <v>0</v>
      </c>
      <c r="I644" s="70">
        <v>0</v>
      </c>
    </row>
    <row r="645" spans="1:9" s="4" customFormat="1" ht="26.25" x14ac:dyDescent="0.25">
      <c r="A645" s="103" t="s">
        <v>781</v>
      </c>
      <c r="B645" s="106" t="s">
        <v>127</v>
      </c>
      <c r="C645" s="110" t="s">
        <v>38</v>
      </c>
      <c r="D645" s="110" t="s">
        <v>6</v>
      </c>
      <c r="E645" s="110" t="s">
        <v>930</v>
      </c>
      <c r="F645" s="110" t="s">
        <v>132</v>
      </c>
      <c r="G645" s="111">
        <v>563.79999999999995</v>
      </c>
      <c r="H645" s="70">
        <v>0</v>
      </c>
      <c r="I645" s="70">
        <v>0</v>
      </c>
    </row>
    <row r="646" spans="1:9" s="4" customFormat="1" ht="39" x14ac:dyDescent="0.25">
      <c r="A646" s="21" t="s">
        <v>706</v>
      </c>
      <c r="B646" s="20" t="s">
        <v>127</v>
      </c>
      <c r="C646" s="12" t="s">
        <v>38</v>
      </c>
      <c r="D646" s="12" t="s">
        <v>6</v>
      </c>
      <c r="E646" s="12" t="s">
        <v>705</v>
      </c>
      <c r="F646" s="10"/>
      <c r="G646" s="66">
        <f>G647+G649</f>
        <v>2</v>
      </c>
      <c r="H646" s="66">
        <f>H647+H649</f>
        <v>2</v>
      </c>
      <c r="I646" s="66">
        <f>I647+I649</f>
        <v>2</v>
      </c>
    </row>
    <row r="647" spans="1:9" s="4" customFormat="1" ht="51.75" hidden="1" x14ac:dyDescent="0.25">
      <c r="A647" s="22" t="s">
        <v>640</v>
      </c>
      <c r="B647" s="23" t="s">
        <v>127</v>
      </c>
      <c r="C647" s="10" t="s">
        <v>38</v>
      </c>
      <c r="D647" s="10" t="s">
        <v>6</v>
      </c>
      <c r="E647" s="10" t="s">
        <v>708</v>
      </c>
      <c r="F647" s="10"/>
      <c r="G647" s="67">
        <f>G648</f>
        <v>0</v>
      </c>
      <c r="H647" s="67">
        <v>0</v>
      </c>
      <c r="I647" s="67">
        <v>0</v>
      </c>
    </row>
    <row r="648" spans="1:9" s="4" customFormat="1" ht="26.25" hidden="1" customHeight="1" x14ac:dyDescent="0.25">
      <c r="A648" s="22" t="s">
        <v>781</v>
      </c>
      <c r="B648" s="10" t="s">
        <v>127</v>
      </c>
      <c r="C648" s="10" t="s">
        <v>38</v>
      </c>
      <c r="D648" s="10" t="s">
        <v>6</v>
      </c>
      <c r="E648" s="10" t="s">
        <v>708</v>
      </c>
      <c r="F648" s="10" t="s">
        <v>132</v>
      </c>
      <c r="G648" s="67"/>
      <c r="H648" s="67"/>
      <c r="I648" s="67"/>
    </row>
    <row r="649" spans="1:9" s="4" customFormat="1" ht="127.5" customHeight="1" x14ac:dyDescent="0.25">
      <c r="A649" s="22" t="s">
        <v>772</v>
      </c>
      <c r="B649" s="23" t="s">
        <v>127</v>
      </c>
      <c r="C649" s="10" t="s">
        <v>38</v>
      </c>
      <c r="D649" s="10" t="s">
        <v>6</v>
      </c>
      <c r="E649" s="10" t="s">
        <v>709</v>
      </c>
      <c r="F649" s="10"/>
      <c r="G649" s="67">
        <f>G650</f>
        <v>2</v>
      </c>
      <c r="H649" s="67">
        <f>H650</f>
        <v>2</v>
      </c>
      <c r="I649" s="67">
        <f>I650</f>
        <v>2</v>
      </c>
    </row>
    <row r="650" spans="1:9" s="4" customFormat="1" ht="39" x14ac:dyDescent="0.25">
      <c r="A650" s="22" t="s">
        <v>802</v>
      </c>
      <c r="B650" s="23" t="s">
        <v>127</v>
      </c>
      <c r="C650" s="10" t="s">
        <v>38</v>
      </c>
      <c r="D650" s="10" t="s">
        <v>6</v>
      </c>
      <c r="E650" s="10" t="s">
        <v>709</v>
      </c>
      <c r="F650" s="10" t="s">
        <v>57</v>
      </c>
      <c r="G650" s="67">
        <v>2</v>
      </c>
      <c r="H650" s="67">
        <v>2</v>
      </c>
      <c r="I650" s="67">
        <v>2</v>
      </c>
    </row>
    <row r="651" spans="1:9" s="4" customFormat="1" x14ac:dyDescent="0.25">
      <c r="A651" s="21" t="s">
        <v>137</v>
      </c>
      <c r="B651" s="20" t="s">
        <v>127</v>
      </c>
      <c r="C651" s="12" t="s">
        <v>38</v>
      </c>
      <c r="D651" s="12" t="s">
        <v>138</v>
      </c>
      <c r="E651" s="12"/>
      <c r="F651" s="12"/>
      <c r="G651" s="66">
        <f>G653</f>
        <v>12.5</v>
      </c>
      <c r="H651" s="66">
        <f>H653</f>
        <v>163.80000000000001</v>
      </c>
      <c r="I651" s="66">
        <f>I653</f>
        <v>13</v>
      </c>
    </row>
    <row r="652" spans="1:9" s="4" customFormat="1" ht="39" x14ac:dyDescent="0.25">
      <c r="A652" s="21" t="s">
        <v>706</v>
      </c>
      <c r="B652" s="20" t="s">
        <v>127</v>
      </c>
      <c r="C652" s="12" t="s">
        <v>38</v>
      </c>
      <c r="D652" s="12" t="s">
        <v>138</v>
      </c>
      <c r="E652" s="12" t="s">
        <v>705</v>
      </c>
      <c r="F652" s="12"/>
      <c r="G652" s="66">
        <f t="shared" ref="G652:I653" si="33">G653</f>
        <v>12.5</v>
      </c>
      <c r="H652" s="66">
        <f t="shared" si="33"/>
        <v>163.80000000000001</v>
      </c>
      <c r="I652" s="66">
        <f t="shared" si="33"/>
        <v>13</v>
      </c>
    </row>
    <row r="653" spans="1:9" s="4" customFormat="1" ht="51.75" x14ac:dyDescent="0.25">
      <c r="A653" s="22" t="s">
        <v>783</v>
      </c>
      <c r="B653" s="23" t="s">
        <v>127</v>
      </c>
      <c r="C653" s="10" t="s">
        <v>38</v>
      </c>
      <c r="D653" s="10" t="s">
        <v>138</v>
      </c>
      <c r="E653" s="10" t="s">
        <v>707</v>
      </c>
      <c r="F653" s="10"/>
      <c r="G653" s="67">
        <f t="shared" si="33"/>
        <v>12.5</v>
      </c>
      <c r="H653" s="67">
        <f t="shared" si="33"/>
        <v>163.80000000000001</v>
      </c>
      <c r="I653" s="67">
        <f t="shared" si="33"/>
        <v>13</v>
      </c>
    </row>
    <row r="654" spans="1:9" s="4" customFormat="1" ht="39" x14ac:dyDescent="0.25">
      <c r="A654" s="22" t="s">
        <v>802</v>
      </c>
      <c r="B654" s="23" t="s">
        <v>127</v>
      </c>
      <c r="C654" s="10" t="s">
        <v>38</v>
      </c>
      <c r="D654" s="10" t="s">
        <v>138</v>
      </c>
      <c r="E654" s="10" t="s">
        <v>707</v>
      </c>
      <c r="F654" s="10" t="s">
        <v>57</v>
      </c>
      <c r="G654" s="67">
        <v>12.5</v>
      </c>
      <c r="H654" s="67">
        <v>163.80000000000001</v>
      </c>
      <c r="I654" s="67">
        <v>13</v>
      </c>
    </row>
    <row r="655" spans="1:9" s="4" customFormat="1" x14ac:dyDescent="0.25">
      <c r="A655" s="21" t="s">
        <v>139</v>
      </c>
      <c r="B655" s="20" t="s">
        <v>127</v>
      </c>
      <c r="C655" s="12" t="s">
        <v>38</v>
      </c>
      <c r="D655" s="12" t="s">
        <v>53</v>
      </c>
      <c r="E655" s="12"/>
      <c r="F655" s="12"/>
      <c r="G655" s="66">
        <f>G657</f>
        <v>50</v>
      </c>
      <c r="H655" s="66">
        <f>H657</f>
        <v>50</v>
      </c>
      <c r="I655" s="66">
        <f>I657</f>
        <v>50</v>
      </c>
    </row>
    <row r="656" spans="1:9" s="4" customFormat="1" ht="39" x14ac:dyDescent="0.25">
      <c r="A656" s="21" t="s">
        <v>706</v>
      </c>
      <c r="B656" s="20" t="s">
        <v>127</v>
      </c>
      <c r="C656" s="12" t="s">
        <v>38</v>
      </c>
      <c r="D656" s="12" t="s">
        <v>53</v>
      </c>
      <c r="E656" s="12" t="s">
        <v>705</v>
      </c>
      <c r="F656" s="12"/>
      <c r="G656" s="66">
        <f t="shared" ref="G656:I657" si="34">G657</f>
        <v>50</v>
      </c>
      <c r="H656" s="66">
        <f t="shared" si="34"/>
        <v>50</v>
      </c>
      <c r="I656" s="66">
        <f t="shared" si="34"/>
        <v>50</v>
      </c>
    </row>
    <row r="657" spans="1:9" s="4" customFormat="1" x14ac:dyDescent="0.25">
      <c r="A657" s="22" t="s">
        <v>140</v>
      </c>
      <c r="B657" s="23" t="s">
        <v>127</v>
      </c>
      <c r="C657" s="10" t="s">
        <v>38</v>
      </c>
      <c r="D657" s="10" t="s">
        <v>53</v>
      </c>
      <c r="E657" s="10" t="s">
        <v>710</v>
      </c>
      <c r="F657" s="10"/>
      <c r="G657" s="67">
        <f t="shared" si="34"/>
        <v>50</v>
      </c>
      <c r="H657" s="67">
        <f t="shared" si="34"/>
        <v>50</v>
      </c>
      <c r="I657" s="67">
        <f t="shared" si="34"/>
        <v>50</v>
      </c>
    </row>
    <row r="658" spans="1:9" s="4" customFormat="1" x14ac:dyDescent="0.25">
      <c r="A658" s="22" t="s">
        <v>141</v>
      </c>
      <c r="B658" s="23" t="s">
        <v>127</v>
      </c>
      <c r="C658" s="10" t="s">
        <v>38</v>
      </c>
      <c r="D658" s="10" t="s">
        <v>53</v>
      </c>
      <c r="E658" s="10" t="s">
        <v>710</v>
      </c>
      <c r="F658" s="10" t="s">
        <v>142</v>
      </c>
      <c r="G658" s="67">
        <v>50</v>
      </c>
      <c r="H658" s="67">
        <v>50</v>
      </c>
      <c r="I658" s="67">
        <v>50</v>
      </c>
    </row>
    <row r="659" spans="1:9" s="4" customFormat="1" x14ac:dyDescent="0.25">
      <c r="A659" s="21" t="s">
        <v>275</v>
      </c>
      <c r="B659" s="20" t="s">
        <v>127</v>
      </c>
      <c r="C659" s="12" t="s">
        <v>38</v>
      </c>
      <c r="D659" s="12" t="s">
        <v>65</v>
      </c>
      <c r="E659" s="12"/>
      <c r="F659" s="12"/>
      <c r="G659" s="66">
        <f>G660+G672+G684+G698+G675+G678+G681</f>
        <v>19165.2</v>
      </c>
      <c r="H659" s="66">
        <f>H660+H672+H684+H698+H675+H678+H681</f>
        <v>18321.599999999999</v>
      </c>
      <c r="I659" s="66">
        <f>I660+I672+I684+I698+I675+I678+I681</f>
        <v>16611.399999999998</v>
      </c>
    </row>
    <row r="660" spans="1:9" s="4" customFormat="1" ht="51.75" x14ac:dyDescent="0.25">
      <c r="A660" s="21" t="s">
        <v>779</v>
      </c>
      <c r="B660" s="20" t="s">
        <v>127</v>
      </c>
      <c r="C660" s="12" t="s">
        <v>38</v>
      </c>
      <c r="D660" s="12" t="s">
        <v>65</v>
      </c>
      <c r="E660" s="12" t="s">
        <v>370</v>
      </c>
      <c r="F660" s="12"/>
      <c r="G660" s="66">
        <f>G661+G667+G665</f>
        <v>840.09999999999991</v>
      </c>
      <c r="H660" s="66">
        <f>H661+H667+H665</f>
        <v>840.09999999999991</v>
      </c>
      <c r="I660" s="66">
        <f>I661+I667+I665</f>
        <v>840.09999999999991</v>
      </c>
    </row>
    <row r="661" spans="1:9" s="4" customFormat="1" ht="26.25" x14ac:dyDescent="0.25">
      <c r="A661" s="21" t="s">
        <v>144</v>
      </c>
      <c r="B661" s="20" t="s">
        <v>127</v>
      </c>
      <c r="C661" s="12" t="s">
        <v>38</v>
      </c>
      <c r="D661" s="12" t="s">
        <v>65</v>
      </c>
      <c r="E661" s="12" t="s">
        <v>408</v>
      </c>
      <c r="F661" s="12"/>
      <c r="G661" s="66">
        <f t="shared" ref="G661:I662" si="35">G662</f>
        <v>69.5</v>
      </c>
      <c r="H661" s="66">
        <f t="shared" si="35"/>
        <v>69.5</v>
      </c>
      <c r="I661" s="66">
        <f t="shared" si="35"/>
        <v>69.5</v>
      </c>
    </row>
    <row r="662" spans="1:9" s="4" customFormat="1" ht="39" x14ac:dyDescent="0.25">
      <c r="A662" s="22" t="s">
        <v>146</v>
      </c>
      <c r="B662" s="23" t="s">
        <v>127</v>
      </c>
      <c r="C662" s="10" t="s">
        <v>38</v>
      </c>
      <c r="D662" s="10" t="s">
        <v>65</v>
      </c>
      <c r="E662" s="10" t="s">
        <v>409</v>
      </c>
      <c r="F662" s="10"/>
      <c r="G662" s="67">
        <f t="shared" si="35"/>
        <v>69.5</v>
      </c>
      <c r="H662" s="67">
        <f t="shared" si="35"/>
        <v>69.5</v>
      </c>
      <c r="I662" s="67">
        <f t="shared" si="35"/>
        <v>69.5</v>
      </c>
    </row>
    <row r="663" spans="1:9" s="4" customFormat="1" ht="39" x14ac:dyDescent="0.25">
      <c r="A663" s="22" t="s">
        <v>802</v>
      </c>
      <c r="B663" s="23" t="s">
        <v>127</v>
      </c>
      <c r="C663" s="10" t="s">
        <v>38</v>
      </c>
      <c r="D663" s="10" t="s">
        <v>65</v>
      </c>
      <c r="E663" s="10" t="s">
        <v>409</v>
      </c>
      <c r="F663" s="10" t="s">
        <v>57</v>
      </c>
      <c r="G663" s="67">
        <v>69.5</v>
      </c>
      <c r="H663" s="67">
        <v>69.5</v>
      </c>
      <c r="I663" s="67">
        <v>69.5</v>
      </c>
    </row>
    <row r="664" spans="1:9" s="4" customFormat="1" ht="39" x14ac:dyDescent="0.25">
      <c r="A664" s="32" t="s">
        <v>616</v>
      </c>
      <c r="B664" s="20" t="s">
        <v>127</v>
      </c>
      <c r="C664" s="12" t="s">
        <v>38</v>
      </c>
      <c r="D664" s="12" t="s">
        <v>65</v>
      </c>
      <c r="E664" s="12" t="s">
        <v>617</v>
      </c>
      <c r="F664" s="12"/>
      <c r="G664" s="66">
        <f>G665</f>
        <v>133.80000000000001</v>
      </c>
      <c r="H664" s="66">
        <v>0</v>
      </c>
      <c r="I664" s="66">
        <v>0</v>
      </c>
    </row>
    <row r="665" spans="1:9" s="4" customFormat="1" ht="39" x14ac:dyDescent="0.25">
      <c r="A665" s="22" t="s">
        <v>852</v>
      </c>
      <c r="B665" s="23" t="s">
        <v>127</v>
      </c>
      <c r="C665" s="10" t="s">
        <v>38</v>
      </c>
      <c r="D665" s="10" t="s">
        <v>65</v>
      </c>
      <c r="E665" s="10" t="s">
        <v>853</v>
      </c>
      <c r="F665" s="10"/>
      <c r="G665" s="67">
        <f>G666</f>
        <v>133.80000000000001</v>
      </c>
      <c r="H665" s="67">
        <f>H666</f>
        <v>133.80000000000001</v>
      </c>
      <c r="I665" s="67">
        <f>I666</f>
        <v>133.80000000000001</v>
      </c>
    </row>
    <row r="666" spans="1:9" s="4" customFormat="1" ht="39" x14ac:dyDescent="0.25">
      <c r="A666" s="22" t="s">
        <v>802</v>
      </c>
      <c r="B666" s="23" t="s">
        <v>127</v>
      </c>
      <c r="C666" s="10" t="s">
        <v>38</v>
      </c>
      <c r="D666" s="10" t="s">
        <v>65</v>
      </c>
      <c r="E666" s="10" t="s">
        <v>853</v>
      </c>
      <c r="F666" s="10" t="s">
        <v>57</v>
      </c>
      <c r="G666" s="67">
        <v>133.80000000000001</v>
      </c>
      <c r="H666" s="67">
        <v>133.80000000000001</v>
      </c>
      <c r="I666" s="67">
        <v>133.80000000000001</v>
      </c>
    </row>
    <row r="667" spans="1:9" s="4" customFormat="1" ht="39" x14ac:dyDescent="0.25">
      <c r="A667" s="21" t="s">
        <v>581</v>
      </c>
      <c r="B667" s="20" t="s">
        <v>127</v>
      </c>
      <c r="C667" s="12" t="s">
        <v>38</v>
      </c>
      <c r="D667" s="12" t="s">
        <v>65</v>
      </c>
      <c r="E667" s="12" t="s">
        <v>579</v>
      </c>
      <c r="F667" s="12"/>
      <c r="G667" s="66">
        <f t="shared" ref="G667:I668" si="36">G668</f>
        <v>636.79999999999995</v>
      </c>
      <c r="H667" s="66">
        <f t="shared" si="36"/>
        <v>636.79999999999995</v>
      </c>
      <c r="I667" s="66">
        <f t="shared" si="36"/>
        <v>636.79999999999995</v>
      </c>
    </row>
    <row r="668" spans="1:9" s="4" customFormat="1" ht="39" x14ac:dyDescent="0.25">
      <c r="A668" s="22" t="s">
        <v>591</v>
      </c>
      <c r="B668" s="23" t="s">
        <v>127</v>
      </c>
      <c r="C668" s="10" t="s">
        <v>38</v>
      </c>
      <c r="D668" s="10" t="s">
        <v>65</v>
      </c>
      <c r="E668" s="10" t="s">
        <v>580</v>
      </c>
      <c r="F668" s="10"/>
      <c r="G668" s="67">
        <f t="shared" si="36"/>
        <v>636.79999999999995</v>
      </c>
      <c r="H668" s="67">
        <f t="shared" si="36"/>
        <v>636.79999999999995</v>
      </c>
      <c r="I668" s="67">
        <f t="shared" si="36"/>
        <v>636.79999999999995</v>
      </c>
    </row>
    <row r="669" spans="1:9" s="4" customFormat="1" ht="39" x14ac:dyDescent="0.25">
      <c r="A669" s="22" t="s">
        <v>802</v>
      </c>
      <c r="B669" s="23" t="s">
        <v>127</v>
      </c>
      <c r="C669" s="10" t="s">
        <v>38</v>
      </c>
      <c r="D669" s="10" t="s">
        <v>65</v>
      </c>
      <c r="E669" s="10" t="s">
        <v>580</v>
      </c>
      <c r="F669" s="10" t="s">
        <v>57</v>
      </c>
      <c r="G669" s="67">
        <v>636.79999999999995</v>
      </c>
      <c r="H669" s="67">
        <v>636.79999999999995</v>
      </c>
      <c r="I669" s="67">
        <v>636.79999999999995</v>
      </c>
    </row>
    <row r="670" spans="1:9" s="4" customFormat="1" ht="102.75" hidden="1" customHeight="1" x14ac:dyDescent="0.25">
      <c r="A670" s="22" t="s">
        <v>471</v>
      </c>
      <c r="B670" s="23" t="s">
        <v>127</v>
      </c>
      <c r="C670" s="10" t="s">
        <v>38</v>
      </c>
      <c r="D670" s="10" t="s">
        <v>65</v>
      </c>
      <c r="E670" s="10" t="s">
        <v>551</v>
      </c>
      <c r="F670" s="10"/>
      <c r="G670" s="67">
        <f>G671</f>
        <v>0</v>
      </c>
      <c r="H670" s="67">
        <v>0</v>
      </c>
      <c r="I670" s="67">
        <v>0</v>
      </c>
    </row>
    <row r="671" spans="1:9" s="4" customFormat="1" ht="26.25" hidden="1" x14ac:dyDescent="0.25">
      <c r="A671" s="22" t="s">
        <v>56</v>
      </c>
      <c r="B671" s="23" t="s">
        <v>127</v>
      </c>
      <c r="C671" s="10" t="s">
        <v>38</v>
      </c>
      <c r="D671" s="10" t="s">
        <v>65</v>
      </c>
      <c r="E671" s="10" t="s">
        <v>551</v>
      </c>
      <c r="F671" s="10" t="s">
        <v>57</v>
      </c>
      <c r="G671" s="67">
        <v>0</v>
      </c>
      <c r="H671" s="67">
        <v>0</v>
      </c>
      <c r="I671" s="67">
        <v>0</v>
      </c>
    </row>
    <row r="672" spans="1:9" s="4" customFormat="1" ht="40.5" hidden="1" customHeight="1" x14ac:dyDescent="0.25">
      <c r="A672" s="21" t="s">
        <v>676</v>
      </c>
      <c r="B672" s="20" t="s">
        <v>127</v>
      </c>
      <c r="C672" s="12" t="s">
        <v>38</v>
      </c>
      <c r="D672" s="12" t="s">
        <v>65</v>
      </c>
      <c r="E672" s="12" t="s">
        <v>197</v>
      </c>
      <c r="F672" s="12"/>
      <c r="G672" s="66">
        <f>G673</f>
        <v>0</v>
      </c>
      <c r="H672" s="66">
        <v>0</v>
      </c>
      <c r="I672" s="66">
        <v>0</v>
      </c>
    </row>
    <row r="673" spans="1:9" s="4" customFormat="1" ht="17.25" hidden="1" customHeight="1" x14ac:dyDescent="0.25">
      <c r="A673" s="22" t="s">
        <v>628</v>
      </c>
      <c r="B673" s="23" t="s">
        <v>127</v>
      </c>
      <c r="C673" s="10" t="s">
        <v>38</v>
      </c>
      <c r="D673" s="10" t="s">
        <v>65</v>
      </c>
      <c r="E673" s="10" t="s">
        <v>804</v>
      </c>
      <c r="F673" s="10"/>
      <c r="G673" s="67">
        <f>G674</f>
        <v>0</v>
      </c>
      <c r="H673" s="67">
        <v>0</v>
      </c>
      <c r="I673" s="67">
        <v>0</v>
      </c>
    </row>
    <row r="674" spans="1:9" s="4" customFormat="1" ht="39" hidden="1" customHeight="1" x14ac:dyDescent="0.25">
      <c r="A674" s="22" t="s">
        <v>802</v>
      </c>
      <c r="B674" s="23" t="s">
        <v>127</v>
      </c>
      <c r="C674" s="10" t="s">
        <v>38</v>
      </c>
      <c r="D674" s="10" t="s">
        <v>65</v>
      </c>
      <c r="E674" s="10" t="s">
        <v>804</v>
      </c>
      <c r="F674" s="10" t="s">
        <v>57</v>
      </c>
      <c r="G674" s="67">
        <v>0</v>
      </c>
      <c r="H674" s="67">
        <v>0</v>
      </c>
      <c r="I674" s="67">
        <v>0</v>
      </c>
    </row>
    <row r="675" spans="1:9" s="4" customFormat="1" ht="51.75" x14ac:dyDescent="0.25">
      <c r="A675" s="21" t="s">
        <v>805</v>
      </c>
      <c r="B675" s="20" t="s">
        <v>127</v>
      </c>
      <c r="C675" s="12" t="s">
        <v>38</v>
      </c>
      <c r="D675" s="12" t="s">
        <v>65</v>
      </c>
      <c r="E675" s="12" t="s">
        <v>238</v>
      </c>
      <c r="F675" s="12"/>
      <c r="G675" s="66">
        <f t="shared" ref="G675:I676" si="37">G676</f>
        <v>99.2</v>
      </c>
      <c r="H675" s="66">
        <f t="shared" si="37"/>
        <v>99.2</v>
      </c>
      <c r="I675" s="66">
        <f t="shared" si="37"/>
        <v>99.2</v>
      </c>
    </row>
    <row r="676" spans="1:9" s="4" customFormat="1" ht="26.25" x14ac:dyDescent="0.25">
      <c r="A676" s="22" t="s">
        <v>806</v>
      </c>
      <c r="B676" s="23" t="s">
        <v>127</v>
      </c>
      <c r="C676" s="10" t="s">
        <v>38</v>
      </c>
      <c r="D676" s="10" t="s">
        <v>65</v>
      </c>
      <c r="E676" s="10" t="s">
        <v>807</v>
      </c>
      <c r="F676" s="10"/>
      <c r="G676" s="67">
        <f t="shared" si="37"/>
        <v>99.2</v>
      </c>
      <c r="H676" s="67">
        <f t="shared" si="37"/>
        <v>99.2</v>
      </c>
      <c r="I676" s="67">
        <f t="shared" si="37"/>
        <v>99.2</v>
      </c>
    </row>
    <row r="677" spans="1:9" s="4" customFormat="1" ht="39" x14ac:dyDescent="0.25">
      <c r="A677" s="22" t="s">
        <v>802</v>
      </c>
      <c r="B677" s="23" t="s">
        <v>127</v>
      </c>
      <c r="C677" s="10" t="s">
        <v>38</v>
      </c>
      <c r="D677" s="10" t="s">
        <v>65</v>
      </c>
      <c r="E677" s="10" t="s">
        <v>807</v>
      </c>
      <c r="F677" s="10" t="s">
        <v>57</v>
      </c>
      <c r="G677" s="67">
        <v>99.2</v>
      </c>
      <c r="H677" s="67">
        <v>99.2</v>
      </c>
      <c r="I677" s="67">
        <v>99.2</v>
      </c>
    </row>
    <row r="678" spans="1:9" s="4" customFormat="1" ht="39" x14ac:dyDescent="0.25">
      <c r="A678" s="21" t="s">
        <v>848</v>
      </c>
      <c r="B678" s="20" t="s">
        <v>127</v>
      </c>
      <c r="C678" s="12" t="s">
        <v>38</v>
      </c>
      <c r="D678" s="12" t="s">
        <v>65</v>
      </c>
      <c r="E678" s="12" t="s">
        <v>849</v>
      </c>
      <c r="F678" s="12"/>
      <c r="G678" s="66">
        <f t="shared" ref="G678:I679" si="38">G679</f>
        <v>20</v>
      </c>
      <c r="H678" s="66">
        <f t="shared" si="38"/>
        <v>20</v>
      </c>
      <c r="I678" s="66">
        <f t="shared" si="38"/>
        <v>20</v>
      </c>
    </row>
    <row r="679" spans="1:9" s="4" customFormat="1" ht="51" customHeight="1" x14ac:dyDescent="0.25">
      <c r="A679" s="22" t="s">
        <v>850</v>
      </c>
      <c r="B679" s="23" t="s">
        <v>127</v>
      </c>
      <c r="C679" s="10" t="s">
        <v>38</v>
      </c>
      <c r="D679" s="10" t="s">
        <v>150</v>
      </c>
      <c r="E679" s="10" t="s">
        <v>851</v>
      </c>
      <c r="F679" s="10"/>
      <c r="G679" s="67">
        <f t="shared" si="38"/>
        <v>20</v>
      </c>
      <c r="H679" s="67">
        <f t="shared" si="38"/>
        <v>20</v>
      </c>
      <c r="I679" s="67">
        <f t="shared" si="38"/>
        <v>20</v>
      </c>
    </row>
    <row r="680" spans="1:9" s="4" customFormat="1" ht="25.5" customHeight="1" x14ac:dyDescent="0.25">
      <c r="A680" s="22" t="s">
        <v>802</v>
      </c>
      <c r="B680" s="23" t="s">
        <v>127</v>
      </c>
      <c r="C680" s="10" t="s">
        <v>38</v>
      </c>
      <c r="D680" s="10" t="s">
        <v>150</v>
      </c>
      <c r="E680" s="10" t="s">
        <v>851</v>
      </c>
      <c r="F680" s="10" t="s">
        <v>57</v>
      </c>
      <c r="G680" s="67">
        <v>20</v>
      </c>
      <c r="H680" s="67">
        <v>20</v>
      </c>
      <c r="I680" s="67">
        <v>20</v>
      </c>
    </row>
    <row r="681" spans="1:9" s="4" customFormat="1" ht="54" customHeight="1" x14ac:dyDescent="0.25">
      <c r="A681" s="78" t="s">
        <v>906</v>
      </c>
      <c r="B681" s="20" t="s">
        <v>127</v>
      </c>
      <c r="C681" s="12" t="s">
        <v>38</v>
      </c>
      <c r="D681" s="12" t="s">
        <v>65</v>
      </c>
      <c r="E681" s="12" t="s">
        <v>907</v>
      </c>
      <c r="F681" s="12"/>
      <c r="G681" s="66">
        <f t="shared" ref="G681:I682" si="39">G682</f>
        <v>60</v>
      </c>
      <c r="H681" s="66">
        <f t="shared" si="39"/>
        <v>60</v>
      </c>
      <c r="I681" s="66">
        <f t="shared" si="39"/>
        <v>60</v>
      </c>
    </row>
    <row r="682" spans="1:9" s="4" customFormat="1" ht="39" x14ac:dyDescent="0.25">
      <c r="A682" s="56" t="s">
        <v>919</v>
      </c>
      <c r="B682" s="23" t="s">
        <v>127</v>
      </c>
      <c r="C682" s="10" t="s">
        <v>38</v>
      </c>
      <c r="D682" s="10" t="s">
        <v>65</v>
      </c>
      <c r="E682" s="57" t="s">
        <v>905</v>
      </c>
      <c r="F682" s="10"/>
      <c r="G682" s="67">
        <f t="shared" si="39"/>
        <v>60</v>
      </c>
      <c r="H682" s="67">
        <f t="shared" si="39"/>
        <v>60</v>
      </c>
      <c r="I682" s="67">
        <f t="shared" si="39"/>
        <v>60</v>
      </c>
    </row>
    <row r="683" spans="1:9" s="4" customFormat="1" ht="41.25" customHeight="1" x14ac:dyDescent="0.25">
      <c r="A683" s="59" t="s">
        <v>908</v>
      </c>
      <c r="B683" s="58" t="s">
        <v>127</v>
      </c>
      <c r="C683" s="57" t="s">
        <v>38</v>
      </c>
      <c r="D683" s="57" t="s">
        <v>65</v>
      </c>
      <c r="E683" s="57" t="s">
        <v>905</v>
      </c>
      <c r="F683" s="57" t="s">
        <v>909</v>
      </c>
      <c r="G683" s="67">
        <v>60</v>
      </c>
      <c r="H683" s="67">
        <v>60</v>
      </c>
      <c r="I683" s="67">
        <v>60</v>
      </c>
    </row>
    <row r="684" spans="1:9" s="4" customFormat="1" ht="39" x14ac:dyDescent="0.25">
      <c r="A684" s="21" t="s">
        <v>706</v>
      </c>
      <c r="B684" s="20" t="s">
        <v>127</v>
      </c>
      <c r="C684" s="12" t="s">
        <v>38</v>
      </c>
      <c r="D684" s="12" t="s">
        <v>65</v>
      </c>
      <c r="E684" s="12" t="s">
        <v>705</v>
      </c>
      <c r="F684" s="10"/>
      <c r="G684" s="66">
        <f>G685+G687+G689+G691+G694+G696</f>
        <v>3381.7</v>
      </c>
      <c r="H684" s="66">
        <f>H685+H687+H689+H691+H696</f>
        <v>3198.5</v>
      </c>
      <c r="I684" s="66">
        <f>I685+I687+I689+I691+I696</f>
        <v>3237.8999999999996</v>
      </c>
    </row>
    <row r="685" spans="1:9" s="4" customFormat="1" ht="39" x14ac:dyDescent="0.25">
      <c r="A685" s="22" t="s">
        <v>151</v>
      </c>
      <c r="B685" s="23" t="s">
        <v>127</v>
      </c>
      <c r="C685" s="10" t="s">
        <v>38</v>
      </c>
      <c r="D685" s="10" t="s">
        <v>65</v>
      </c>
      <c r="E685" s="10" t="s">
        <v>719</v>
      </c>
      <c r="F685" s="10"/>
      <c r="G685" s="67">
        <f>G686</f>
        <v>2</v>
      </c>
      <c r="H685" s="67">
        <f>H686</f>
        <v>2</v>
      </c>
      <c r="I685" s="67">
        <f>I686</f>
        <v>2</v>
      </c>
    </row>
    <row r="686" spans="1:9" s="4" customFormat="1" ht="39" x14ac:dyDescent="0.25">
      <c r="A686" s="22" t="s">
        <v>802</v>
      </c>
      <c r="B686" s="23" t="s">
        <v>127</v>
      </c>
      <c r="C686" s="10" t="s">
        <v>38</v>
      </c>
      <c r="D686" s="10" t="s">
        <v>65</v>
      </c>
      <c r="E686" s="10" t="s">
        <v>719</v>
      </c>
      <c r="F686" s="10" t="s">
        <v>57</v>
      </c>
      <c r="G686" s="67">
        <v>2</v>
      </c>
      <c r="H686" s="67">
        <v>2</v>
      </c>
      <c r="I686" s="67">
        <v>2</v>
      </c>
    </row>
    <row r="687" spans="1:9" s="4" customFormat="1" x14ac:dyDescent="0.25">
      <c r="A687" s="22" t="s">
        <v>174</v>
      </c>
      <c r="B687" s="23" t="s">
        <v>127</v>
      </c>
      <c r="C687" s="10" t="s">
        <v>38</v>
      </c>
      <c r="D687" s="10" t="s">
        <v>65</v>
      </c>
      <c r="E687" s="10" t="s">
        <v>715</v>
      </c>
      <c r="F687" s="10"/>
      <c r="G687" s="67">
        <f>G688</f>
        <v>223.2</v>
      </c>
      <c r="H687" s="67">
        <f>H688</f>
        <v>0</v>
      </c>
      <c r="I687" s="67">
        <f>I688</f>
        <v>0</v>
      </c>
    </row>
    <row r="688" spans="1:9" s="4" customFormat="1" x14ac:dyDescent="0.25">
      <c r="A688" s="22" t="s">
        <v>135</v>
      </c>
      <c r="B688" s="23" t="s">
        <v>127</v>
      </c>
      <c r="C688" s="10" t="s">
        <v>38</v>
      </c>
      <c r="D688" s="10" t="s">
        <v>65</v>
      </c>
      <c r="E688" s="10" t="s">
        <v>715</v>
      </c>
      <c r="F688" s="10" t="s">
        <v>136</v>
      </c>
      <c r="G688" s="67">
        <v>223.2</v>
      </c>
      <c r="H688" s="67">
        <v>0</v>
      </c>
      <c r="I688" s="67">
        <v>0</v>
      </c>
    </row>
    <row r="689" spans="1:9" s="4" customFormat="1" ht="26.25" hidden="1" x14ac:dyDescent="0.25">
      <c r="A689" s="28" t="s">
        <v>659</v>
      </c>
      <c r="B689" s="10" t="s">
        <v>127</v>
      </c>
      <c r="C689" s="10" t="s">
        <v>38</v>
      </c>
      <c r="D689" s="10" t="s">
        <v>65</v>
      </c>
      <c r="E689" s="10" t="s">
        <v>733</v>
      </c>
      <c r="F689" s="10"/>
      <c r="G689" s="67">
        <f>G690</f>
        <v>0</v>
      </c>
      <c r="H689" s="67">
        <v>0</v>
      </c>
      <c r="I689" s="67">
        <v>0</v>
      </c>
    </row>
    <row r="690" spans="1:9" s="4" customFormat="1" hidden="1" x14ac:dyDescent="0.25">
      <c r="A690" s="22" t="s">
        <v>135</v>
      </c>
      <c r="B690" s="10" t="s">
        <v>127</v>
      </c>
      <c r="C690" s="10" t="s">
        <v>38</v>
      </c>
      <c r="D690" s="10" t="s">
        <v>65</v>
      </c>
      <c r="E690" s="10" t="s">
        <v>733</v>
      </c>
      <c r="F690" s="10" t="s">
        <v>136</v>
      </c>
      <c r="G690" s="67">
        <v>0</v>
      </c>
      <c r="H690" s="67">
        <v>0</v>
      </c>
      <c r="I690" s="67">
        <v>0</v>
      </c>
    </row>
    <row r="691" spans="1:9" s="4" customFormat="1" ht="93.75" customHeight="1" x14ac:dyDescent="0.25">
      <c r="A691" s="108" t="s">
        <v>775</v>
      </c>
      <c r="B691" s="115" t="s">
        <v>127</v>
      </c>
      <c r="C691" s="110" t="s">
        <v>38</v>
      </c>
      <c r="D691" s="110" t="s">
        <v>65</v>
      </c>
      <c r="E691" s="110" t="s">
        <v>716</v>
      </c>
      <c r="F691" s="83"/>
      <c r="G691" s="111">
        <f>G692+G693</f>
        <v>1403.3999999999999</v>
      </c>
      <c r="H691" s="111">
        <f>H692+H693</f>
        <v>1443.3999999999999</v>
      </c>
      <c r="I691" s="111">
        <f>I692+I693</f>
        <v>1482.8</v>
      </c>
    </row>
    <row r="692" spans="1:9" s="4" customFormat="1" ht="27.75" customHeight="1" x14ac:dyDescent="0.25">
      <c r="A692" s="96" t="s">
        <v>781</v>
      </c>
      <c r="B692" s="115" t="s">
        <v>127</v>
      </c>
      <c r="C692" s="110" t="s">
        <v>38</v>
      </c>
      <c r="D692" s="110" t="s">
        <v>65</v>
      </c>
      <c r="E692" s="110" t="s">
        <v>716</v>
      </c>
      <c r="F692" s="110" t="s">
        <v>132</v>
      </c>
      <c r="G692" s="111">
        <v>1245.0999999999999</v>
      </c>
      <c r="H692" s="111">
        <v>1278.3</v>
      </c>
      <c r="I692" s="111">
        <v>1311</v>
      </c>
    </row>
    <row r="693" spans="1:9" s="4" customFormat="1" ht="37.5" customHeight="1" x14ac:dyDescent="0.25">
      <c r="A693" s="96" t="s">
        <v>802</v>
      </c>
      <c r="B693" s="115" t="s">
        <v>127</v>
      </c>
      <c r="C693" s="110" t="s">
        <v>38</v>
      </c>
      <c r="D693" s="110" t="s">
        <v>65</v>
      </c>
      <c r="E693" s="110" t="s">
        <v>716</v>
      </c>
      <c r="F693" s="110" t="s">
        <v>57</v>
      </c>
      <c r="G693" s="111">
        <v>158.30000000000001</v>
      </c>
      <c r="H693" s="111">
        <v>165.1</v>
      </c>
      <c r="I693" s="111">
        <v>171.8</v>
      </c>
    </row>
    <row r="694" spans="1:9" s="4" customFormat="1" ht="18.75" hidden="1" customHeight="1" x14ac:dyDescent="0.25">
      <c r="A694" s="96" t="s">
        <v>855</v>
      </c>
      <c r="B694" s="109" t="s">
        <v>127</v>
      </c>
      <c r="C694" s="83" t="s">
        <v>38</v>
      </c>
      <c r="D694" s="83" t="s">
        <v>65</v>
      </c>
      <c r="E694" s="83" t="s">
        <v>856</v>
      </c>
      <c r="F694" s="83"/>
      <c r="G694" s="70">
        <f>G695</f>
        <v>0</v>
      </c>
      <c r="H694" s="70">
        <v>0</v>
      </c>
      <c r="I694" s="70">
        <v>0</v>
      </c>
    </row>
    <row r="695" spans="1:9" s="4" customFormat="1" ht="19.5" hidden="1" customHeight="1" x14ac:dyDescent="0.25">
      <c r="A695" s="96" t="s">
        <v>802</v>
      </c>
      <c r="B695" s="109" t="s">
        <v>127</v>
      </c>
      <c r="C695" s="83" t="s">
        <v>38</v>
      </c>
      <c r="D695" s="83" t="s">
        <v>65</v>
      </c>
      <c r="E695" s="83" t="s">
        <v>856</v>
      </c>
      <c r="F695" s="83" t="s">
        <v>57</v>
      </c>
      <c r="G695" s="70">
        <v>0</v>
      </c>
      <c r="H695" s="70">
        <v>0</v>
      </c>
      <c r="I695" s="70">
        <v>0</v>
      </c>
    </row>
    <row r="696" spans="1:9" s="4" customFormat="1" ht="141" x14ac:dyDescent="0.25">
      <c r="A696" s="108" t="s">
        <v>931</v>
      </c>
      <c r="B696" s="115" t="s">
        <v>127</v>
      </c>
      <c r="C696" s="110" t="s">
        <v>38</v>
      </c>
      <c r="D696" s="110" t="s">
        <v>65</v>
      </c>
      <c r="E696" s="110" t="s">
        <v>932</v>
      </c>
      <c r="F696" s="83"/>
      <c r="G696" s="111">
        <f>G697</f>
        <v>1753.1</v>
      </c>
      <c r="H696" s="111">
        <f>H697</f>
        <v>1753.1</v>
      </c>
      <c r="I696" s="111">
        <f>I697</f>
        <v>1753.1</v>
      </c>
    </row>
    <row r="697" spans="1:9" s="4" customFormat="1" ht="39" x14ac:dyDescent="0.25">
      <c r="A697" s="96" t="s">
        <v>802</v>
      </c>
      <c r="B697" s="115" t="s">
        <v>127</v>
      </c>
      <c r="C697" s="110" t="s">
        <v>38</v>
      </c>
      <c r="D697" s="110" t="s">
        <v>65</v>
      </c>
      <c r="E697" s="110" t="s">
        <v>932</v>
      </c>
      <c r="F697" s="83" t="s">
        <v>57</v>
      </c>
      <c r="G697" s="111">
        <v>1753.1</v>
      </c>
      <c r="H697" s="111">
        <v>1753.1</v>
      </c>
      <c r="I697" s="111">
        <v>1753.1</v>
      </c>
    </row>
    <row r="698" spans="1:9" s="4" customFormat="1" ht="51.75" x14ac:dyDescent="0.25">
      <c r="A698" s="21" t="s">
        <v>711</v>
      </c>
      <c r="B698" s="20" t="s">
        <v>127</v>
      </c>
      <c r="C698" s="12" t="s">
        <v>38</v>
      </c>
      <c r="D698" s="12" t="s">
        <v>65</v>
      </c>
      <c r="E698" s="12" t="s">
        <v>712</v>
      </c>
      <c r="F698" s="12"/>
      <c r="G698" s="66">
        <f>G699+G721+G725+G731+G723</f>
        <v>14764.199999999999</v>
      </c>
      <c r="H698" s="66">
        <f>H699+H721+H725+H731</f>
        <v>14103.8</v>
      </c>
      <c r="I698" s="66">
        <f>I699+I721+I725+I731</f>
        <v>12354.199999999999</v>
      </c>
    </row>
    <row r="699" spans="1:9" s="4" customFormat="1" ht="51" customHeight="1" x14ac:dyDescent="0.25">
      <c r="A699" s="21" t="s">
        <v>330</v>
      </c>
      <c r="B699" s="23" t="s">
        <v>127</v>
      </c>
      <c r="C699" s="10" t="s">
        <v>38</v>
      </c>
      <c r="D699" s="10" t="s">
        <v>65</v>
      </c>
      <c r="E699" s="10" t="s">
        <v>713</v>
      </c>
      <c r="F699" s="10"/>
      <c r="G699" s="67">
        <f>G700+G701+G702+G703+G704</f>
        <v>11414.199999999999</v>
      </c>
      <c r="H699" s="67">
        <f>H700+H701+H704</f>
        <v>11413.8</v>
      </c>
      <c r="I699" s="67">
        <f>I700+I701+I704</f>
        <v>9714.1999999999989</v>
      </c>
    </row>
    <row r="700" spans="1:9" s="4" customFormat="1" ht="26.25" x14ac:dyDescent="0.25">
      <c r="A700" s="22" t="s">
        <v>149</v>
      </c>
      <c r="B700" s="23" t="s">
        <v>127</v>
      </c>
      <c r="C700" s="10" t="s">
        <v>38</v>
      </c>
      <c r="D700" s="10" t="s">
        <v>65</v>
      </c>
      <c r="E700" s="10" t="s">
        <v>713</v>
      </c>
      <c r="F700" s="10" t="s">
        <v>66</v>
      </c>
      <c r="G700" s="67">
        <v>9374.4</v>
      </c>
      <c r="H700" s="67">
        <v>9374</v>
      </c>
      <c r="I700" s="67">
        <v>9374.4</v>
      </c>
    </row>
    <row r="701" spans="1:9" s="4" customFormat="1" ht="39" x14ac:dyDescent="0.25">
      <c r="A701" s="22" t="s">
        <v>802</v>
      </c>
      <c r="B701" s="23" t="s">
        <v>127</v>
      </c>
      <c r="C701" s="10" t="s">
        <v>38</v>
      </c>
      <c r="D701" s="10" t="s">
        <v>150</v>
      </c>
      <c r="E701" s="10" t="s">
        <v>713</v>
      </c>
      <c r="F701" s="10" t="s">
        <v>57</v>
      </c>
      <c r="G701" s="67">
        <v>2000</v>
      </c>
      <c r="H701" s="67">
        <v>2000</v>
      </c>
      <c r="I701" s="67">
        <v>300</v>
      </c>
    </row>
    <row r="702" spans="1:9" s="4" customFormat="1" ht="26.25" hidden="1" x14ac:dyDescent="0.25">
      <c r="A702" s="28" t="s">
        <v>77</v>
      </c>
      <c r="B702" s="10" t="s">
        <v>127</v>
      </c>
      <c r="C702" s="10" t="s">
        <v>38</v>
      </c>
      <c r="D702" s="10" t="s">
        <v>65</v>
      </c>
      <c r="E702" s="10" t="s">
        <v>148</v>
      </c>
      <c r="F702" s="10" t="s">
        <v>78</v>
      </c>
      <c r="G702" s="67"/>
      <c r="H702" s="67"/>
      <c r="I702" s="67"/>
    </row>
    <row r="703" spans="1:9" s="4" customFormat="1" hidden="1" x14ac:dyDescent="0.25">
      <c r="A703" s="22" t="s">
        <v>286</v>
      </c>
      <c r="B703" s="10" t="s">
        <v>127</v>
      </c>
      <c r="C703" s="10" t="s">
        <v>38</v>
      </c>
      <c r="D703" s="10" t="s">
        <v>65</v>
      </c>
      <c r="E703" s="10" t="s">
        <v>327</v>
      </c>
      <c r="F703" s="10" t="s">
        <v>287</v>
      </c>
      <c r="G703" s="67"/>
      <c r="H703" s="67"/>
      <c r="I703" s="67"/>
    </row>
    <row r="704" spans="1:9" s="4" customFormat="1" x14ac:dyDescent="0.25">
      <c r="A704" s="22" t="s">
        <v>135</v>
      </c>
      <c r="B704" s="23" t="s">
        <v>127</v>
      </c>
      <c r="C704" s="10" t="s">
        <v>38</v>
      </c>
      <c r="D704" s="10" t="s">
        <v>65</v>
      </c>
      <c r="E704" s="10" t="s">
        <v>713</v>
      </c>
      <c r="F704" s="10" t="s">
        <v>136</v>
      </c>
      <c r="G704" s="67">
        <v>39.799999999999997</v>
      </c>
      <c r="H704" s="67">
        <v>39.799999999999997</v>
      </c>
      <c r="I704" s="67">
        <v>39.799999999999997</v>
      </c>
    </row>
    <row r="705" spans="1:9" s="4" customFormat="1" ht="64.5" hidden="1" x14ac:dyDescent="0.25">
      <c r="A705" s="22" t="s">
        <v>333</v>
      </c>
      <c r="B705" s="23" t="s">
        <v>127</v>
      </c>
      <c r="C705" s="10" t="s">
        <v>38</v>
      </c>
      <c r="D705" s="10" t="s">
        <v>65</v>
      </c>
      <c r="E705" s="10" t="s">
        <v>561</v>
      </c>
      <c r="F705" s="10"/>
      <c r="G705" s="67">
        <f>G706</f>
        <v>0</v>
      </c>
      <c r="H705" s="67">
        <v>0</v>
      </c>
      <c r="I705" s="67">
        <v>0</v>
      </c>
    </row>
    <row r="706" spans="1:9" s="4" customFormat="1" ht="26.25" hidden="1" x14ac:dyDescent="0.25">
      <c r="A706" s="22" t="s">
        <v>149</v>
      </c>
      <c r="B706" s="23" t="s">
        <v>127</v>
      </c>
      <c r="C706" s="10" t="s">
        <v>38</v>
      </c>
      <c r="D706" s="10" t="s">
        <v>65</v>
      </c>
      <c r="E706" s="10" t="s">
        <v>561</v>
      </c>
      <c r="F706" s="10" t="s">
        <v>66</v>
      </c>
      <c r="G706" s="67">
        <v>0</v>
      </c>
      <c r="H706" s="67">
        <v>0</v>
      </c>
      <c r="I706" s="67">
        <v>0</v>
      </c>
    </row>
    <row r="707" spans="1:9" s="4" customFormat="1" hidden="1" x14ac:dyDescent="0.25">
      <c r="A707" s="22" t="s">
        <v>166</v>
      </c>
      <c r="B707" s="23" t="s">
        <v>127</v>
      </c>
      <c r="C707" s="10" t="s">
        <v>38</v>
      </c>
      <c r="D707" s="10" t="s">
        <v>65</v>
      </c>
      <c r="E707" s="10" t="s">
        <v>167</v>
      </c>
      <c r="F707" s="10"/>
      <c r="G707" s="67">
        <f>G708+G709+G710</f>
        <v>0</v>
      </c>
      <c r="H707" s="67">
        <v>0</v>
      </c>
      <c r="I707" s="67">
        <v>0</v>
      </c>
    </row>
    <row r="708" spans="1:9" s="4" customFormat="1" hidden="1" x14ac:dyDescent="0.25">
      <c r="A708" s="22" t="s">
        <v>286</v>
      </c>
      <c r="B708" s="23" t="s">
        <v>127</v>
      </c>
      <c r="C708" s="10" t="s">
        <v>38</v>
      </c>
      <c r="D708" s="10" t="s">
        <v>65</v>
      </c>
      <c r="E708" s="10" t="s">
        <v>167</v>
      </c>
      <c r="F708" s="10" t="s">
        <v>287</v>
      </c>
      <c r="G708" s="67">
        <v>0</v>
      </c>
      <c r="H708" s="67">
        <v>0</v>
      </c>
      <c r="I708" s="67">
        <v>0</v>
      </c>
    </row>
    <row r="709" spans="1:9" s="4" customFormat="1" hidden="1" x14ac:dyDescent="0.25">
      <c r="A709" s="22" t="s">
        <v>135</v>
      </c>
      <c r="B709" s="23" t="s">
        <v>127</v>
      </c>
      <c r="C709" s="10" t="s">
        <v>38</v>
      </c>
      <c r="D709" s="10" t="s">
        <v>65</v>
      </c>
      <c r="E709" s="10" t="s">
        <v>167</v>
      </c>
      <c r="F709" s="10" t="s">
        <v>136</v>
      </c>
      <c r="G709" s="67"/>
      <c r="H709" s="67">
        <v>0</v>
      </c>
      <c r="I709" s="67">
        <v>0</v>
      </c>
    </row>
    <row r="710" spans="1:9" s="4" customFormat="1" ht="26.25" hidden="1" x14ac:dyDescent="0.25">
      <c r="A710" s="22" t="s">
        <v>56</v>
      </c>
      <c r="B710" s="23" t="s">
        <v>127</v>
      </c>
      <c r="C710" s="10" t="s">
        <v>38</v>
      </c>
      <c r="D710" s="10" t="s">
        <v>65</v>
      </c>
      <c r="E710" s="10" t="s">
        <v>167</v>
      </c>
      <c r="F710" s="10" t="s">
        <v>57</v>
      </c>
      <c r="G710" s="67">
        <v>0</v>
      </c>
      <c r="H710" s="67">
        <v>0</v>
      </c>
      <c r="I710" s="67">
        <v>0</v>
      </c>
    </row>
    <row r="711" spans="1:9" s="4" customFormat="1" hidden="1" x14ac:dyDescent="0.25">
      <c r="A711" s="22" t="s">
        <v>276</v>
      </c>
      <c r="B711" s="10" t="s">
        <v>127</v>
      </c>
      <c r="C711" s="10" t="s">
        <v>38</v>
      </c>
      <c r="D711" s="10" t="s">
        <v>65</v>
      </c>
      <c r="E711" s="10" t="s">
        <v>226</v>
      </c>
      <c r="F711" s="10"/>
      <c r="G711" s="67">
        <v>0</v>
      </c>
      <c r="H711" s="67">
        <f>H712</f>
        <v>0</v>
      </c>
      <c r="I711" s="67">
        <f>I712</f>
        <v>0</v>
      </c>
    </row>
    <row r="712" spans="1:9" s="4" customFormat="1" hidden="1" x14ac:dyDescent="0.25">
      <c r="A712" s="22" t="s">
        <v>141</v>
      </c>
      <c r="B712" s="10" t="s">
        <v>127</v>
      </c>
      <c r="C712" s="10" t="s">
        <v>38</v>
      </c>
      <c r="D712" s="10" t="s">
        <v>65</v>
      </c>
      <c r="E712" s="10" t="s">
        <v>226</v>
      </c>
      <c r="F712" s="10" t="s">
        <v>142</v>
      </c>
      <c r="G712" s="67">
        <v>0</v>
      </c>
      <c r="H712" s="67"/>
      <c r="I712" s="67"/>
    </row>
    <row r="713" spans="1:9" s="4" customFormat="1" ht="39" hidden="1" x14ac:dyDescent="0.25">
      <c r="A713" s="22" t="s">
        <v>329</v>
      </c>
      <c r="B713" s="23" t="s">
        <v>127</v>
      </c>
      <c r="C713" s="10" t="s">
        <v>38</v>
      </c>
      <c r="D713" s="10" t="s">
        <v>65</v>
      </c>
      <c r="E713" s="10" t="s">
        <v>328</v>
      </c>
      <c r="F713" s="10"/>
      <c r="G713" s="67">
        <f>G714</f>
        <v>0</v>
      </c>
      <c r="H713" s="67">
        <v>0</v>
      </c>
      <c r="I713" s="67">
        <v>0</v>
      </c>
    </row>
    <row r="714" spans="1:9" s="4" customFormat="1" ht="26.25" hidden="1" x14ac:dyDescent="0.25">
      <c r="A714" s="22" t="s">
        <v>56</v>
      </c>
      <c r="B714" s="23" t="s">
        <v>127</v>
      </c>
      <c r="C714" s="10" t="s">
        <v>38</v>
      </c>
      <c r="D714" s="10" t="s">
        <v>65</v>
      </c>
      <c r="E714" s="10" t="s">
        <v>328</v>
      </c>
      <c r="F714" s="10" t="s">
        <v>57</v>
      </c>
      <c r="G714" s="67">
        <v>0</v>
      </c>
      <c r="H714" s="67">
        <v>0</v>
      </c>
      <c r="I714" s="67">
        <v>0</v>
      </c>
    </row>
    <row r="715" spans="1:9" s="4" customFormat="1" ht="77.25" hidden="1" x14ac:dyDescent="0.25">
      <c r="A715" s="22" t="s">
        <v>371</v>
      </c>
      <c r="B715" s="23" t="s">
        <v>127</v>
      </c>
      <c r="C715" s="10" t="s">
        <v>38</v>
      </c>
      <c r="D715" s="10" t="s">
        <v>65</v>
      </c>
      <c r="E715" s="10" t="s">
        <v>372</v>
      </c>
      <c r="F715" s="10"/>
      <c r="G715" s="67"/>
      <c r="H715" s="67">
        <v>0</v>
      </c>
      <c r="I715" s="67">
        <v>0</v>
      </c>
    </row>
    <row r="716" spans="1:9" s="4" customFormat="1" hidden="1" x14ac:dyDescent="0.25">
      <c r="A716" s="22" t="s">
        <v>141</v>
      </c>
      <c r="B716" s="23" t="s">
        <v>127</v>
      </c>
      <c r="C716" s="10" t="s">
        <v>38</v>
      </c>
      <c r="D716" s="10" t="s">
        <v>65</v>
      </c>
      <c r="E716" s="10" t="s">
        <v>372</v>
      </c>
      <c r="F716" s="10" t="s">
        <v>142</v>
      </c>
      <c r="G716" s="67"/>
      <c r="H716" s="67">
        <v>0</v>
      </c>
      <c r="I716" s="67">
        <v>0</v>
      </c>
    </row>
    <row r="717" spans="1:9" s="4" customFormat="1" ht="26.25" hidden="1" x14ac:dyDescent="0.25">
      <c r="A717" s="22" t="s">
        <v>440</v>
      </c>
      <c r="B717" s="23" t="s">
        <v>127</v>
      </c>
      <c r="C717" s="10" t="s">
        <v>38</v>
      </c>
      <c r="D717" s="10" t="s">
        <v>65</v>
      </c>
      <c r="E717" s="10" t="s">
        <v>441</v>
      </c>
      <c r="F717" s="10"/>
      <c r="G717" s="67">
        <f>G718</f>
        <v>0</v>
      </c>
      <c r="H717" s="67">
        <v>0</v>
      </c>
      <c r="I717" s="67">
        <f>I718</f>
        <v>0</v>
      </c>
    </row>
    <row r="718" spans="1:9" s="4" customFormat="1" ht="26.25" hidden="1" x14ac:dyDescent="0.25">
      <c r="A718" s="22" t="s">
        <v>56</v>
      </c>
      <c r="B718" s="23" t="s">
        <v>127</v>
      </c>
      <c r="C718" s="10" t="s">
        <v>38</v>
      </c>
      <c r="D718" s="10" t="s">
        <v>65</v>
      </c>
      <c r="E718" s="10" t="s">
        <v>441</v>
      </c>
      <c r="F718" s="10" t="s">
        <v>57</v>
      </c>
      <c r="G718" s="67">
        <v>0</v>
      </c>
      <c r="H718" s="67">
        <v>0</v>
      </c>
      <c r="I718" s="67">
        <v>0</v>
      </c>
    </row>
    <row r="719" spans="1:9" s="4" customFormat="1" ht="26.25" hidden="1" x14ac:dyDescent="0.25">
      <c r="A719" s="22" t="s">
        <v>436</v>
      </c>
      <c r="B719" s="23" t="s">
        <v>127</v>
      </c>
      <c r="C719" s="10" t="s">
        <v>38</v>
      </c>
      <c r="D719" s="10" t="s">
        <v>65</v>
      </c>
      <c r="E719" s="10" t="s">
        <v>437</v>
      </c>
      <c r="F719" s="10"/>
      <c r="G719" s="67">
        <f>G720</f>
        <v>0</v>
      </c>
      <c r="H719" s="67">
        <v>0</v>
      </c>
      <c r="I719" s="67">
        <v>0</v>
      </c>
    </row>
    <row r="720" spans="1:9" s="4" customFormat="1" ht="26.25" hidden="1" x14ac:dyDescent="0.25">
      <c r="A720" s="22" t="s">
        <v>56</v>
      </c>
      <c r="B720" s="23" t="s">
        <v>127</v>
      </c>
      <c r="C720" s="10" t="s">
        <v>38</v>
      </c>
      <c r="D720" s="10" t="s">
        <v>65</v>
      </c>
      <c r="E720" s="10" t="s">
        <v>437</v>
      </c>
      <c r="F720" s="10" t="s">
        <v>57</v>
      </c>
      <c r="G720" s="67">
        <v>0</v>
      </c>
      <c r="H720" s="67">
        <v>0</v>
      </c>
      <c r="I720" s="67">
        <v>0</v>
      </c>
    </row>
    <row r="721" spans="1:9" s="4" customFormat="1" x14ac:dyDescent="0.25">
      <c r="A721" s="22" t="s">
        <v>166</v>
      </c>
      <c r="B721" s="23" t="s">
        <v>127</v>
      </c>
      <c r="C721" s="10" t="s">
        <v>38</v>
      </c>
      <c r="D721" s="10" t="s">
        <v>65</v>
      </c>
      <c r="E721" s="10" t="s">
        <v>714</v>
      </c>
      <c r="F721" s="10"/>
      <c r="G721" s="67">
        <f>G722</f>
        <v>50</v>
      </c>
      <c r="H721" s="67">
        <f>H722</f>
        <v>50</v>
      </c>
      <c r="I721" s="67">
        <f>I722</f>
        <v>0</v>
      </c>
    </row>
    <row r="722" spans="1:9" s="4" customFormat="1" x14ac:dyDescent="0.25">
      <c r="A722" s="22" t="s">
        <v>286</v>
      </c>
      <c r="B722" s="23" t="s">
        <v>127</v>
      </c>
      <c r="C722" s="10" t="s">
        <v>38</v>
      </c>
      <c r="D722" s="10" t="s">
        <v>65</v>
      </c>
      <c r="E722" s="10" t="s">
        <v>714</v>
      </c>
      <c r="F722" s="10" t="s">
        <v>287</v>
      </c>
      <c r="G722" s="67">
        <v>50</v>
      </c>
      <c r="H722" s="67">
        <v>50</v>
      </c>
      <c r="I722" s="67">
        <v>0</v>
      </c>
    </row>
    <row r="723" spans="1:9" s="4" customFormat="1" ht="39" hidden="1" x14ac:dyDescent="0.25">
      <c r="A723" s="22" t="s">
        <v>329</v>
      </c>
      <c r="B723" s="23" t="s">
        <v>127</v>
      </c>
      <c r="C723" s="10" t="s">
        <v>38</v>
      </c>
      <c r="D723" s="10" t="s">
        <v>65</v>
      </c>
      <c r="E723" s="10" t="s">
        <v>833</v>
      </c>
      <c r="F723" s="10"/>
      <c r="G723" s="67">
        <f>G724</f>
        <v>0</v>
      </c>
      <c r="H723" s="67">
        <v>0</v>
      </c>
      <c r="I723" s="67">
        <v>0</v>
      </c>
    </row>
    <row r="724" spans="1:9" s="4" customFormat="1" ht="39" hidden="1" x14ac:dyDescent="0.25">
      <c r="A724" s="22" t="s">
        <v>802</v>
      </c>
      <c r="B724" s="23" t="s">
        <v>127</v>
      </c>
      <c r="C724" s="10" t="s">
        <v>38</v>
      </c>
      <c r="D724" s="10" t="s">
        <v>65</v>
      </c>
      <c r="E724" s="10" t="s">
        <v>833</v>
      </c>
      <c r="F724" s="10" t="s">
        <v>57</v>
      </c>
      <c r="G724" s="67">
        <v>0</v>
      </c>
      <c r="H724" s="67">
        <v>0</v>
      </c>
      <c r="I724" s="67">
        <v>0</v>
      </c>
    </row>
    <row r="725" spans="1:9" s="4" customFormat="1" ht="77.25" x14ac:dyDescent="0.25">
      <c r="A725" s="22" t="s">
        <v>748</v>
      </c>
      <c r="B725" s="23" t="s">
        <v>127</v>
      </c>
      <c r="C725" s="10" t="s">
        <v>38</v>
      </c>
      <c r="D725" s="10" t="s">
        <v>65</v>
      </c>
      <c r="E725" s="10" t="s">
        <v>717</v>
      </c>
      <c r="F725" s="10"/>
      <c r="G725" s="67">
        <f>G726</f>
        <v>2640</v>
      </c>
      <c r="H725" s="67">
        <f>H726</f>
        <v>2640</v>
      </c>
      <c r="I725" s="67">
        <f>I726</f>
        <v>2640</v>
      </c>
    </row>
    <row r="726" spans="1:9" s="4" customFormat="1" ht="39" x14ac:dyDescent="0.25">
      <c r="A726" s="22" t="s">
        <v>802</v>
      </c>
      <c r="B726" s="23" t="s">
        <v>127</v>
      </c>
      <c r="C726" s="10" t="s">
        <v>38</v>
      </c>
      <c r="D726" s="10" t="s">
        <v>65</v>
      </c>
      <c r="E726" s="10" t="s">
        <v>717</v>
      </c>
      <c r="F726" s="10" t="s">
        <v>57</v>
      </c>
      <c r="G726" s="67">
        <v>2640</v>
      </c>
      <c r="H726" s="67">
        <v>2640</v>
      </c>
      <c r="I726" s="67">
        <v>2640</v>
      </c>
    </row>
    <row r="727" spans="1:9" s="4" customFormat="1" ht="102.75" hidden="1" customHeight="1" x14ac:dyDescent="0.25">
      <c r="A727" s="22" t="s">
        <v>471</v>
      </c>
      <c r="B727" s="23" t="s">
        <v>127</v>
      </c>
      <c r="C727" s="10" t="s">
        <v>38</v>
      </c>
      <c r="D727" s="10" t="s">
        <v>65</v>
      </c>
      <c r="E727" s="10" t="s">
        <v>472</v>
      </c>
      <c r="F727" s="10"/>
      <c r="G727" s="67">
        <f>G728</f>
        <v>0</v>
      </c>
      <c r="H727" s="67">
        <v>0</v>
      </c>
      <c r="I727" s="67">
        <v>0</v>
      </c>
    </row>
    <row r="728" spans="1:9" s="4" customFormat="1" ht="26.25" hidden="1" x14ac:dyDescent="0.25">
      <c r="A728" s="22" t="s">
        <v>56</v>
      </c>
      <c r="B728" s="23" t="s">
        <v>127</v>
      </c>
      <c r="C728" s="10" t="s">
        <v>38</v>
      </c>
      <c r="D728" s="10" t="s">
        <v>65</v>
      </c>
      <c r="E728" s="10" t="s">
        <v>472</v>
      </c>
      <c r="F728" s="10" t="s">
        <v>57</v>
      </c>
      <c r="G728" s="67">
        <v>0</v>
      </c>
      <c r="H728" s="67">
        <v>0</v>
      </c>
      <c r="I728" s="67">
        <v>0</v>
      </c>
    </row>
    <row r="729" spans="1:9" s="4" customFormat="1" ht="102.75" hidden="1" customHeight="1" x14ac:dyDescent="0.25">
      <c r="A729" s="22" t="s">
        <v>471</v>
      </c>
      <c r="B729" s="23" t="s">
        <v>127</v>
      </c>
      <c r="C729" s="10" t="s">
        <v>38</v>
      </c>
      <c r="D729" s="10" t="s">
        <v>65</v>
      </c>
      <c r="E729" s="10" t="s">
        <v>552</v>
      </c>
      <c r="F729" s="10"/>
      <c r="G729" s="67">
        <f>G730</f>
        <v>0</v>
      </c>
      <c r="H729" s="67">
        <v>0</v>
      </c>
      <c r="I729" s="67">
        <v>0</v>
      </c>
    </row>
    <row r="730" spans="1:9" s="4" customFormat="1" ht="26.25" hidden="1" x14ac:dyDescent="0.25">
      <c r="A730" s="22" t="s">
        <v>56</v>
      </c>
      <c r="B730" s="23" t="s">
        <v>127</v>
      </c>
      <c r="C730" s="10" t="s">
        <v>38</v>
      </c>
      <c r="D730" s="10" t="s">
        <v>65</v>
      </c>
      <c r="E730" s="10" t="s">
        <v>553</v>
      </c>
      <c r="F730" s="10" t="s">
        <v>57</v>
      </c>
      <c r="G730" s="67">
        <v>0</v>
      </c>
      <c r="H730" s="67">
        <v>0</v>
      </c>
      <c r="I730" s="67">
        <v>0</v>
      </c>
    </row>
    <row r="731" spans="1:9" s="4" customFormat="1" ht="39" x14ac:dyDescent="0.25">
      <c r="A731" s="22" t="s">
        <v>782</v>
      </c>
      <c r="B731" s="23" t="s">
        <v>127</v>
      </c>
      <c r="C731" s="10" t="s">
        <v>38</v>
      </c>
      <c r="D731" s="10" t="s">
        <v>65</v>
      </c>
      <c r="E731" s="10" t="s">
        <v>718</v>
      </c>
      <c r="F731" s="10"/>
      <c r="G731" s="67">
        <f>G732</f>
        <v>660</v>
      </c>
      <c r="H731" s="67">
        <f>H732</f>
        <v>0</v>
      </c>
      <c r="I731" s="67">
        <f>I732</f>
        <v>0</v>
      </c>
    </row>
    <row r="732" spans="1:9" s="4" customFormat="1" ht="39" x14ac:dyDescent="0.25">
      <c r="A732" s="22" t="s">
        <v>802</v>
      </c>
      <c r="B732" s="23" t="s">
        <v>127</v>
      </c>
      <c r="C732" s="10" t="s">
        <v>38</v>
      </c>
      <c r="D732" s="10" t="s">
        <v>65</v>
      </c>
      <c r="E732" s="10" t="s">
        <v>718</v>
      </c>
      <c r="F732" s="10" t="s">
        <v>57</v>
      </c>
      <c r="G732" s="67">
        <v>660</v>
      </c>
      <c r="H732" s="67">
        <v>0</v>
      </c>
      <c r="I732" s="67">
        <v>0</v>
      </c>
    </row>
    <row r="733" spans="1:9" s="4" customFormat="1" ht="51.75" hidden="1" customHeight="1" x14ac:dyDescent="0.25">
      <c r="A733" s="22" t="s">
        <v>410</v>
      </c>
      <c r="B733" s="23" t="s">
        <v>127</v>
      </c>
      <c r="C733" s="10" t="s">
        <v>38</v>
      </c>
      <c r="D733" s="10" t="s">
        <v>65</v>
      </c>
      <c r="E733" s="10" t="s">
        <v>411</v>
      </c>
      <c r="F733" s="10"/>
      <c r="G733" s="67">
        <f>G734</f>
        <v>0</v>
      </c>
      <c r="H733" s="67">
        <f>H734</f>
        <v>0</v>
      </c>
      <c r="I733" s="67">
        <f>I734</f>
        <v>0</v>
      </c>
    </row>
    <row r="734" spans="1:9" s="4" customFormat="1" ht="26.25" hidden="1" customHeight="1" x14ac:dyDescent="0.25">
      <c r="A734" s="22" t="s">
        <v>56</v>
      </c>
      <c r="B734" s="23" t="s">
        <v>127</v>
      </c>
      <c r="C734" s="10" t="s">
        <v>38</v>
      </c>
      <c r="D734" s="10" t="s">
        <v>65</v>
      </c>
      <c r="E734" s="10" t="s">
        <v>411</v>
      </c>
      <c r="F734" s="10" t="s">
        <v>57</v>
      </c>
      <c r="G734" s="67">
        <v>0</v>
      </c>
      <c r="H734" s="67">
        <v>0</v>
      </c>
      <c r="I734" s="67">
        <v>0</v>
      </c>
    </row>
    <row r="735" spans="1:9" s="4" customFormat="1" ht="26.25" hidden="1" x14ac:dyDescent="0.25">
      <c r="A735" s="21" t="s">
        <v>610</v>
      </c>
      <c r="B735" s="20" t="s">
        <v>127</v>
      </c>
      <c r="C735" s="12" t="s">
        <v>104</v>
      </c>
      <c r="D735" s="12"/>
      <c r="E735" s="12"/>
      <c r="F735" s="12"/>
      <c r="G735" s="66">
        <f>G736</f>
        <v>0</v>
      </c>
      <c r="H735" s="66">
        <f>H736</f>
        <v>0</v>
      </c>
      <c r="I735" s="66">
        <f>I736</f>
        <v>0</v>
      </c>
    </row>
    <row r="736" spans="1:9" s="4" customFormat="1" ht="39" hidden="1" x14ac:dyDescent="0.25">
      <c r="A736" s="21" t="s">
        <v>611</v>
      </c>
      <c r="B736" s="20" t="s">
        <v>127</v>
      </c>
      <c r="C736" s="12" t="s">
        <v>104</v>
      </c>
      <c r="D736" s="12" t="s">
        <v>123</v>
      </c>
      <c r="E736" s="12"/>
      <c r="F736" s="12"/>
      <c r="G736" s="66">
        <f>G738</f>
        <v>0</v>
      </c>
      <c r="H736" s="66">
        <f>H738</f>
        <v>0</v>
      </c>
      <c r="I736" s="66">
        <f>I738</f>
        <v>0</v>
      </c>
    </row>
    <row r="737" spans="1:9" s="4" customFormat="1" ht="39" hidden="1" x14ac:dyDescent="0.25">
      <c r="A737" s="21" t="s">
        <v>706</v>
      </c>
      <c r="B737" s="20" t="s">
        <v>127</v>
      </c>
      <c r="C737" s="12" t="s">
        <v>104</v>
      </c>
      <c r="D737" s="12" t="s">
        <v>123</v>
      </c>
      <c r="E737" s="12" t="s">
        <v>705</v>
      </c>
      <c r="F737" s="12"/>
      <c r="G737" s="66">
        <f t="shared" ref="G737:I738" si="40">G738</f>
        <v>0</v>
      </c>
      <c r="H737" s="66">
        <f t="shared" si="40"/>
        <v>0</v>
      </c>
      <c r="I737" s="66">
        <f t="shared" si="40"/>
        <v>0</v>
      </c>
    </row>
    <row r="738" spans="1:9" s="4" customFormat="1" ht="39" hidden="1" x14ac:dyDescent="0.25">
      <c r="A738" s="22" t="s">
        <v>612</v>
      </c>
      <c r="B738" s="23" t="s">
        <v>127</v>
      </c>
      <c r="C738" s="10" t="s">
        <v>104</v>
      </c>
      <c r="D738" s="10" t="s">
        <v>123</v>
      </c>
      <c r="E738" s="10" t="s">
        <v>721</v>
      </c>
      <c r="F738" s="10"/>
      <c r="G738" s="67">
        <f t="shared" si="40"/>
        <v>0</v>
      </c>
      <c r="H738" s="67">
        <f t="shared" si="40"/>
        <v>0</v>
      </c>
      <c r="I738" s="67">
        <f t="shared" si="40"/>
        <v>0</v>
      </c>
    </row>
    <row r="739" spans="1:9" s="4" customFormat="1" ht="26.25" hidden="1" x14ac:dyDescent="0.25">
      <c r="A739" s="22" t="s">
        <v>781</v>
      </c>
      <c r="B739" s="23" t="s">
        <v>127</v>
      </c>
      <c r="C739" s="10" t="s">
        <v>104</v>
      </c>
      <c r="D739" s="10" t="s">
        <v>123</v>
      </c>
      <c r="E739" s="10" t="s">
        <v>721</v>
      </c>
      <c r="F739" s="10" t="s">
        <v>132</v>
      </c>
      <c r="G739" s="67"/>
      <c r="H739" s="67"/>
      <c r="I739" s="67"/>
    </row>
    <row r="740" spans="1:9" s="4" customFormat="1" x14ac:dyDescent="0.25">
      <c r="A740" s="21" t="s">
        <v>117</v>
      </c>
      <c r="B740" s="20" t="s">
        <v>127</v>
      </c>
      <c r="C740" s="12" t="s">
        <v>6</v>
      </c>
      <c r="D740" s="12"/>
      <c r="E740" s="12"/>
      <c r="F740" s="12"/>
      <c r="G740" s="66">
        <f>G741+G756+G760+G774</f>
        <v>14436</v>
      </c>
      <c r="H740" s="66">
        <f>H741+H756+H760+H774</f>
        <v>8744.3000000000011</v>
      </c>
      <c r="I740" s="66">
        <f>I741+I756+I760+I774</f>
        <v>2734.2999999999997</v>
      </c>
    </row>
    <row r="741" spans="1:9" s="4" customFormat="1" x14ac:dyDescent="0.25">
      <c r="A741" s="21" t="s">
        <v>152</v>
      </c>
      <c r="B741" s="20" t="s">
        <v>127</v>
      </c>
      <c r="C741" s="12" t="s">
        <v>6</v>
      </c>
      <c r="D741" s="12" t="s">
        <v>138</v>
      </c>
      <c r="E741" s="12"/>
      <c r="F741" s="12"/>
      <c r="G741" s="66">
        <f>G744+G753</f>
        <v>202.3</v>
      </c>
      <c r="H741" s="66">
        <f>H744+H753</f>
        <v>202.3</v>
      </c>
      <c r="I741" s="66">
        <f>I744+I753</f>
        <v>202.3</v>
      </c>
    </row>
    <row r="742" spans="1:9" s="4" customFormat="1" ht="64.5" hidden="1" customHeight="1" x14ac:dyDescent="0.25">
      <c r="A742" s="22" t="s">
        <v>447</v>
      </c>
      <c r="B742" s="23" t="s">
        <v>127</v>
      </c>
      <c r="C742" s="10" t="s">
        <v>6</v>
      </c>
      <c r="D742" s="10" t="s">
        <v>138</v>
      </c>
      <c r="E742" s="10" t="s">
        <v>448</v>
      </c>
      <c r="F742" s="10"/>
      <c r="G742" s="67">
        <f>G743</f>
        <v>0</v>
      </c>
      <c r="H742" s="67">
        <f>H743</f>
        <v>0</v>
      </c>
      <c r="I742" s="67">
        <f>I743</f>
        <v>0</v>
      </c>
    </row>
    <row r="743" spans="1:9" s="4" customFormat="1" ht="26.25" hidden="1" customHeight="1" x14ac:dyDescent="0.25">
      <c r="A743" s="22" t="s">
        <v>56</v>
      </c>
      <c r="B743" s="23" t="s">
        <v>127</v>
      </c>
      <c r="C743" s="10" t="s">
        <v>6</v>
      </c>
      <c r="D743" s="10" t="s">
        <v>138</v>
      </c>
      <c r="E743" s="10" t="s">
        <v>448</v>
      </c>
      <c r="F743" s="10" t="s">
        <v>57</v>
      </c>
      <c r="G743" s="67">
        <v>0</v>
      </c>
      <c r="H743" s="67">
        <v>0</v>
      </c>
      <c r="I743" s="67">
        <v>0</v>
      </c>
    </row>
    <row r="744" spans="1:9" s="4" customFormat="1" ht="39" x14ac:dyDescent="0.25">
      <c r="A744" s="21" t="s">
        <v>706</v>
      </c>
      <c r="B744" s="20" t="s">
        <v>127</v>
      </c>
      <c r="C744" s="12" t="s">
        <v>6</v>
      </c>
      <c r="D744" s="12" t="s">
        <v>138</v>
      </c>
      <c r="E744" s="12" t="s">
        <v>705</v>
      </c>
      <c r="F744" s="10"/>
      <c r="G744" s="67">
        <f>G745+G747+G749+G751</f>
        <v>197.3</v>
      </c>
      <c r="H744" s="67">
        <f>H745+H747+H749+H751</f>
        <v>197.3</v>
      </c>
      <c r="I744" s="67">
        <f>I745+I747+I749+I751</f>
        <v>197.3</v>
      </c>
    </row>
    <row r="745" spans="1:9" s="4" customFormat="1" ht="39" hidden="1" x14ac:dyDescent="0.25">
      <c r="A745" s="22" t="s">
        <v>565</v>
      </c>
      <c r="B745" s="23" t="s">
        <v>127</v>
      </c>
      <c r="C745" s="10" t="s">
        <v>6</v>
      </c>
      <c r="D745" s="10" t="s">
        <v>138</v>
      </c>
      <c r="E745" s="10" t="s">
        <v>724</v>
      </c>
      <c r="F745" s="10"/>
      <c r="G745" s="67">
        <f>G746</f>
        <v>0</v>
      </c>
      <c r="H745" s="67">
        <f>H746</f>
        <v>0</v>
      </c>
      <c r="I745" s="67">
        <f>I746</f>
        <v>0</v>
      </c>
    </row>
    <row r="746" spans="1:9" s="4" customFormat="1" ht="39" hidden="1" x14ac:dyDescent="0.25">
      <c r="A746" s="22" t="s">
        <v>802</v>
      </c>
      <c r="B746" s="23" t="s">
        <v>127</v>
      </c>
      <c r="C746" s="10" t="s">
        <v>6</v>
      </c>
      <c r="D746" s="10" t="s">
        <v>138</v>
      </c>
      <c r="E746" s="10" t="s">
        <v>724</v>
      </c>
      <c r="F746" s="10" t="s">
        <v>57</v>
      </c>
      <c r="G746" s="67"/>
      <c r="H746" s="67"/>
      <c r="I746" s="67"/>
    </row>
    <row r="747" spans="1:9" s="4" customFormat="1" ht="39" hidden="1" x14ac:dyDescent="0.25">
      <c r="A747" s="22" t="s">
        <v>649</v>
      </c>
      <c r="B747" s="23" t="s">
        <v>127</v>
      </c>
      <c r="C747" s="10" t="s">
        <v>6</v>
      </c>
      <c r="D747" s="10" t="s">
        <v>138</v>
      </c>
      <c r="E747" s="10" t="s">
        <v>725</v>
      </c>
      <c r="F747" s="10"/>
      <c r="G747" s="67">
        <f>G748</f>
        <v>0</v>
      </c>
      <c r="H747" s="67">
        <f>H748</f>
        <v>0</v>
      </c>
      <c r="I747" s="67">
        <f>I748</f>
        <v>0</v>
      </c>
    </row>
    <row r="748" spans="1:9" s="4" customFormat="1" ht="39" hidden="1" x14ac:dyDescent="0.25">
      <c r="A748" s="22" t="s">
        <v>802</v>
      </c>
      <c r="B748" s="23" t="s">
        <v>127</v>
      </c>
      <c r="C748" s="10" t="s">
        <v>6</v>
      </c>
      <c r="D748" s="10" t="s">
        <v>138</v>
      </c>
      <c r="E748" s="10" t="s">
        <v>725</v>
      </c>
      <c r="F748" s="10" t="s">
        <v>57</v>
      </c>
      <c r="G748" s="67">
        <v>0</v>
      </c>
      <c r="H748" s="70">
        <v>0</v>
      </c>
      <c r="I748" s="70">
        <v>0</v>
      </c>
    </row>
    <row r="749" spans="1:9" s="4" customFormat="1" ht="204.75" x14ac:dyDescent="0.25">
      <c r="A749" s="22" t="s">
        <v>776</v>
      </c>
      <c r="B749" s="23" t="s">
        <v>127</v>
      </c>
      <c r="C749" s="10" t="s">
        <v>6</v>
      </c>
      <c r="D749" s="10" t="s">
        <v>138</v>
      </c>
      <c r="E749" s="10" t="s">
        <v>722</v>
      </c>
      <c r="F749" s="10"/>
      <c r="G749" s="67">
        <f>G750</f>
        <v>86.7</v>
      </c>
      <c r="H749" s="67">
        <f>H750</f>
        <v>86.7</v>
      </c>
      <c r="I749" s="67">
        <f>I750</f>
        <v>86.7</v>
      </c>
    </row>
    <row r="750" spans="1:9" s="4" customFormat="1" ht="39" x14ac:dyDescent="0.25">
      <c r="A750" s="22" t="s">
        <v>802</v>
      </c>
      <c r="B750" s="23" t="s">
        <v>127</v>
      </c>
      <c r="C750" s="10" t="s">
        <v>6</v>
      </c>
      <c r="D750" s="10" t="s">
        <v>138</v>
      </c>
      <c r="E750" s="10" t="s">
        <v>722</v>
      </c>
      <c r="F750" s="10" t="s">
        <v>57</v>
      </c>
      <c r="G750" s="67">
        <v>86.7</v>
      </c>
      <c r="H750" s="67">
        <v>86.7</v>
      </c>
      <c r="I750" s="67">
        <v>86.7</v>
      </c>
    </row>
    <row r="751" spans="1:9" s="4" customFormat="1" ht="51.75" x14ac:dyDescent="0.25">
      <c r="A751" s="22" t="s">
        <v>777</v>
      </c>
      <c r="B751" s="23" t="s">
        <v>127</v>
      </c>
      <c r="C751" s="10" t="s">
        <v>6</v>
      </c>
      <c r="D751" s="10" t="s">
        <v>138</v>
      </c>
      <c r="E751" s="10" t="s">
        <v>723</v>
      </c>
      <c r="F751" s="10"/>
      <c r="G751" s="67">
        <f>G752</f>
        <v>110.6</v>
      </c>
      <c r="H751" s="67">
        <f>H752</f>
        <v>110.6</v>
      </c>
      <c r="I751" s="67">
        <f>I752</f>
        <v>110.6</v>
      </c>
    </row>
    <row r="752" spans="1:9" s="4" customFormat="1" ht="39" x14ac:dyDescent="0.25">
      <c r="A752" s="22" t="s">
        <v>802</v>
      </c>
      <c r="B752" s="23" t="s">
        <v>127</v>
      </c>
      <c r="C752" s="10" t="s">
        <v>6</v>
      </c>
      <c r="D752" s="10" t="s">
        <v>138</v>
      </c>
      <c r="E752" s="10" t="s">
        <v>723</v>
      </c>
      <c r="F752" s="10" t="s">
        <v>57</v>
      </c>
      <c r="G752" s="67">
        <v>110.6</v>
      </c>
      <c r="H752" s="67">
        <v>110.6</v>
      </c>
      <c r="I752" s="67">
        <v>110.6</v>
      </c>
    </row>
    <row r="753" spans="1:9" s="4" customFormat="1" ht="39" x14ac:dyDescent="0.25">
      <c r="A753" s="21" t="s">
        <v>914</v>
      </c>
      <c r="B753" s="20" t="s">
        <v>127</v>
      </c>
      <c r="C753" s="12" t="s">
        <v>6</v>
      </c>
      <c r="D753" s="12" t="s">
        <v>138</v>
      </c>
      <c r="E753" s="12" t="s">
        <v>62</v>
      </c>
      <c r="F753" s="12"/>
      <c r="G753" s="66">
        <f t="shared" ref="G753:I754" si="41">G754</f>
        <v>5</v>
      </c>
      <c r="H753" s="66">
        <f t="shared" si="41"/>
        <v>5</v>
      </c>
      <c r="I753" s="66">
        <f t="shared" si="41"/>
        <v>5</v>
      </c>
    </row>
    <row r="754" spans="1:9" s="4" customFormat="1" ht="26.25" x14ac:dyDescent="0.25">
      <c r="A754" s="35" t="s">
        <v>412</v>
      </c>
      <c r="B754" s="23" t="s">
        <v>127</v>
      </c>
      <c r="C754" s="10" t="s">
        <v>6</v>
      </c>
      <c r="D754" s="10" t="s">
        <v>138</v>
      </c>
      <c r="E754" s="10" t="s">
        <v>583</v>
      </c>
      <c r="F754" s="10"/>
      <c r="G754" s="67">
        <f t="shared" si="41"/>
        <v>5</v>
      </c>
      <c r="H754" s="67">
        <f t="shared" si="41"/>
        <v>5</v>
      </c>
      <c r="I754" s="67">
        <f t="shared" si="41"/>
        <v>5</v>
      </c>
    </row>
    <row r="755" spans="1:9" s="4" customFormat="1" ht="39" x14ac:dyDescent="0.25">
      <c r="A755" s="22" t="str">
        <f>$A$750</f>
        <v>Иные закупки товаров, работ и услуг для обеспечения государственных (муниципальных) нужд</v>
      </c>
      <c r="B755" s="23" t="s">
        <v>127</v>
      </c>
      <c r="C755" s="10" t="s">
        <v>6</v>
      </c>
      <c r="D755" s="10" t="s">
        <v>138</v>
      </c>
      <c r="E755" s="10" t="s">
        <v>583</v>
      </c>
      <c r="F755" s="10" t="s">
        <v>57</v>
      </c>
      <c r="G755" s="67">
        <v>5</v>
      </c>
      <c r="H755" s="67">
        <v>5</v>
      </c>
      <c r="I755" s="67">
        <v>5</v>
      </c>
    </row>
    <row r="756" spans="1:9" s="4" customFormat="1" x14ac:dyDescent="0.25">
      <c r="A756" s="21" t="s">
        <v>337</v>
      </c>
      <c r="B756" s="20" t="s">
        <v>127</v>
      </c>
      <c r="C756" s="12" t="s">
        <v>6</v>
      </c>
      <c r="D756" s="12" t="s">
        <v>36</v>
      </c>
      <c r="E756" s="12"/>
      <c r="F756" s="12"/>
      <c r="G756" s="66">
        <f>G758</f>
        <v>12697.9</v>
      </c>
      <c r="H756" s="66">
        <f>H758</f>
        <v>7356.3</v>
      </c>
      <c r="I756" s="66">
        <f>I758</f>
        <v>1279.5999999999999</v>
      </c>
    </row>
    <row r="757" spans="1:9" s="4" customFormat="1" ht="39" x14ac:dyDescent="0.25">
      <c r="A757" s="21" t="s">
        <v>706</v>
      </c>
      <c r="B757" s="20" t="s">
        <v>127</v>
      </c>
      <c r="C757" s="12" t="s">
        <v>6</v>
      </c>
      <c r="D757" s="12" t="s">
        <v>36</v>
      </c>
      <c r="E757" s="12" t="s">
        <v>705</v>
      </c>
      <c r="F757" s="12"/>
      <c r="G757" s="66">
        <f t="shared" ref="G757:I758" si="42">G758</f>
        <v>12697.9</v>
      </c>
      <c r="H757" s="66">
        <f t="shared" si="42"/>
        <v>7356.3</v>
      </c>
      <c r="I757" s="66">
        <f t="shared" si="42"/>
        <v>1279.5999999999999</v>
      </c>
    </row>
    <row r="758" spans="1:9" s="4" customFormat="1" ht="51.75" x14ac:dyDescent="0.25">
      <c r="A758" s="22" t="s">
        <v>338</v>
      </c>
      <c r="B758" s="23" t="s">
        <v>127</v>
      </c>
      <c r="C758" s="10" t="s">
        <v>6</v>
      </c>
      <c r="D758" s="10" t="s">
        <v>36</v>
      </c>
      <c r="E758" s="10" t="s">
        <v>729</v>
      </c>
      <c r="F758" s="10"/>
      <c r="G758" s="67">
        <f t="shared" si="42"/>
        <v>12697.9</v>
      </c>
      <c r="H758" s="67">
        <f t="shared" si="42"/>
        <v>7356.3</v>
      </c>
      <c r="I758" s="67">
        <f t="shared" si="42"/>
        <v>1279.5999999999999</v>
      </c>
    </row>
    <row r="759" spans="1:9" s="4" customFormat="1" ht="39" x14ac:dyDescent="0.25">
      <c r="A759" s="22" t="s">
        <v>802</v>
      </c>
      <c r="B759" s="23" t="s">
        <v>127</v>
      </c>
      <c r="C759" s="10" t="s">
        <v>6</v>
      </c>
      <c r="D759" s="10" t="s">
        <v>36</v>
      </c>
      <c r="E759" s="10" t="s">
        <v>729</v>
      </c>
      <c r="F759" s="10" t="s">
        <v>57</v>
      </c>
      <c r="G759" s="67">
        <v>12697.9</v>
      </c>
      <c r="H759" s="67">
        <v>7356.3</v>
      </c>
      <c r="I759" s="67">
        <v>1279.5999999999999</v>
      </c>
    </row>
    <row r="760" spans="1:9" s="4" customFormat="1" x14ac:dyDescent="0.25">
      <c r="A760" s="21" t="s">
        <v>225</v>
      </c>
      <c r="B760" s="20" t="s">
        <v>127</v>
      </c>
      <c r="C760" s="12" t="s">
        <v>6</v>
      </c>
      <c r="D760" s="12" t="s">
        <v>95</v>
      </c>
      <c r="E760" s="12"/>
      <c r="F760" s="12"/>
      <c r="G760" s="66">
        <f>G761+G766</f>
        <v>1298.0999999999999</v>
      </c>
      <c r="H760" s="66">
        <f>H761</f>
        <v>948</v>
      </c>
      <c r="I760" s="66">
        <f>I761</f>
        <v>1024.7</v>
      </c>
    </row>
    <row r="761" spans="1:9" s="4" customFormat="1" ht="39" x14ac:dyDescent="0.25">
      <c r="A761" s="21" t="s">
        <v>912</v>
      </c>
      <c r="B761" s="20" t="s">
        <v>127</v>
      </c>
      <c r="C761" s="12" t="s">
        <v>6</v>
      </c>
      <c r="D761" s="12" t="s">
        <v>95</v>
      </c>
      <c r="E761" s="12" t="s">
        <v>197</v>
      </c>
      <c r="F761" s="12"/>
      <c r="G761" s="66">
        <f>G762+G768+G770+G772</f>
        <v>1298.0999999999999</v>
      </c>
      <c r="H761" s="66">
        <f>H768+H772+H762</f>
        <v>948</v>
      </c>
      <c r="I761" s="66">
        <f>I762+I768+I772</f>
        <v>1024.7</v>
      </c>
    </row>
    <row r="762" spans="1:9" s="4" customFormat="1" ht="26.25" x14ac:dyDescent="0.25">
      <c r="A762" s="24" t="s">
        <v>239</v>
      </c>
      <c r="B762" s="10" t="s">
        <v>127</v>
      </c>
      <c r="C762" s="10" t="s">
        <v>6</v>
      </c>
      <c r="D762" s="10" t="s">
        <v>95</v>
      </c>
      <c r="E762" s="57" t="s">
        <v>918</v>
      </c>
      <c r="F762" s="10"/>
      <c r="G762" s="67">
        <f>G763</f>
        <v>20</v>
      </c>
      <c r="H762" s="67">
        <f>H763</f>
        <v>20</v>
      </c>
      <c r="I762" s="67">
        <f>I763</f>
        <v>20</v>
      </c>
    </row>
    <row r="763" spans="1:9" s="4" customFormat="1" ht="39" x14ac:dyDescent="0.25">
      <c r="A763" s="22" t="s">
        <v>802</v>
      </c>
      <c r="B763" s="10" t="s">
        <v>127</v>
      </c>
      <c r="C763" s="10" t="s">
        <v>6</v>
      </c>
      <c r="D763" s="10" t="s">
        <v>95</v>
      </c>
      <c r="E763" s="57" t="s">
        <v>918</v>
      </c>
      <c r="F763" s="10" t="s">
        <v>57</v>
      </c>
      <c r="G763" s="67">
        <v>20</v>
      </c>
      <c r="H763" s="67">
        <v>20</v>
      </c>
      <c r="I763" s="67">
        <v>20</v>
      </c>
    </row>
    <row r="764" spans="1:9" s="4" customFormat="1" ht="26.25" hidden="1" x14ac:dyDescent="0.25">
      <c r="A764" s="22" t="s">
        <v>332</v>
      </c>
      <c r="B764" s="10" t="s">
        <v>127</v>
      </c>
      <c r="C764" s="10" t="s">
        <v>6</v>
      </c>
      <c r="D764" s="10" t="s">
        <v>95</v>
      </c>
      <c r="E764" s="10" t="s">
        <v>331</v>
      </c>
      <c r="F764" s="10"/>
      <c r="G764" s="67">
        <f>G765</f>
        <v>0</v>
      </c>
      <c r="H764" s="67">
        <v>0</v>
      </c>
      <c r="I764" s="67">
        <v>0</v>
      </c>
    </row>
    <row r="765" spans="1:9" s="4" customFormat="1" ht="26.25" hidden="1" x14ac:dyDescent="0.25">
      <c r="A765" s="22" t="s">
        <v>56</v>
      </c>
      <c r="B765" s="10" t="s">
        <v>127</v>
      </c>
      <c r="C765" s="10" t="s">
        <v>6</v>
      </c>
      <c r="D765" s="10" t="s">
        <v>95</v>
      </c>
      <c r="E765" s="10" t="s">
        <v>331</v>
      </c>
      <c r="F765" s="10" t="s">
        <v>57</v>
      </c>
      <c r="G765" s="67">
        <v>0</v>
      </c>
      <c r="H765" s="67">
        <v>0</v>
      </c>
      <c r="I765" s="67">
        <v>0</v>
      </c>
    </row>
    <row r="766" spans="1:9" s="4" customFormat="1" ht="39" hidden="1" customHeight="1" x14ac:dyDescent="0.25">
      <c r="A766" s="22" t="s">
        <v>627</v>
      </c>
      <c r="B766" s="23" t="s">
        <v>127</v>
      </c>
      <c r="C766" s="10" t="s">
        <v>6</v>
      </c>
      <c r="D766" s="10" t="s">
        <v>95</v>
      </c>
      <c r="E766" s="10" t="s">
        <v>626</v>
      </c>
      <c r="F766" s="10"/>
      <c r="G766" s="67">
        <f>G767</f>
        <v>0</v>
      </c>
      <c r="H766" s="67">
        <v>0</v>
      </c>
      <c r="I766" s="67">
        <v>0</v>
      </c>
    </row>
    <row r="767" spans="1:9" s="4" customFormat="1" ht="26.25" hidden="1" x14ac:dyDescent="0.25">
      <c r="A767" s="22" t="s">
        <v>56</v>
      </c>
      <c r="B767" s="23" t="s">
        <v>127</v>
      </c>
      <c r="C767" s="10" t="s">
        <v>6</v>
      </c>
      <c r="D767" s="10" t="s">
        <v>95</v>
      </c>
      <c r="E767" s="10" t="s">
        <v>626</v>
      </c>
      <c r="F767" s="10" t="s">
        <v>57</v>
      </c>
      <c r="G767" s="67">
        <v>0</v>
      </c>
      <c r="H767" s="67">
        <v>0</v>
      </c>
      <c r="I767" s="67">
        <v>0</v>
      </c>
    </row>
    <row r="768" spans="1:9" s="4" customFormat="1" ht="51.75" x14ac:dyDescent="0.25">
      <c r="A768" s="22" t="s">
        <v>778</v>
      </c>
      <c r="B768" s="23" t="s">
        <v>127</v>
      </c>
      <c r="C768" s="10" t="s">
        <v>6</v>
      </c>
      <c r="D768" s="10" t="s">
        <v>95</v>
      </c>
      <c r="E768" s="57" t="s">
        <v>897</v>
      </c>
      <c r="F768" s="10"/>
      <c r="G768" s="67">
        <f>G769</f>
        <v>1070</v>
      </c>
      <c r="H768" s="67">
        <f>H769</f>
        <v>713</v>
      </c>
      <c r="I768" s="67">
        <f>I769</f>
        <v>713</v>
      </c>
    </row>
    <row r="769" spans="1:9" s="4" customFormat="1" ht="39" x14ac:dyDescent="0.25">
      <c r="A769" s="22" t="s">
        <v>802</v>
      </c>
      <c r="B769" s="23" t="s">
        <v>127</v>
      </c>
      <c r="C769" s="10" t="s">
        <v>6</v>
      </c>
      <c r="D769" s="10" t="s">
        <v>95</v>
      </c>
      <c r="E769" s="57" t="s">
        <v>897</v>
      </c>
      <c r="F769" s="10" t="s">
        <v>57</v>
      </c>
      <c r="G769" s="67">
        <v>1070</v>
      </c>
      <c r="H769" s="67">
        <v>713</v>
      </c>
      <c r="I769" s="67">
        <v>713</v>
      </c>
    </row>
    <row r="770" spans="1:9" s="4" customFormat="1" ht="102.75" hidden="1" customHeight="1" x14ac:dyDescent="0.25">
      <c r="A770" s="22" t="s">
        <v>471</v>
      </c>
      <c r="B770" s="23" t="s">
        <v>127</v>
      </c>
      <c r="C770" s="10" t="s">
        <v>6</v>
      </c>
      <c r="D770" s="10" t="s">
        <v>95</v>
      </c>
      <c r="E770" s="10" t="s">
        <v>554</v>
      </c>
      <c r="F770" s="10"/>
      <c r="G770" s="67">
        <f>G771</f>
        <v>0</v>
      </c>
      <c r="H770" s="67">
        <v>0</v>
      </c>
      <c r="I770" s="67">
        <v>0</v>
      </c>
    </row>
    <row r="771" spans="1:9" s="4" customFormat="1" ht="26.25" hidden="1" x14ac:dyDescent="0.25">
      <c r="A771" s="22" t="s">
        <v>56</v>
      </c>
      <c r="B771" s="23" t="s">
        <v>127</v>
      </c>
      <c r="C771" s="10" t="s">
        <v>6</v>
      </c>
      <c r="D771" s="10" t="s">
        <v>95</v>
      </c>
      <c r="E771" s="10" t="s">
        <v>554</v>
      </c>
      <c r="F771" s="10" t="s">
        <v>57</v>
      </c>
      <c r="G771" s="67">
        <v>0</v>
      </c>
      <c r="H771" s="67">
        <v>0</v>
      </c>
      <c r="I771" s="67">
        <v>0</v>
      </c>
    </row>
    <row r="772" spans="1:9" s="4" customFormat="1" ht="26.25" x14ac:dyDescent="0.25">
      <c r="A772" s="22" t="s">
        <v>357</v>
      </c>
      <c r="B772" s="23" t="s">
        <v>127</v>
      </c>
      <c r="C772" s="10" t="s">
        <v>6</v>
      </c>
      <c r="D772" s="10" t="s">
        <v>95</v>
      </c>
      <c r="E772" s="57" t="s">
        <v>910</v>
      </c>
      <c r="F772" s="10"/>
      <c r="G772" s="67">
        <f>G773</f>
        <v>208.1</v>
      </c>
      <c r="H772" s="67">
        <f>H773</f>
        <v>215</v>
      </c>
      <c r="I772" s="67">
        <f>I773</f>
        <v>291.7</v>
      </c>
    </row>
    <row r="773" spans="1:9" s="4" customFormat="1" ht="39" x14ac:dyDescent="0.25">
      <c r="A773" s="22" t="s">
        <v>802</v>
      </c>
      <c r="B773" s="23" t="s">
        <v>127</v>
      </c>
      <c r="C773" s="10" t="s">
        <v>6</v>
      </c>
      <c r="D773" s="10" t="s">
        <v>95</v>
      </c>
      <c r="E773" s="57" t="s">
        <v>910</v>
      </c>
      <c r="F773" s="10" t="s">
        <v>57</v>
      </c>
      <c r="G773" s="67">
        <v>208.1</v>
      </c>
      <c r="H773" s="67">
        <v>215</v>
      </c>
      <c r="I773" s="67">
        <v>291.7</v>
      </c>
    </row>
    <row r="774" spans="1:9" s="4" customFormat="1" ht="26.25" x14ac:dyDescent="0.25">
      <c r="A774" s="21" t="s">
        <v>7</v>
      </c>
      <c r="B774" s="20" t="s">
        <v>127</v>
      </c>
      <c r="C774" s="12" t="s">
        <v>6</v>
      </c>
      <c r="D774" s="12" t="s">
        <v>8</v>
      </c>
      <c r="E774" s="12"/>
      <c r="F774" s="12"/>
      <c r="G774" s="66">
        <f>G797+G775+G806+G802+G810</f>
        <v>237.70000000000002</v>
      </c>
      <c r="H774" s="66">
        <f>H797+H775+H806+H802+H810</f>
        <v>237.70000000000002</v>
      </c>
      <c r="I774" s="66">
        <f>I797+I775+I806+I802+I810</f>
        <v>227.70000000000002</v>
      </c>
    </row>
    <row r="775" spans="1:9" s="4" customFormat="1" ht="39" x14ac:dyDescent="0.25">
      <c r="A775" s="21" t="s">
        <v>915</v>
      </c>
      <c r="B775" s="20" t="s">
        <v>127</v>
      </c>
      <c r="C775" s="12" t="s">
        <v>6</v>
      </c>
      <c r="D775" s="12" t="s">
        <v>8</v>
      </c>
      <c r="E775" s="12" t="s">
        <v>143</v>
      </c>
      <c r="F775" s="12"/>
      <c r="G775" s="66">
        <f>G776+G787</f>
        <v>133.4</v>
      </c>
      <c r="H775" s="66">
        <f>H787+H776</f>
        <v>133.4</v>
      </c>
      <c r="I775" s="66">
        <f>I787+I776</f>
        <v>133.4</v>
      </c>
    </row>
    <row r="776" spans="1:9" s="4" customFormat="1" ht="39" x14ac:dyDescent="0.25">
      <c r="A776" s="21" t="s">
        <v>277</v>
      </c>
      <c r="B776" s="20" t="s">
        <v>127</v>
      </c>
      <c r="C776" s="12" t="s">
        <v>6</v>
      </c>
      <c r="D776" s="12" t="s">
        <v>8</v>
      </c>
      <c r="E776" s="12" t="s">
        <v>156</v>
      </c>
      <c r="F776" s="12"/>
      <c r="G776" s="66">
        <f>G777+G781</f>
        <v>100</v>
      </c>
      <c r="H776" s="66">
        <f>H777</f>
        <v>100</v>
      </c>
      <c r="I776" s="66">
        <f>I777</f>
        <v>100</v>
      </c>
    </row>
    <row r="777" spans="1:9" s="4" customFormat="1" ht="64.5" x14ac:dyDescent="0.25">
      <c r="A777" s="22" t="s">
        <v>120</v>
      </c>
      <c r="B777" s="23" t="s">
        <v>127</v>
      </c>
      <c r="C777" s="10" t="s">
        <v>6</v>
      </c>
      <c r="D777" s="10" t="s">
        <v>8</v>
      </c>
      <c r="E777" s="10" t="s">
        <v>413</v>
      </c>
      <c r="F777" s="12"/>
      <c r="G777" s="67">
        <f>G778</f>
        <v>100</v>
      </c>
      <c r="H777" s="67">
        <f>H778</f>
        <v>100</v>
      </c>
      <c r="I777" s="67">
        <f>I778</f>
        <v>100</v>
      </c>
    </row>
    <row r="778" spans="1:9" s="4" customFormat="1" ht="39" x14ac:dyDescent="0.25">
      <c r="A778" s="22" t="s">
        <v>802</v>
      </c>
      <c r="B778" s="23" t="s">
        <v>127</v>
      </c>
      <c r="C778" s="10" t="s">
        <v>6</v>
      </c>
      <c r="D778" s="10" t="s">
        <v>8</v>
      </c>
      <c r="E778" s="10" t="s">
        <v>413</v>
      </c>
      <c r="F778" s="10" t="s">
        <v>57</v>
      </c>
      <c r="G778" s="67">
        <v>100</v>
      </c>
      <c r="H778" s="67">
        <v>100</v>
      </c>
      <c r="I778" s="67">
        <v>100</v>
      </c>
    </row>
    <row r="779" spans="1:9" s="4" customFormat="1" ht="102.75" hidden="1" customHeight="1" x14ac:dyDescent="0.25">
      <c r="A779" s="22" t="s">
        <v>471</v>
      </c>
      <c r="B779" s="23" t="s">
        <v>127</v>
      </c>
      <c r="C779" s="10" t="s">
        <v>6</v>
      </c>
      <c r="D779" s="10" t="s">
        <v>8</v>
      </c>
      <c r="E779" s="10" t="s">
        <v>473</v>
      </c>
      <c r="F779" s="10"/>
      <c r="G779" s="67">
        <f>G780</f>
        <v>0</v>
      </c>
      <c r="H779" s="67">
        <v>0</v>
      </c>
      <c r="I779" s="67">
        <v>0</v>
      </c>
    </row>
    <row r="780" spans="1:9" s="4" customFormat="1" ht="26.25" hidden="1" customHeight="1" x14ac:dyDescent="0.25">
      <c r="A780" s="22" t="s">
        <v>56</v>
      </c>
      <c r="B780" s="23" t="s">
        <v>127</v>
      </c>
      <c r="C780" s="10" t="s">
        <v>6</v>
      </c>
      <c r="D780" s="10" t="s">
        <v>8</v>
      </c>
      <c r="E780" s="10" t="s">
        <v>473</v>
      </c>
      <c r="F780" s="10" t="s">
        <v>57</v>
      </c>
      <c r="G780" s="67">
        <v>0</v>
      </c>
      <c r="H780" s="67">
        <v>0</v>
      </c>
      <c r="I780" s="67">
        <v>0</v>
      </c>
    </row>
    <row r="781" spans="1:9" s="4" customFormat="1" ht="180" hidden="1" customHeight="1" x14ac:dyDescent="0.25">
      <c r="A781" s="28" t="s">
        <v>662</v>
      </c>
      <c r="B781" s="23" t="s">
        <v>127</v>
      </c>
      <c r="C781" s="10" t="s">
        <v>6</v>
      </c>
      <c r="D781" s="10" t="s">
        <v>8</v>
      </c>
      <c r="E781" s="10" t="s">
        <v>632</v>
      </c>
      <c r="F781" s="10"/>
      <c r="G781" s="67">
        <f>G782</f>
        <v>0</v>
      </c>
      <c r="H781" s="67">
        <v>0</v>
      </c>
      <c r="I781" s="67">
        <v>0</v>
      </c>
    </row>
    <row r="782" spans="1:9" s="4" customFormat="1" ht="63.75" hidden="1" customHeight="1" x14ac:dyDescent="0.25">
      <c r="A782" s="28" t="s">
        <v>506</v>
      </c>
      <c r="B782" s="23" t="s">
        <v>127</v>
      </c>
      <c r="C782" s="10" t="s">
        <v>6</v>
      </c>
      <c r="D782" s="10" t="s">
        <v>8</v>
      </c>
      <c r="E782" s="10" t="s">
        <v>632</v>
      </c>
      <c r="F782" s="10" t="s">
        <v>285</v>
      </c>
      <c r="G782" s="67">
        <v>0</v>
      </c>
      <c r="H782" s="67">
        <v>0</v>
      </c>
      <c r="I782" s="67">
        <v>0</v>
      </c>
    </row>
    <row r="783" spans="1:9" s="4" customFormat="1" ht="24" hidden="1" customHeight="1" x14ac:dyDescent="0.25">
      <c r="A783" s="51" t="s">
        <v>655</v>
      </c>
      <c r="B783" s="23" t="s">
        <v>127</v>
      </c>
      <c r="C783" s="10" t="s">
        <v>6</v>
      </c>
      <c r="D783" s="10" t="s">
        <v>8</v>
      </c>
      <c r="E783" s="10" t="s">
        <v>650</v>
      </c>
      <c r="F783" s="10"/>
      <c r="G783" s="67">
        <f>G784</f>
        <v>0</v>
      </c>
      <c r="H783" s="67">
        <v>0</v>
      </c>
      <c r="I783" s="67">
        <v>0</v>
      </c>
    </row>
    <row r="784" spans="1:9" s="4" customFormat="1" ht="22.5" hidden="1" customHeight="1" x14ac:dyDescent="0.25">
      <c r="A784" s="28" t="s">
        <v>506</v>
      </c>
      <c r="B784" s="23" t="s">
        <v>127</v>
      </c>
      <c r="C784" s="10" t="s">
        <v>6</v>
      </c>
      <c r="D784" s="10" t="s">
        <v>8</v>
      </c>
      <c r="E784" s="10" t="s">
        <v>650</v>
      </c>
      <c r="F784" s="10" t="s">
        <v>285</v>
      </c>
      <c r="G784" s="67"/>
      <c r="H784" s="67"/>
      <c r="I784" s="67"/>
    </row>
    <row r="785" spans="1:9" s="4" customFormat="1" ht="27.75" hidden="1" customHeight="1" x14ac:dyDescent="0.25">
      <c r="A785" s="51" t="s">
        <v>651</v>
      </c>
      <c r="B785" s="23" t="s">
        <v>127</v>
      </c>
      <c r="C785" s="10" t="s">
        <v>6</v>
      </c>
      <c r="D785" s="10" t="s">
        <v>8</v>
      </c>
      <c r="E785" s="52" t="s">
        <v>643</v>
      </c>
      <c r="F785" s="10"/>
      <c r="G785" s="67">
        <f>G786</f>
        <v>0</v>
      </c>
      <c r="H785" s="67">
        <f>H786</f>
        <v>0</v>
      </c>
      <c r="I785" s="67">
        <f>I786</f>
        <v>0</v>
      </c>
    </row>
    <row r="786" spans="1:9" s="4" customFormat="1" ht="22.5" hidden="1" customHeight="1" x14ac:dyDescent="0.25">
      <c r="A786" s="28" t="s">
        <v>506</v>
      </c>
      <c r="B786" s="23" t="s">
        <v>127</v>
      </c>
      <c r="C786" s="10" t="s">
        <v>6</v>
      </c>
      <c r="D786" s="10" t="s">
        <v>8</v>
      </c>
      <c r="E786" s="52" t="s">
        <v>643</v>
      </c>
      <c r="F786" s="10" t="s">
        <v>285</v>
      </c>
      <c r="G786" s="67"/>
      <c r="H786" s="67"/>
      <c r="I786" s="67"/>
    </row>
    <row r="787" spans="1:9" s="4" customFormat="1" ht="26.25" x14ac:dyDescent="0.25">
      <c r="A787" s="32" t="s">
        <v>278</v>
      </c>
      <c r="B787" s="12" t="s">
        <v>127</v>
      </c>
      <c r="C787" s="12" t="s">
        <v>6</v>
      </c>
      <c r="D787" s="12" t="s">
        <v>8</v>
      </c>
      <c r="E787" s="12" t="s">
        <v>145</v>
      </c>
      <c r="F787" s="12"/>
      <c r="G787" s="66">
        <f>G788+G793+G795</f>
        <v>33.4</v>
      </c>
      <c r="H787" s="66">
        <f>H788+H793+H795</f>
        <v>33.4</v>
      </c>
      <c r="I787" s="66">
        <f>I788+I793+I795</f>
        <v>33.4</v>
      </c>
    </row>
    <row r="788" spans="1:9" s="4" customFormat="1" ht="39" x14ac:dyDescent="0.25">
      <c r="A788" s="22" t="s">
        <v>154</v>
      </c>
      <c r="B788" s="10" t="s">
        <v>127</v>
      </c>
      <c r="C788" s="10" t="s">
        <v>6</v>
      </c>
      <c r="D788" s="10" t="s">
        <v>8</v>
      </c>
      <c r="E788" s="10" t="s">
        <v>414</v>
      </c>
      <c r="F788" s="10"/>
      <c r="G788" s="67">
        <f t="shared" ref="G788:I788" si="43">G789</f>
        <v>20</v>
      </c>
      <c r="H788" s="67">
        <f t="shared" si="43"/>
        <v>20</v>
      </c>
      <c r="I788" s="67">
        <f t="shared" si="43"/>
        <v>20</v>
      </c>
    </row>
    <row r="789" spans="1:9" s="4" customFormat="1" ht="26.25" x14ac:dyDescent="0.25">
      <c r="A789" s="22" t="s">
        <v>56</v>
      </c>
      <c r="B789" s="10" t="s">
        <v>127</v>
      </c>
      <c r="C789" s="10" t="s">
        <v>6</v>
      </c>
      <c r="D789" s="10" t="s">
        <v>8</v>
      </c>
      <c r="E789" s="10" t="s">
        <v>414</v>
      </c>
      <c r="F789" s="10" t="s">
        <v>57</v>
      </c>
      <c r="G789" s="67">
        <v>20</v>
      </c>
      <c r="H789" s="67">
        <v>20</v>
      </c>
      <c r="I789" s="67">
        <v>20</v>
      </c>
    </row>
    <row r="790" spans="1:9" s="4" customFormat="1" ht="51.75" hidden="1" x14ac:dyDescent="0.25">
      <c r="A790" s="21" t="s">
        <v>283</v>
      </c>
      <c r="B790" s="12" t="s">
        <v>127</v>
      </c>
      <c r="C790" s="12" t="s">
        <v>6</v>
      </c>
      <c r="D790" s="12" t="s">
        <v>8</v>
      </c>
      <c r="E790" s="12" t="s">
        <v>147</v>
      </c>
      <c r="F790" s="12"/>
      <c r="G790" s="66">
        <f>G791+G795</f>
        <v>13.4</v>
      </c>
      <c r="H790" s="66">
        <v>0</v>
      </c>
      <c r="I790" s="66">
        <v>0</v>
      </c>
    </row>
    <row r="791" spans="1:9" s="4" customFormat="1" ht="90" hidden="1" x14ac:dyDescent="0.25">
      <c r="A791" s="22" t="s">
        <v>566</v>
      </c>
      <c r="B791" s="10" t="s">
        <v>127</v>
      </c>
      <c r="C791" s="10" t="s">
        <v>6</v>
      </c>
      <c r="D791" s="10" t="s">
        <v>8</v>
      </c>
      <c r="E791" s="10" t="s">
        <v>648</v>
      </c>
      <c r="F791" s="10"/>
      <c r="G791" s="67">
        <f>G792</f>
        <v>0</v>
      </c>
      <c r="H791" s="67">
        <v>0</v>
      </c>
      <c r="I791" s="67">
        <v>0</v>
      </c>
    </row>
    <row r="792" spans="1:9" s="4" customFormat="1" ht="64.5" hidden="1" x14ac:dyDescent="0.25">
      <c r="A792" s="22" t="s">
        <v>506</v>
      </c>
      <c r="B792" s="10" t="s">
        <v>127</v>
      </c>
      <c r="C792" s="10" t="s">
        <v>6</v>
      </c>
      <c r="D792" s="10" t="s">
        <v>8</v>
      </c>
      <c r="E792" s="10" t="s">
        <v>648</v>
      </c>
      <c r="F792" s="10" t="s">
        <v>285</v>
      </c>
      <c r="G792" s="67"/>
      <c r="H792" s="67"/>
      <c r="I792" s="67"/>
    </row>
    <row r="793" spans="1:9" s="4" customFormat="1" ht="90" hidden="1" x14ac:dyDescent="0.25">
      <c r="A793" s="22" t="s">
        <v>566</v>
      </c>
      <c r="B793" s="23" t="s">
        <v>127</v>
      </c>
      <c r="C793" s="10" t="s">
        <v>6</v>
      </c>
      <c r="D793" s="10" t="s">
        <v>8</v>
      </c>
      <c r="E793" s="10" t="s">
        <v>834</v>
      </c>
      <c r="F793" s="10"/>
      <c r="G793" s="67">
        <f>G794</f>
        <v>0</v>
      </c>
      <c r="H793" s="67">
        <v>0</v>
      </c>
      <c r="I793" s="67">
        <v>0</v>
      </c>
    </row>
    <row r="794" spans="1:9" s="4" customFormat="1" ht="26.25" hidden="1" x14ac:dyDescent="0.25">
      <c r="A794" s="22" t="s">
        <v>56</v>
      </c>
      <c r="B794" s="23" t="s">
        <v>127</v>
      </c>
      <c r="C794" s="10" t="s">
        <v>6</v>
      </c>
      <c r="D794" s="10" t="s">
        <v>8</v>
      </c>
      <c r="E794" s="10" t="s">
        <v>834</v>
      </c>
      <c r="F794" s="10" t="s">
        <v>57</v>
      </c>
      <c r="G794" s="67">
        <v>0</v>
      </c>
      <c r="H794" s="67">
        <v>0</v>
      </c>
      <c r="I794" s="67">
        <v>0</v>
      </c>
    </row>
    <row r="795" spans="1:9" s="4" customFormat="1" ht="90.75" customHeight="1" x14ac:dyDescent="0.25">
      <c r="A795" s="22" t="s">
        <v>563</v>
      </c>
      <c r="B795" s="23" t="s">
        <v>127</v>
      </c>
      <c r="C795" s="10" t="s">
        <v>6</v>
      </c>
      <c r="D795" s="10" t="s">
        <v>8</v>
      </c>
      <c r="E795" s="10" t="s">
        <v>562</v>
      </c>
      <c r="F795" s="10"/>
      <c r="G795" s="67">
        <f>G796</f>
        <v>13.4</v>
      </c>
      <c r="H795" s="67">
        <f>H796</f>
        <v>13.4</v>
      </c>
      <c r="I795" s="67">
        <f>I796</f>
        <v>13.4</v>
      </c>
    </row>
    <row r="796" spans="1:9" s="4" customFormat="1" ht="67.5" customHeight="1" x14ac:dyDescent="0.25">
      <c r="A796" s="22" t="s">
        <v>506</v>
      </c>
      <c r="B796" s="23" t="s">
        <v>127</v>
      </c>
      <c r="C796" s="10" t="s">
        <v>6</v>
      </c>
      <c r="D796" s="10" t="s">
        <v>8</v>
      </c>
      <c r="E796" s="10" t="s">
        <v>562</v>
      </c>
      <c r="F796" s="10" t="s">
        <v>285</v>
      </c>
      <c r="G796" s="67">
        <v>13.4</v>
      </c>
      <c r="H796" s="67">
        <v>13.4</v>
      </c>
      <c r="I796" s="67">
        <v>13.4</v>
      </c>
    </row>
    <row r="797" spans="1:9" s="4" customFormat="1" ht="64.5" x14ac:dyDescent="0.25">
      <c r="A797" s="21" t="s">
        <v>913</v>
      </c>
      <c r="B797" s="23" t="s">
        <v>127</v>
      </c>
      <c r="C797" s="12" t="s">
        <v>6</v>
      </c>
      <c r="D797" s="12" t="s">
        <v>8</v>
      </c>
      <c r="E797" s="12" t="s">
        <v>153</v>
      </c>
      <c r="F797" s="12"/>
      <c r="G797" s="66">
        <f>G798+G800+G804</f>
        <v>102.30000000000001</v>
      </c>
      <c r="H797" s="66">
        <f>H798+H800</f>
        <v>102.30000000000001</v>
      </c>
      <c r="I797" s="66">
        <f>I798+I800</f>
        <v>92.300000000000011</v>
      </c>
    </row>
    <row r="798" spans="1:9" s="4" customFormat="1" ht="26.25" x14ac:dyDescent="0.25">
      <c r="A798" s="22" t="s">
        <v>281</v>
      </c>
      <c r="B798" s="23" t="s">
        <v>127</v>
      </c>
      <c r="C798" s="10" t="s">
        <v>6</v>
      </c>
      <c r="D798" s="10" t="s">
        <v>8</v>
      </c>
      <c r="E798" s="10" t="s">
        <v>415</v>
      </c>
      <c r="F798" s="10"/>
      <c r="G798" s="67">
        <f>G799</f>
        <v>91.9</v>
      </c>
      <c r="H798" s="67">
        <f>H799</f>
        <v>91.9</v>
      </c>
      <c r="I798" s="67">
        <f>I799</f>
        <v>91.9</v>
      </c>
    </row>
    <row r="799" spans="1:9" s="4" customFormat="1" ht="39" x14ac:dyDescent="0.25">
      <c r="A799" s="22" t="s">
        <v>802</v>
      </c>
      <c r="B799" s="23" t="s">
        <v>127</v>
      </c>
      <c r="C799" s="10" t="s">
        <v>6</v>
      </c>
      <c r="D799" s="10" t="s">
        <v>8</v>
      </c>
      <c r="E799" s="10" t="s">
        <v>415</v>
      </c>
      <c r="F799" s="10" t="s">
        <v>57</v>
      </c>
      <c r="G799" s="67">
        <v>91.9</v>
      </c>
      <c r="H799" s="67">
        <v>91.9</v>
      </c>
      <c r="I799" s="67">
        <v>91.9</v>
      </c>
    </row>
    <row r="800" spans="1:9" s="4" customFormat="1" ht="26.25" x14ac:dyDescent="0.25">
      <c r="A800" s="22" t="s">
        <v>353</v>
      </c>
      <c r="B800" s="23" t="s">
        <v>127</v>
      </c>
      <c r="C800" s="10" t="s">
        <v>6</v>
      </c>
      <c r="D800" s="10" t="s">
        <v>8</v>
      </c>
      <c r="E800" s="10" t="s">
        <v>416</v>
      </c>
      <c r="F800" s="10"/>
      <c r="G800" s="67">
        <f>G801</f>
        <v>10.4</v>
      </c>
      <c r="H800" s="67">
        <f>H801</f>
        <v>10.4</v>
      </c>
      <c r="I800" s="67">
        <f>I801</f>
        <v>0.4</v>
      </c>
    </row>
    <row r="801" spans="1:9" s="4" customFormat="1" ht="39" x14ac:dyDescent="0.25">
      <c r="A801" s="22" t="s">
        <v>802</v>
      </c>
      <c r="B801" s="23" t="s">
        <v>127</v>
      </c>
      <c r="C801" s="10" t="s">
        <v>6</v>
      </c>
      <c r="D801" s="10" t="s">
        <v>8</v>
      </c>
      <c r="E801" s="10" t="s">
        <v>416</v>
      </c>
      <c r="F801" s="10" t="s">
        <v>57</v>
      </c>
      <c r="G801" s="67">
        <v>10.4</v>
      </c>
      <c r="H801" s="67">
        <v>10.4</v>
      </c>
      <c r="I801" s="67">
        <v>0.4</v>
      </c>
    </row>
    <row r="802" spans="1:9" s="4" customFormat="1" ht="23.25" hidden="1" customHeight="1" x14ac:dyDescent="0.25">
      <c r="A802" s="22" t="s">
        <v>629</v>
      </c>
      <c r="B802" s="23" t="s">
        <v>127</v>
      </c>
      <c r="C802" s="10" t="s">
        <v>6</v>
      </c>
      <c r="D802" s="10" t="s">
        <v>8</v>
      </c>
      <c r="E802" s="10" t="s">
        <v>630</v>
      </c>
      <c r="F802" s="10"/>
      <c r="G802" s="67">
        <f>G803</f>
        <v>0</v>
      </c>
      <c r="H802" s="67">
        <v>0</v>
      </c>
      <c r="I802" s="67">
        <v>0</v>
      </c>
    </row>
    <row r="803" spans="1:9" s="4" customFormat="1" ht="24.75" hidden="1" customHeight="1" x14ac:dyDescent="0.25">
      <c r="A803" s="22" t="s">
        <v>802</v>
      </c>
      <c r="B803" s="23" t="s">
        <v>127</v>
      </c>
      <c r="C803" s="10" t="s">
        <v>6</v>
      </c>
      <c r="D803" s="10" t="s">
        <v>8</v>
      </c>
      <c r="E803" s="10" t="s">
        <v>630</v>
      </c>
      <c r="F803" s="10" t="s">
        <v>57</v>
      </c>
      <c r="G803" s="67"/>
      <c r="H803" s="67"/>
      <c r="I803" s="67"/>
    </row>
    <row r="804" spans="1:9" s="4" customFormat="1" ht="51.75" hidden="1" x14ac:dyDescent="0.25">
      <c r="A804" s="22" t="s">
        <v>837</v>
      </c>
      <c r="B804" s="23" t="s">
        <v>127</v>
      </c>
      <c r="C804" s="10" t="s">
        <v>6</v>
      </c>
      <c r="D804" s="10" t="s">
        <v>8</v>
      </c>
      <c r="E804" s="10" t="s">
        <v>838</v>
      </c>
      <c r="F804" s="10"/>
      <c r="G804" s="67">
        <f>G805</f>
        <v>0</v>
      </c>
      <c r="H804" s="67">
        <v>0</v>
      </c>
      <c r="I804" s="67">
        <v>0</v>
      </c>
    </row>
    <row r="805" spans="1:9" s="4" customFormat="1" ht="39" hidden="1" x14ac:dyDescent="0.25">
      <c r="A805" s="22" t="s">
        <v>802</v>
      </c>
      <c r="B805" s="23" t="s">
        <v>127</v>
      </c>
      <c r="C805" s="10" t="s">
        <v>6</v>
      </c>
      <c r="D805" s="10" t="s">
        <v>8</v>
      </c>
      <c r="E805" s="10" t="s">
        <v>838</v>
      </c>
      <c r="F805" s="10" t="s">
        <v>57</v>
      </c>
      <c r="G805" s="67">
        <v>0</v>
      </c>
      <c r="H805" s="67">
        <v>0</v>
      </c>
      <c r="I805" s="67">
        <v>0</v>
      </c>
    </row>
    <row r="806" spans="1:9" s="4" customFormat="1" ht="39" x14ac:dyDescent="0.25">
      <c r="A806" s="21" t="s">
        <v>916</v>
      </c>
      <c r="B806" s="20" t="s">
        <v>127</v>
      </c>
      <c r="C806" s="12" t="s">
        <v>6</v>
      </c>
      <c r="D806" s="12" t="s">
        <v>8</v>
      </c>
      <c r="E806" s="12" t="s">
        <v>785</v>
      </c>
      <c r="F806" s="10"/>
      <c r="G806" s="66">
        <f t="shared" ref="G806:I807" si="44">G807</f>
        <v>2</v>
      </c>
      <c r="H806" s="66">
        <f t="shared" si="44"/>
        <v>2</v>
      </c>
      <c r="I806" s="66">
        <f t="shared" si="44"/>
        <v>2</v>
      </c>
    </row>
    <row r="807" spans="1:9" s="4" customFormat="1" ht="51.75" x14ac:dyDescent="0.25">
      <c r="A807" s="22" t="s">
        <v>564</v>
      </c>
      <c r="B807" s="23" t="s">
        <v>127</v>
      </c>
      <c r="C807" s="10" t="s">
        <v>6</v>
      </c>
      <c r="D807" s="10" t="s">
        <v>8</v>
      </c>
      <c r="E807" s="10" t="s">
        <v>786</v>
      </c>
      <c r="F807" s="12"/>
      <c r="G807" s="67">
        <f t="shared" si="44"/>
        <v>2</v>
      </c>
      <c r="H807" s="67">
        <f t="shared" si="44"/>
        <v>2</v>
      </c>
      <c r="I807" s="67">
        <f t="shared" si="44"/>
        <v>2</v>
      </c>
    </row>
    <row r="808" spans="1:9" s="4" customFormat="1" ht="39" x14ac:dyDescent="0.25">
      <c r="A808" s="22" t="str">
        <f>$A$750</f>
        <v>Иные закупки товаров, работ и услуг для обеспечения государственных (муниципальных) нужд</v>
      </c>
      <c r="B808" s="23" t="s">
        <v>127</v>
      </c>
      <c r="C808" s="10" t="s">
        <v>6</v>
      </c>
      <c r="D808" s="10" t="s">
        <v>8</v>
      </c>
      <c r="E808" s="10" t="s">
        <v>786</v>
      </c>
      <c r="F808" s="10" t="s">
        <v>57</v>
      </c>
      <c r="G808" s="67">
        <v>2</v>
      </c>
      <c r="H808" s="67">
        <v>2</v>
      </c>
      <c r="I808" s="67">
        <v>2</v>
      </c>
    </row>
    <row r="809" spans="1:9" s="4" customFormat="1" ht="39" hidden="1" x14ac:dyDescent="0.25">
      <c r="A809" s="21" t="s">
        <v>706</v>
      </c>
      <c r="B809" s="20" t="s">
        <v>127</v>
      </c>
      <c r="C809" s="12" t="s">
        <v>6</v>
      </c>
      <c r="D809" s="12" t="s">
        <v>8</v>
      </c>
      <c r="E809" s="12" t="s">
        <v>705</v>
      </c>
      <c r="F809" s="12"/>
      <c r="G809" s="66">
        <f t="shared" ref="G809:I810" si="45">G810</f>
        <v>0</v>
      </c>
      <c r="H809" s="66">
        <f t="shared" si="45"/>
        <v>0</v>
      </c>
      <c r="I809" s="66">
        <f t="shared" si="45"/>
        <v>0</v>
      </c>
    </row>
    <row r="810" spans="1:9" s="4" customFormat="1" ht="39" hidden="1" x14ac:dyDescent="0.25">
      <c r="A810" s="22" t="s">
        <v>812</v>
      </c>
      <c r="B810" s="23" t="s">
        <v>127</v>
      </c>
      <c r="C810" s="10" t="s">
        <v>6</v>
      </c>
      <c r="D810" s="10" t="s">
        <v>8</v>
      </c>
      <c r="E810" s="10" t="s">
        <v>817</v>
      </c>
      <c r="F810" s="10"/>
      <c r="G810" s="67">
        <f t="shared" si="45"/>
        <v>0</v>
      </c>
      <c r="H810" s="67">
        <f t="shared" si="45"/>
        <v>0</v>
      </c>
      <c r="I810" s="67">
        <f t="shared" si="45"/>
        <v>0</v>
      </c>
    </row>
    <row r="811" spans="1:9" s="4" customFormat="1" ht="39" hidden="1" x14ac:dyDescent="0.25">
      <c r="A811" s="22" t="str">
        <f>$A$750</f>
        <v>Иные закупки товаров, работ и услуг для обеспечения государственных (муниципальных) нужд</v>
      </c>
      <c r="B811" s="23" t="s">
        <v>127</v>
      </c>
      <c r="C811" s="10" t="s">
        <v>6</v>
      </c>
      <c r="D811" s="10" t="s">
        <v>8</v>
      </c>
      <c r="E811" s="10" t="s">
        <v>817</v>
      </c>
      <c r="F811" s="10" t="s">
        <v>57</v>
      </c>
      <c r="G811" s="67">
        <v>0</v>
      </c>
      <c r="H811" s="67">
        <v>0</v>
      </c>
      <c r="I811" s="67">
        <v>0</v>
      </c>
    </row>
    <row r="812" spans="1:9" s="4" customFormat="1" x14ac:dyDescent="0.25">
      <c r="A812" s="21" t="s">
        <v>347</v>
      </c>
      <c r="B812" s="20" t="s">
        <v>127</v>
      </c>
      <c r="C812" s="12" t="s">
        <v>138</v>
      </c>
      <c r="D812" s="12"/>
      <c r="E812" s="12"/>
      <c r="F812" s="12"/>
      <c r="G812" s="66">
        <f>G813+G843+G862+G865+G869+G876</f>
        <v>3048.92</v>
      </c>
      <c r="H812" s="66">
        <f>H813+H843+H862+H865+H869</f>
        <v>373.1</v>
      </c>
      <c r="I812" s="66">
        <f>I813+I843+I862+I865+I869</f>
        <v>373.1</v>
      </c>
    </row>
    <row r="813" spans="1:9" s="4" customFormat="1" x14ac:dyDescent="0.25">
      <c r="A813" s="21" t="s">
        <v>155</v>
      </c>
      <c r="B813" s="20" t="s">
        <v>127</v>
      </c>
      <c r="C813" s="12" t="s">
        <v>138</v>
      </c>
      <c r="D813" s="12" t="s">
        <v>38</v>
      </c>
      <c r="E813" s="12"/>
      <c r="F813" s="12"/>
      <c r="G813" s="66">
        <f>G814+G841</f>
        <v>1068.0999999999999</v>
      </c>
      <c r="H813" s="66">
        <f>H814+H835</f>
        <v>373.1</v>
      </c>
      <c r="I813" s="66">
        <f>I814+I835</f>
        <v>373.1</v>
      </c>
    </row>
    <row r="814" spans="1:9" s="4" customFormat="1" ht="64.5" x14ac:dyDescent="0.25">
      <c r="A814" s="21" t="s">
        <v>913</v>
      </c>
      <c r="B814" s="20" t="s">
        <v>127</v>
      </c>
      <c r="C814" s="12" t="s">
        <v>138</v>
      </c>
      <c r="D814" s="12" t="s">
        <v>38</v>
      </c>
      <c r="E814" s="12" t="s">
        <v>153</v>
      </c>
      <c r="F814" s="12"/>
      <c r="G814" s="66">
        <f>G817+G821+G819+G815+G823+G837+G839</f>
        <v>1068.0999999999999</v>
      </c>
      <c r="H814" s="66">
        <f>H817+H821+H819+H815+H823+H837+H839</f>
        <v>373.1</v>
      </c>
      <c r="I814" s="66">
        <f>I817+I821+I819+I815+I823+I837+I839</f>
        <v>373.1</v>
      </c>
    </row>
    <row r="815" spans="1:9" s="4" customFormat="1" ht="26.25" hidden="1" x14ac:dyDescent="0.25">
      <c r="A815" s="22" t="s">
        <v>326</v>
      </c>
      <c r="B815" s="23" t="s">
        <v>127</v>
      </c>
      <c r="C815" s="10" t="s">
        <v>138</v>
      </c>
      <c r="D815" s="10" t="s">
        <v>38</v>
      </c>
      <c r="E815" s="10" t="s">
        <v>514</v>
      </c>
      <c r="F815" s="10"/>
      <c r="G815" s="67">
        <f>G816</f>
        <v>0</v>
      </c>
      <c r="H815" s="67">
        <f>H816</f>
        <v>0</v>
      </c>
      <c r="I815" s="67">
        <f>I816</f>
        <v>0</v>
      </c>
    </row>
    <row r="816" spans="1:9" s="4" customFormat="1" ht="39" hidden="1" x14ac:dyDescent="0.25">
      <c r="A816" s="22" t="s">
        <v>802</v>
      </c>
      <c r="B816" s="23" t="s">
        <v>127</v>
      </c>
      <c r="C816" s="10" t="s">
        <v>138</v>
      </c>
      <c r="D816" s="10" t="s">
        <v>38</v>
      </c>
      <c r="E816" s="10" t="s">
        <v>514</v>
      </c>
      <c r="F816" s="10" t="s">
        <v>57</v>
      </c>
      <c r="G816" s="67">
        <v>0</v>
      </c>
      <c r="H816" s="67">
        <v>0</v>
      </c>
      <c r="I816" s="67">
        <v>0</v>
      </c>
    </row>
    <row r="817" spans="1:9" s="4" customFormat="1" x14ac:dyDescent="0.25">
      <c r="A817" s="22" t="s">
        <v>162</v>
      </c>
      <c r="B817" s="23" t="s">
        <v>127</v>
      </c>
      <c r="C817" s="10" t="s">
        <v>138</v>
      </c>
      <c r="D817" s="10" t="s">
        <v>38</v>
      </c>
      <c r="E817" s="10" t="s">
        <v>417</v>
      </c>
      <c r="F817" s="10"/>
      <c r="G817" s="67">
        <f>G818</f>
        <v>570</v>
      </c>
      <c r="H817" s="67">
        <f>H818</f>
        <v>0</v>
      </c>
      <c r="I817" s="67">
        <f>I818</f>
        <v>0</v>
      </c>
    </row>
    <row r="818" spans="1:9" s="4" customFormat="1" ht="39" x14ac:dyDescent="0.25">
      <c r="A818" s="22" t="s">
        <v>802</v>
      </c>
      <c r="B818" s="23" t="s">
        <v>127</v>
      </c>
      <c r="C818" s="10" t="s">
        <v>138</v>
      </c>
      <c r="D818" s="10" t="s">
        <v>38</v>
      </c>
      <c r="E818" s="10" t="s">
        <v>417</v>
      </c>
      <c r="F818" s="10" t="s">
        <v>57</v>
      </c>
      <c r="G818" s="67">
        <v>570</v>
      </c>
      <c r="H818" s="67">
        <v>0</v>
      </c>
      <c r="I818" s="67">
        <v>0</v>
      </c>
    </row>
    <row r="819" spans="1:9" s="4" customFormat="1" ht="39" x14ac:dyDescent="0.25">
      <c r="A819" s="22" t="s">
        <v>200</v>
      </c>
      <c r="B819" s="23" t="s">
        <v>127</v>
      </c>
      <c r="C819" s="10" t="s">
        <v>138</v>
      </c>
      <c r="D819" s="10" t="s">
        <v>38</v>
      </c>
      <c r="E819" s="10" t="s">
        <v>418</v>
      </c>
      <c r="F819" s="10"/>
      <c r="G819" s="67">
        <f>G820</f>
        <v>95</v>
      </c>
      <c r="H819" s="67">
        <f>H820</f>
        <v>0</v>
      </c>
      <c r="I819" s="67">
        <f>I820</f>
        <v>0</v>
      </c>
    </row>
    <row r="820" spans="1:9" s="4" customFormat="1" ht="39" x14ac:dyDescent="0.25">
      <c r="A820" s="22" t="s">
        <v>802</v>
      </c>
      <c r="B820" s="23" t="s">
        <v>127</v>
      </c>
      <c r="C820" s="10" t="s">
        <v>138</v>
      </c>
      <c r="D820" s="10" t="s">
        <v>38</v>
      </c>
      <c r="E820" s="10" t="s">
        <v>418</v>
      </c>
      <c r="F820" s="10" t="s">
        <v>57</v>
      </c>
      <c r="G820" s="67">
        <v>95</v>
      </c>
      <c r="H820" s="67">
        <v>0</v>
      </c>
      <c r="I820" s="67">
        <v>0</v>
      </c>
    </row>
    <row r="821" spans="1:9" s="4" customFormat="1" ht="39" x14ac:dyDescent="0.25">
      <c r="A821" s="22" t="s">
        <v>241</v>
      </c>
      <c r="B821" s="23" t="s">
        <v>127</v>
      </c>
      <c r="C821" s="10" t="s">
        <v>138</v>
      </c>
      <c r="D821" s="10" t="s">
        <v>38</v>
      </c>
      <c r="E821" s="10" t="s">
        <v>419</v>
      </c>
      <c r="F821" s="10"/>
      <c r="G821" s="67">
        <f>G822</f>
        <v>30</v>
      </c>
      <c r="H821" s="67">
        <f>H822</f>
        <v>0</v>
      </c>
      <c r="I821" s="67">
        <f>I822</f>
        <v>0</v>
      </c>
    </row>
    <row r="822" spans="1:9" s="4" customFormat="1" ht="39" x14ac:dyDescent="0.25">
      <c r="A822" s="22" t="s">
        <v>802</v>
      </c>
      <c r="B822" s="23" t="s">
        <v>127</v>
      </c>
      <c r="C822" s="10" t="s">
        <v>138</v>
      </c>
      <c r="D822" s="10" t="s">
        <v>38</v>
      </c>
      <c r="E822" s="10" t="s">
        <v>419</v>
      </c>
      <c r="F822" s="10" t="s">
        <v>57</v>
      </c>
      <c r="G822" s="67">
        <v>30</v>
      </c>
      <c r="H822" s="67">
        <v>0</v>
      </c>
      <c r="I822" s="67">
        <v>0</v>
      </c>
    </row>
    <row r="823" spans="1:9" s="4" customFormat="1" ht="39" hidden="1" x14ac:dyDescent="0.25">
      <c r="A823" s="32" t="s">
        <v>466</v>
      </c>
      <c r="B823" s="20" t="s">
        <v>127</v>
      </c>
      <c r="C823" s="12" t="s">
        <v>138</v>
      </c>
      <c r="D823" s="12" t="s">
        <v>38</v>
      </c>
      <c r="E823" s="12" t="s">
        <v>515</v>
      </c>
      <c r="F823" s="12"/>
      <c r="G823" s="66">
        <f>G824+G828+G832</f>
        <v>0</v>
      </c>
      <c r="H823" s="66">
        <f>H824+H828</f>
        <v>0</v>
      </c>
      <c r="I823" s="66">
        <v>0</v>
      </c>
    </row>
    <row r="824" spans="1:9" s="4" customFormat="1" ht="77.25" hidden="1" x14ac:dyDescent="0.25">
      <c r="A824" s="28" t="s">
        <v>467</v>
      </c>
      <c r="B824" s="23" t="s">
        <v>127</v>
      </c>
      <c r="C824" s="10" t="s">
        <v>138</v>
      </c>
      <c r="D824" s="10" t="s">
        <v>38</v>
      </c>
      <c r="E824" s="10" t="s">
        <v>516</v>
      </c>
      <c r="F824" s="10"/>
      <c r="G824" s="67">
        <f>G826+G827+G825</f>
        <v>0</v>
      </c>
      <c r="H824" s="67">
        <f>H826</f>
        <v>0</v>
      </c>
      <c r="I824" s="67">
        <v>0</v>
      </c>
    </row>
    <row r="825" spans="1:9" s="4" customFormat="1" ht="26.25" hidden="1" x14ac:dyDescent="0.25">
      <c r="A825" s="22" t="s">
        <v>77</v>
      </c>
      <c r="B825" s="23" t="s">
        <v>127</v>
      </c>
      <c r="C825" s="10" t="s">
        <v>138</v>
      </c>
      <c r="D825" s="10" t="s">
        <v>38</v>
      </c>
      <c r="E825" s="10" t="s">
        <v>516</v>
      </c>
      <c r="F825" s="10" t="s">
        <v>78</v>
      </c>
      <c r="G825" s="67">
        <v>0</v>
      </c>
      <c r="H825" s="67">
        <v>0</v>
      </c>
      <c r="I825" s="67">
        <v>0</v>
      </c>
    </row>
    <row r="826" spans="1:9" s="4" customFormat="1" hidden="1" x14ac:dyDescent="0.25">
      <c r="A826" s="22" t="s">
        <v>163</v>
      </c>
      <c r="B826" s="23" t="s">
        <v>127</v>
      </c>
      <c r="C826" s="10" t="s">
        <v>138</v>
      </c>
      <c r="D826" s="10" t="s">
        <v>38</v>
      </c>
      <c r="E826" s="10" t="s">
        <v>516</v>
      </c>
      <c r="F826" s="10" t="s">
        <v>164</v>
      </c>
      <c r="G826" s="67"/>
      <c r="H826" s="67"/>
      <c r="I826" s="67"/>
    </row>
    <row r="827" spans="1:9" s="4" customFormat="1" hidden="1" x14ac:dyDescent="0.25">
      <c r="A827" s="28" t="s">
        <v>135</v>
      </c>
      <c r="B827" s="23" t="s">
        <v>127</v>
      </c>
      <c r="C827" s="10" t="s">
        <v>138</v>
      </c>
      <c r="D827" s="10" t="s">
        <v>38</v>
      </c>
      <c r="E827" s="10" t="s">
        <v>516</v>
      </c>
      <c r="F827" s="10" t="s">
        <v>136</v>
      </c>
      <c r="G827" s="67"/>
      <c r="H827" s="67"/>
      <c r="I827" s="67"/>
    </row>
    <row r="828" spans="1:9" s="4" customFormat="1" ht="51.75" hidden="1" x14ac:dyDescent="0.25">
      <c r="A828" s="28" t="s">
        <v>468</v>
      </c>
      <c r="B828" s="23" t="s">
        <v>127</v>
      </c>
      <c r="C828" s="10" t="s">
        <v>138</v>
      </c>
      <c r="D828" s="10" t="s">
        <v>38</v>
      </c>
      <c r="E828" s="10" t="s">
        <v>517</v>
      </c>
      <c r="F828" s="10"/>
      <c r="G828" s="67">
        <f>G830+G831+G829</f>
        <v>0</v>
      </c>
      <c r="H828" s="67">
        <f>H830</f>
        <v>0</v>
      </c>
      <c r="I828" s="67">
        <v>0</v>
      </c>
    </row>
    <row r="829" spans="1:9" s="4" customFormat="1" ht="26.25" hidden="1" x14ac:dyDescent="0.25">
      <c r="A829" s="22" t="s">
        <v>77</v>
      </c>
      <c r="B829" s="23" t="s">
        <v>127</v>
      </c>
      <c r="C829" s="10" t="s">
        <v>138</v>
      </c>
      <c r="D829" s="10" t="s">
        <v>38</v>
      </c>
      <c r="E829" s="10" t="s">
        <v>517</v>
      </c>
      <c r="F829" s="10" t="s">
        <v>78</v>
      </c>
      <c r="G829" s="67">
        <v>0</v>
      </c>
      <c r="H829" s="67"/>
      <c r="I829" s="67"/>
    </row>
    <row r="830" spans="1:9" s="4" customFormat="1" hidden="1" x14ac:dyDescent="0.25">
      <c r="A830" s="22" t="s">
        <v>163</v>
      </c>
      <c r="B830" s="23" t="s">
        <v>127</v>
      </c>
      <c r="C830" s="10" t="s">
        <v>138</v>
      </c>
      <c r="D830" s="10" t="s">
        <v>38</v>
      </c>
      <c r="E830" s="10" t="s">
        <v>517</v>
      </c>
      <c r="F830" s="10" t="s">
        <v>164</v>
      </c>
      <c r="G830" s="67"/>
      <c r="H830" s="67"/>
      <c r="I830" s="67"/>
    </row>
    <row r="831" spans="1:9" s="4" customFormat="1" hidden="1" x14ac:dyDescent="0.25">
      <c r="A831" s="28" t="s">
        <v>135</v>
      </c>
      <c r="B831" s="23" t="s">
        <v>127</v>
      </c>
      <c r="C831" s="10" t="s">
        <v>138</v>
      </c>
      <c r="D831" s="10" t="s">
        <v>38</v>
      </c>
      <c r="E831" s="10" t="s">
        <v>517</v>
      </c>
      <c r="F831" s="10" t="s">
        <v>136</v>
      </c>
      <c r="G831" s="67"/>
      <c r="H831" s="67"/>
      <c r="I831" s="67"/>
    </row>
    <row r="832" spans="1:9" s="4" customFormat="1" ht="64.5" hidden="1" customHeight="1" x14ac:dyDescent="0.25">
      <c r="A832" s="28" t="s">
        <v>533</v>
      </c>
      <c r="B832" s="23" t="s">
        <v>127</v>
      </c>
      <c r="C832" s="10" t="s">
        <v>138</v>
      </c>
      <c r="D832" s="10" t="s">
        <v>38</v>
      </c>
      <c r="E832" s="10" t="s">
        <v>526</v>
      </c>
      <c r="F832" s="10"/>
      <c r="G832" s="67">
        <f>G833</f>
        <v>0</v>
      </c>
      <c r="H832" s="67">
        <v>0</v>
      </c>
      <c r="I832" s="67">
        <v>0</v>
      </c>
    </row>
    <row r="833" spans="1:9" s="4" customFormat="1" hidden="1" x14ac:dyDescent="0.25">
      <c r="A833" s="22" t="s">
        <v>163</v>
      </c>
      <c r="B833" s="23" t="s">
        <v>127</v>
      </c>
      <c r="C833" s="10" t="s">
        <v>138</v>
      </c>
      <c r="D833" s="10" t="s">
        <v>38</v>
      </c>
      <c r="E833" s="10" t="s">
        <v>526</v>
      </c>
      <c r="F833" s="10" t="s">
        <v>164</v>
      </c>
      <c r="G833" s="67"/>
      <c r="H833" s="67"/>
      <c r="I833" s="67"/>
    </row>
    <row r="834" spans="1:9" s="4" customFormat="1" ht="39" hidden="1" x14ac:dyDescent="0.25">
      <c r="A834" s="21" t="s">
        <v>706</v>
      </c>
      <c r="B834" s="20" t="s">
        <v>127</v>
      </c>
      <c r="C834" s="12" t="s">
        <v>138</v>
      </c>
      <c r="D834" s="12" t="s">
        <v>38</v>
      </c>
      <c r="E834" s="12" t="s">
        <v>705</v>
      </c>
      <c r="F834" s="10"/>
      <c r="G834" s="67" t="e">
        <f>G835+#REF!</f>
        <v>#REF!</v>
      </c>
      <c r="H834" s="67" t="e">
        <f>H835+#REF!</f>
        <v>#REF!</v>
      </c>
      <c r="I834" s="67" t="e">
        <f>I835+#REF!</f>
        <v>#REF!</v>
      </c>
    </row>
    <row r="835" spans="1:9" s="4" customFormat="1" hidden="1" x14ac:dyDescent="0.25">
      <c r="A835" s="28" t="s">
        <v>637</v>
      </c>
      <c r="B835" s="23" t="s">
        <v>127</v>
      </c>
      <c r="C835" s="10" t="s">
        <v>138</v>
      </c>
      <c r="D835" s="10" t="s">
        <v>38</v>
      </c>
      <c r="E835" s="10" t="s">
        <v>732</v>
      </c>
      <c r="F835" s="10"/>
      <c r="G835" s="67">
        <f>G836</f>
        <v>0</v>
      </c>
      <c r="H835" s="67">
        <v>0</v>
      </c>
      <c r="I835" s="67">
        <v>0</v>
      </c>
    </row>
    <row r="836" spans="1:9" s="4" customFormat="1" ht="26.25" hidden="1" x14ac:dyDescent="0.25">
      <c r="A836" s="28" t="s">
        <v>638</v>
      </c>
      <c r="B836" s="23" t="s">
        <v>127</v>
      </c>
      <c r="C836" s="10" t="s">
        <v>138</v>
      </c>
      <c r="D836" s="10" t="s">
        <v>38</v>
      </c>
      <c r="E836" s="10" t="s">
        <v>732</v>
      </c>
      <c r="F836" s="10" t="s">
        <v>639</v>
      </c>
      <c r="G836" s="67"/>
      <c r="H836" s="67"/>
      <c r="I836" s="67"/>
    </row>
    <row r="837" spans="1:9" s="4" customFormat="1" ht="90" hidden="1" x14ac:dyDescent="0.25">
      <c r="A837" s="28" t="s">
        <v>829</v>
      </c>
      <c r="B837" s="23" t="s">
        <v>127</v>
      </c>
      <c r="C837" s="10" t="s">
        <v>138</v>
      </c>
      <c r="D837" s="10" t="s">
        <v>38</v>
      </c>
      <c r="E837" s="10" t="s">
        <v>830</v>
      </c>
      <c r="F837" s="10"/>
      <c r="G837" s="67">
        <f>G838</f>
        <v>0</v>
      </c>
      <c r="H837" s="67">
        <v>0</v>
      </c>
      <c r="I837" s="67">
        <v>0</v>
      </c>
    </row>
    <row r="838" spans="1:9" s="4" customFormat="1" ht="64.5" hidden="1" x14ac:dyDescent="0.25">
      <c r="A838" s="22" t="s">
        <v>506</v>
      </c>
      <c r="B838" s="23" t="s">
        <v>127</v>
      </c>
      <c r="C838" s="10" t="s">
        <v>138</v>
      </c>
      <c r="D838" s="10" t="s">
        <v>38</v>
      </c>
      <c r="E838" s="10" t="s">
        <v>830</v>
      </c>
      <c r="F838" s="10" t="s">
        <v>285</v>
      </c>
      <c r="G838" s="67">
        <v>0</v>
      </c>
      <c r="H838" s="67">
        <v>0</v>
      </c>
      <c r="I838" s="67">
        <v>0</v>
      </c>
    </row>
    <row r="839" spans="1:9" s="4" customFormat="1" ht="51.75" x14ac:dyDescent="0.25">
      <c r="A839" s="28" t="s">
        <v>831</v>
      </c>
      <c r="B839" s="23" t="s">
        <v>127</v>
      </c>
      <c r="C839" s="10" t="s">
        <v>138</v>
      </c>
      <c r="D839" s="10" t="s">
        <v>38</v>
      </c>
      <c r="E839" s="10" t="s">
        <v>832</v>
      </c>
      <c r="F839" s="10"/>
      <c r="G839" s="67">
        <f>G840</f>
        <v>373.1</v>
      </c>
      <c r="H839" s="67">
        <f>H840</f>
        <v>373.1</v>
      </c>
      <c r="I839" s="67">
        <f>I840</f>
        <v>373.1</v>
      </c>
    </row>
    <row r="840" spans="1:9" s="4" customFormat="1" ht="64.5" x14ac:dyDescent="0.25">
      <c r="A840" s="22" t="s">
        <v>506</v>
      </c>
      <c r="B840" s="23" t="s">
        <v>127</v>
      </c>
      <c r="C840" s="10" t="s">
        <v>138</v>
      </c>
      <c r="D840" s="10" t="s">
        <v>38</v>
      </c>
      <c r="E840" s="10" t="s">
        <v>832</v>
      </c>
      <c r="F840" s="10" t="s">
        <v>285</v>
      </c>
      <c r="G840" s="67">
        <v>373.1</v>
      </c>
      <c r="H840" s="67">
        <v>373.1</v>
      </c>
      <c r="I840" s="67">
        <v>373.1</v>
      </c>
    </row>
    <row r="841" spans="1:9" s="4" customFormat="1" ht="26.25" hidden="1" x14ac:dyDescent="0.25">
      <c r="A841" s="28" t="s">
        <v>659</v>
      </c>
      <c r="B841" s="23" t="s">
        <v>127</v>
      </c>
      <c r="C841" s="10" t="s">
        <v>138</v>
      </c>
      <c r="D841" s="10" t="s">
        <v>38</v>
      </c>
      <c r="E841" s="10" t="s">
        <v>733</v>
      </c>
      <c r="F841" s="10"/>
      <c r="G841" s="67">
        <f>G842</f>
        <v>0</v>
      </c>
      <c r="H841" s="67">
        <v>0</v>
      </c>
      <c r="I841" s="67">
        <v>0</v>
      </c>
    </row>
    <row r="842" spans="1:9" s="4" customFormat="1" ht="15.75" hidden="1" customHeight="1" x14ac:dyDescent="0.25">
      <c r="A842" s="28" t="s">
        <v>135</v>
      </c>
      <c r="B842" s="23" t="s">
        <v>127</v>
      </c>
      <c r="C842" s="10" t="s">
        <v>138</v>
      </c>
      <c r="D842" s="10" t="s">
        <v>38</v>
      </c>
      <c r="E842" s="10" t="s">
        <v>733</v>
      </c>
      <c r="F842" s="10" t="s">
        <v>136</v>
      </c>
      <c r="G842" s="67">
        <v>0</v>
      </c>
      <c r="H842" s="67">
        <v>0</v>
      </c>
      <c r="I842" s="67">
        <v>0</v>
      </c>
    </row>
    <row r="843" spans="1:9" s="4" customFormat="1" x14ac:dyDescent="0.25">
      <c r="A843" s="32" t="s">
        <v>173</v>
      </c>
      <c r="B843" s="12" t="s">
        <v>127</v>
      </c>
      <c r="C843" s="12" t="s">
        <v>138</v>
      </c>
      <c r="D843" s="12" t="s">
        <v>16</v>
      </c>
      <c r="E843" s="10"/>
      <c r="F843" s="10"/>
      <c r="G843" s="66">
        <f>G844</f>
        <v>1880.82</v>
      </c>
      <c r="H843" s="66">
        <f>H844</f>
        <v>0</v>
      </c>
      <c r="I843" s="66">
        <f>I844</f>
        <v>0</v>
      </c>
    </row>
    <row r="844" spans="1:9" s="4" customFormat="1" ht="64.5" x14ac:dyDescent="0.25">
      <c r="A844" s="21" t="s">
        <v>602</v>
      </c>
      <c r="B844" s="12" t="s">
        <v>127</v>
      </c>
      <c r="C844" s="12" t="s">
        <v>138</v>
      </c>
      <c r="D844" s="12" t="s">
        <v>16</v>
      </c>
      <c r="E844" s="12" t="s">
        <v>153</v>
      </c>
      <c r="F844" s="10"/>
      <c r="G844" s="66">
        <f>G845+G847+G870+G872+G874</f>
        <v>1880.82</v>
      </c>
      <c r="H844" s="66">
        <f>H847</f>
        <v>0</v>
      </c>
      <c r="I844" s="66">
        <f>I847</f>
        <v>0</v>
      </c>
    </row>
    <row r="845" spans="1:9" s="4" customFormat="1" ht="27.75" customHeight="1" x14ac:dyDescent="0.25">
      <c r="A845" s="22" t="s">
        <v>387</v>
      </c>
      <c r="B845" s="23" t="s">
        <v>127</v>
      </c>
      <c r="C845" s="10" t="s">
        <v>138</v>
      </c>
      <c r="D845" s="10" t="s">
        <v>16</v>
      </c>
      <c r="E845" s="10" t="s">
        <v>534</v>
      </c>
      <c r="F845" s="10"/>
      <c r="G845" s="67">
        <f>G846</f>
        <v>1880.82</v>
      </c>
      <c r="H845" s="67">
        <v>0</v>
      </c>
      <c r="I845" s="67">
        <v>0</v>
      </c>
    </row>
    <row r="846" spans="1:9" s="4" customFormat="1" ht="39" x14ac:dyDescent="0.25">
      <c r="A846" s="22" t="s">
        <v>802</v>
      </c>
      <c r="B846" s="23" t="s">
        <v>127</v>
      </c>
      <c r="C846" s="10" t="s">
        <v>138</v>
      </c>
      <c r="D846" s="10" t="s">
        <v>16</v>
      </c>
      <c r="E846" s="10" t="s">
        <v>534</v>
      </c>
      <c r="F846" s="10" t="s">
        <v>57</v>
      </c>
      <c r="G846" s="101">
        <v>1880.82</v>
      </c>
      <c r="H846" s="67">
        <v>0</v>
      </c>
      <c r="I846" s="67">
        <v>0</v>
      </c>
    </row>
    <row r="847" spans="1:9" s="4" customFormat="1" ht="39" hidden="1" x14ac:dyDescent="0.25">
      <c r="A847" s="35" t="s">
        <v>385</v>
      </c>
      <c r="B847" s="23" t="s">
        <v>127</v>
      </c>
      <c r="C847" s="10" t="s">
        <v>138</v>
      </c>
      <c r="D847" s="10" t="s">
        <v>16</v>
      </c>
      <c r="E847" s="10" t="s">
        <v>518</v>
      </c>
      <c r="F847" s="10"/>
      <c r="G847" s="67">
        <f>G848</f>
        <v>0</v>
      </c>
      <c r="H847" s="67">
        <f>H848</f>
        <v>0</v>
      </c>
      <c r="I847" s="67">
        <f>I848</f>
        <v>0</v>
      </c>
    </row>
    <row r="848" spans="1:9" s="4" customFormat="1" ht="39" hidden="1" x14ac:dyDescent="0.25">
      <c r="A848" s="22" t="s">
        <v>802</v>
      </c>
      <c r="B848" s="23" t="s">
        <v>127</v>
      </c>
      <c r="C848" s="10" t="s">
        <v>138</v>
      </c>
      <c r="D848" s="10" t="s">
        <v>16</v>
      </c>
      <c r="E848" s="10" t="s">
        <v>518</v>
      </c>
      <c r="F848" s="10" t="s">
        <v>57</v>
      </c>
      <c r="G848" s="67">
        <v>0</v>
      </c>
      <c r="H848" s="67">
        <v>0</v>
      </c>
      <c r="I848" s="67">
        <v>0</v>
      </c>
    </row>
    <row r="849" spans="1:9" s="4" customFormat="1" hidden="1" x14ac:dyDescent="0.25">
      <c r="A849" s="22" t="s">
        <v>457</v>
      </c>
      <c r="B849" s="10" t="s">
        <v>127</v>
      </c>
      <c r="C849" s="10" t="s">
        <v>138</v>
      </c>
      <c r="D849" s="10" t="s">
        <v>16</v>
      </c>
      <c r="E849" s="10" t="s">
        <v>456</v>
      </c>
      <c r="F849" s="10"/>
      <c r="G849" s="67">
        <f>G850+G851</f>
        <v>0</v>
      </c>
      <c r="H849" s="67">
        <f t="shared" ref="H849:I849" si="46">H850</f>
        <v>0</v>
      </c>
      <c r="I849" s="67">
        <f t="shared" si="46"/>
        <v>0</v>
      </c>
    </row>
    <row r="850" spans="1:9" s="4" customFormat="1" ht="26.25" hidden="1" x14ac:dyDescent="0.25">
      <c r="A850" s="22" t="s">
        <v>56</v>
      </c>
      <c r="B850" s="10" t="s">
        <v>127</v>
      </c>
      <c r="C850" s="10" t="s">
        <v>138</v>
      </c>
      <c r="D850" s="10" t="s">
        <v>16</v>
      </c>
      <c r="E850" s="10" t="s">
        <v>456</v>
      </c>
      <c r="F850" s="10" t="s">
        <v>57</v>
      </c>
      <c r="G850" s="67"/>
      <c r="H850" s="67">
        <v>0</v>
      </c>
      <c r="I850" s="67">
        <v>0</v>
      </c>
    </row>
    <row r="851" spans="1:9" s="4" customFormat="1" ht="64.5" hidden="1" x14ac:dyDescent="0.25">
      <c r="A851" s="22" t="s">
        <v>469</v>
      </c>
      <c r="B851" s="10" t="s">
        <v>127</v>
      </c>
      <c r="C851" s="10" t="s">
        <v>138</v>
      </c>
      <c r="D851" s="10" t="s">
        <v>16</v>
      </c>
      <c r="E851" s="10" t="s">
        <v>456</v>
      </c>
      <c r="F851" s="10" t="s">
        <v>470</v>
      </c>
      <c r="G851" s="67">
        <v>0</v>
      </c>
      <c r="H851" s="67">
        <v>0</v>
      </c>
      <c r="I851" s="67">
        <v>0</v>
      </c>
    </row>
    <row r="852" spans="1:9" s="4" customFormat="1" ht="39" hidden="1" customHeight="1" x14ac:dyDescent="0.25">
      <c r="A852" s="22" t="s">
        <v>504</v>
      </c>
      <c r="B852" s="10" t="s">
        <v>127</v>
      </c>
      <c r="C852" s="10" t="s">
        <v>138</v>
      </c>
      <c r="D852" s="10" t="s">
        <v>16</v>
      </c>
      <c r="E852" s="10" t="s">
        <v>505</v>
      </c>
      <c r="F852" s="10"/>
      <c r="G852" s="67">
        <f>G853</f>
        <v>0</v>
      </c>
      <c r="H852" s="67">
        <v>0</v>
      </c>
      <c r="I852" s="67">
        <v>0</v>
      </c>
    </row>
    <row r="853" spans="1:9" s="4" customFormat="1" ht="64.5" hidden="1" customHeight="1" x14ac:dyDescent="0.25">
      <c r="A853" s="22" t="s">
        <v>506</v>
      </c>
      <c r="B853" s="10" t="s">
        <v>127</v>
      </c>
      <c r="C853" s="10" t="s">
        <v>138</v>
      </c>
      <c r="D853" s="10" t="s">
        <v>16</v>
      </c>
      <c r="E853" s="10" t="s">
        <v>505</v>
      </c>
      <c r="F853" s="10" t="s">
        <v>285</v>
      </c>
      <c r="G853" s="67"/>
      <c r="H853" s="67"/>
      <c r="I853" s="67"/>
    </row>
    <row r="854" spans="1:9" s="4" customFormat="1" ht="26.25" hidden="1" customHeight="1" x14ac:dyDescent="0.25">
      <c r="A854" s="22" t="s">
        <v>189</v>
      </c>
      <c r="B854" s="10" t="s">
        <v>127</v>
      </c>
      <c r="C854" s="10" t="s">
        <v>138</v>
      </c>
      <c r="D854" s="10" t="s">
        <v>16</v>
      </c>
      <c r="E854" s="10" t="s">
        <v>198</v>
      </c>
      <c r="F854" s="10"/>
      <c r="G854" s="67">
        <f t="shared" ref="G854:I854" si="47">G855</f>
        <v>0</v>
      </c>
      <c r="H854" s="67">
        <f t="shared" si="47"/>
        <v>0</v>
      </c>
      <c r="I854" s="67">
        <f t="shared" si="47"/>
        <v>0</v>
      </c>
    </row>
    <row r="855" spans="1:9" s="4" customFormat="1" ht="26.25" hidden="1" customHeight="1" x14ac:dyDescent="0.25">
      <c r="A855" s="22" t="s">
        <v>56</v>
      </c>
      <c r="B855" s="10" t="s">
        <v>127</v>
      </c>
      <c r="C855" s="10" t="s">
        <v>138</v>
      </c>
      <c r="D855" s="10" t="s">
        <v>16</v>
      </c>
      <c r="E855" s="10" t="s">
        <v>198</v>
      </c>
      <c r="F855" s="10" t="s">
        <v>57</v>
      </c>
      <c r="G855" s="67">
        <v>0</v>
      </c>
      <c r="H855" s="67">
        <v>0</v>
      </c>
      <c r="I855" s="67">
        <v>0</v>
      </c>
    </row>
    <row r="856" spans="1:9" s="4" customFormat="1" ht="39" hidden="1" customHeight="1" x14ac:dyDescent="0.25">
      <c r="A856" s="22" t="s">
        <v>387</v>
      </c>
      <c r="B856" s="10" t="s">
        <v>127</v>
      </c>
      <c r="C856" s="10" t="s">
        <v>138</v>
      </c>
      <c r="D856" s="10" t="s">
        <v>16</v>
      </c>
      <c r="E856" s="10" t="s">
        <v>433</v>
      </c>
      <c r="F856" s="10"/>
      <c r="G856" s="67">
        <f>G857</f>
        <v>0</v>
      </c>
      <c r="H856" s="67">
        <f>H857</f>
        <v>0</v>
      </c>
      <c r="I856" s="67">
        <f>I857</f>
        <v>0</v>
      </c>
    </row>
    <row r="857" spans="1:9" s="4" customFormat="1" ht="26.25" hidden="1" customHeight="1" x14ac:dyDescent="0.25">
      <c r="A857" s="22" t="s">
        <v>56</v>
      </c>
      <c r="B857" s="10" t="s">
        <v>127</v>
      </c>
      <c r="C857" s="10" t="s">
        <v>138</v>
      </c>
      <c r="D857" s="10" t="s">
        <v>16</v>
      </c>
      <c r="E857" s="10" t="s">
        <v>433</v>
      </c>
      <c r="F857" s="10" t="s">
        <v>57</v>
      </c>
      <c r="G857" s="67">
        <v>0</v>
      </c>
      <c r="H857" s="67"/>
      <c r="I857" s="67">
        <v>0</v>
      </c>
    </row>
    <row r="858" spans="1:9" s="4" customFormat="1" ht="39" hidden="1" customHeight="1" x14ac:dyDescent="0.25">
      <c r="A858" s="22" t="s">
        <v>299</v>
      </c>
      <c r="B858" s="10" t="s">
        <v>127</v>
      </c>
      <c r="C858" s="10" t="s">
        <v>138</v>
      </c>
      <c r="D858" s="10" t="s">
        <v>16</v>
      </c>
      <c r="E858" s="10" t="s">
        <v>300</v>
      </c>
      <c r="F858" s="10"/>
      <c r="G858" s="67">
        <f>G859</f>
        <v>0</v>
      </c>
      <c r="H858" s="67">
        <v>0</v>
      </c>
      <c r="I858" s="67">
        <v>0</v>
      </c>
    </row>
    <row r="859" spans="1:9" s="4" customFormat="1" ht="15" hidden="1" customHeight="1" x14ac:dyDescent="0.25">
      <c r="A859" s="22" t="s">
        <v>163</v>
      </c>
      <c r="B859" s="10" t="s">
        <v>127</v>
      </c>
      <c r="C859" s="10" t="s">
        <v>138</v>
      </c>
      <c r="D859" s="10" t="s">
        <v>16</v>
      </c>
      <c r="E859" s="10" t="s">
        <v>300</v>
      </c>
      <c r="F859" s="10" t="s">
        <v>164</v>
      </c>
      <c r="G859" s="67"/>
      <c r="H859" s="67">
        <v>0</v>
      </c>
      <c r="I859" s="67">
        <v>0</v>
      </c>
    </row>
    <row r="860" spans="1:9" s="4" customFormat="1" ht="39" hidden="1" customHeight="1" x14ac:dyDescent="0.25">
      <c r="A860" s="22" t="s">
        <v>367</v>
      </c>
      <c r="B860" s="23" t="s">
        <v>127</v>
      </c>
      <c r="C860" s="10" t="s">
        <v>138</v>
      </c>
      <c r="D860" s="10" t="s">
        <v>16</v>
      </c>
      <c r="E860" s="10" t="s">
        <v>320</v>
      </c>
      <c r="F860" s="10"/>
      <c r="G860" s="67">
        <f>G861</f>
        <v>0</v>
      </c>
      <c r="H860" s="67">
        <v>0</v>
      </c>
      <c r="I860" s="67">
        <v>0</v>
      </c>
    </row>
    <row r="861" spans="1:9" s="4" customFormat="1" ht="15" hidden="1" customHeight="1" x14ac:dyDescent="0.25">
      <c r="A861" s="22" t="s">
        <v>163</v>
      </c>
      <c r="B861" s="23" t="s">
        <v>127</v>
      </c>
      <c r="C861" s="10" t="s">
        <v>138</v>
      </c>
      <c r="D861" s="10" t="s">
        <v>16</v>
      </c>
      <c r="E861" s="10" t="s">
        <v>320</v>
      </c>
      <c r="F861" s="10" t="s">
        <v>164</v>
      </c>
      <c r="G861" s="67"/>
      <c r="H861" s="67">
        <v>0</v>
      </c>
      <c r="I861" s="67">
        <v>0</v>
      </c>
    </row>
    <row r="862" spans="1:9" s="4" customFormat="1" ht="26.25" hidden="1" customHeight="1" x14ac:dyDescent="0.25">
      <c r="A862" s="21" t="s">
        <v>475</v>
      </c>
      <c r="B862" s="20" t="s">
        <v>127</v>
      </c>
      <c r="C862" s="12" t="s">
        <v>138</v>
      </c>
      <c r="D862" s="12" t="s">
        <v>138</v>
      </c>
      <c r="E862" s="12"/>
      <c r="F862" s="12"/>
      <c r="G862" s="66">
        <f>G863</f>
        <v>0</v>
      </c>
      <c r="H862" s="66">
        <v>0</v>
      </c>
      <c r="I862" s="66">
        <v>0</v>
      </c>
    </row>
    <row r="863" spans="1:9" s="4" customFormat="1" ht="26.25" hidden="1" customHeight="1" x14ac:dyDescent="0.25">
      <c r="A863" s="22" t="s">
        <v>659</v>
      </c>
      <c r="B863" s="23" t="s">
        <v>127</v>
      </c>
      <c r="C863" s="10" t="s">
        <v>138</v>
      </c>
      <c r="D863" s="10" t="s">
        <v>138</v>
      </c>
      <c r="E863" s="10" t="s">
        <v>660</v>
      </c>
      <c r="F863" s="10"/>
      <c r="G863" s="67">
        <f>G864</f>
        <v>0</v>
      </c>
      <c r="H863" s="67">
        <v>0</v>
      </c>
      <c r="I863" s="67">
        <v>0</v>
      </c>
    </row>
    <row r="864" spans="1:9" s="4" customFormat="1" ht="25.5" hidden="1" customHeight="1" x14ac:dyDescent="0.25">
      <c r="A864" s="53" t="s">
        <v>521</v>
      </c>
      <c r="B864" s="23" t="s">
        <v>127</v>
      </c>
      <c r="C864" s="10" t="s">
        <v>138</v>
      </c>
      <c r="D864" s="10" t="s">
        <v>138</v>
      </c>
      <c r="E864" s="10" t="s">
        <v>660</v>
      </c>
      <c r="F864" s="10" t="s">
        <v>136</v>
      </c>
      <c r="G864" s="67"/>
      <c r="H864" s="67">
        <v>0</v>
      </c>
      <c r="I864" s="67">
        <v>0</v>
      </c>
    </row>
    <row r="865" spans="1:9" s="4" customFormat="1" ht="15" hidden="1" customHeight="1" x14ac:dyDescent="0.25">
      <c r="A865" s="21" t="s">
        <v>635</v>
      </c>
      <c r="B865" s="20" t="s">
        <v>127</v>
      </c>
      <c r="C865" s="12" t="s">
        <v>138</v>
      </c>
      <c r="D865" s="12" t="s">
        <v>104</v>
      </c>
      <c r="E865" s="12"/>
      <c r="F865" s="12"/>
      <c r="G865" s="66">
        <f>G867</f>
        <v>0</v>
      </c>
      <c r="H865" s="66">
        <v>0</v>
      </c>
      <c r="I865" s="66">
        <v>0</v>
      </c>
    </row>
    <row r="866" spans="1:9" s="4" customFormat="1" ht="39" hidden="1" x14ac:dyDescent="0.25">
      <c r="A866" s="21" t="s">
        <v>706</v>
      </c>
      <c r="B866" s="20" t="s">
        <v>127</v>
      </c>
      <c r="C866" s="12" t="s">
        <v>138</v>
      </c>
      <c r="D866" s="12" t="s">
        <v>104</v>
      </c>
      <c r="E866" s="12" t="s">
        <v>705</v>
      </c>
      <c r="F866" s="12"/>
      <c r="G866" s="66">
        <f>G867</f>
        <v>0</v>
      </c>
      <c r="H866" s="66">
        <f>H867</f>
        <v>0</v>
      </c>
      <c r="I866" s="66">
        <f>I867</f>
        <v>0</v>
      </c>
    </row>
    <row r="867" spans="1:9" s="4" customFormat="1" ht="39" hidden="1" x14ac:dyDescent="0.25">
      <c r="A867" s="22" t="s">
        <v>636</v>
      </c>
      <c r="B867" s="23" t="s">
        <v>127</v>
      </c>
      <c r="C867" s="10" t="s">
        <v>138</v>
      </c>
      <c r="D867" s="10" t="s">
        <v>104</v>
      </c>
      <c r="E867" s="10" t="s">
        <v>734</v>
      </c>
      <c r="F867" s="10"/>
      <c r="G867" s="67">
        <f>G868</f>
        <v>0</v>
      </c>
      <c r="H867" s="67">
        <v>0</v>
      </c>
      <c r="I867" s="67">
        <v>0</v>
      </c>
    </row>
    <row r="868" spans="1:9" s="4" customFormat="1" ht="21" hidden="1" customHeight="1" x14ac:dyDescent="0.25">
      <c r="A868" s="22" t="s">
        <v>802</v>
      </c>
      <c r="B868" s="23" t="s">
        <v>127</v>
      </c>
      <c r="C868" s="10" t="s">
        <v>138</v>
      </c>
      <c r="D868" s="10" t="s">
        <v>104</v>
      </c>
      <c r="E868" s="10" t="s">
        <v>734</v>
      </c>
      <c r="F868" s="10" t="s">
        <v>57</v>
      </c>
      <c r="G868" s="67"/>
      <c r="H868" s="67"/>
      <c r="I868" s="67"/>
    </row>
    <row r="869" spans="1:9" s="4" customFormat="1" ht="25.5" hidden="1" customHeight="1" x14ac:dyDescent="0.25">
      <c r="A869" s="21" t="s">
        <v>475</v>
      </c>
      <c r="B869" s="20" t="s">
        <v>127</v>
      </c>
      <c r="C869" s="12" t="s">
        <v>138</v>
      </c>
      <c r="D869" s="12" t="s">
        <v>138</v>
      </c>
      <c r="E869" s="12"/>
      <c r="F869" s="12"/>
      <c r="G869" s="66"/>
      <c r="H869" s="66">
        <v>0</v>
      </c>
      <c r="I869" s="66">
        <v>0</v>
      </c>
    </row>
    <row r="870" spans="1:9" s="4" customFormat="1" ht="115.5" hidden="1" x14ac:dyDescent="0.25">
      <c r="A870" s="22" t="s">
        <v>835</v>
      </c>
      <c r="B870" s="23" t="s">
        <v>127</v>
      </c>
      <c r="C870" s="10" t="s">
        <v>138</v>
      </c>
      <c r="D870" s="10" t="s">
        <v>16</v>
      </c>
      <c r="E870" s="10" t="s">
        <v>836</v>
      </c>
      <c r="F870" s="10"/>
      <c r="G870" s="67">
        <f>G871</f>
        <v>0</v>
      </c>
      <c r="H870" s="67">
        <v>0</v>
      </c>
      <c r="I870" s="67">
        <v>0</v>
      </c>
    </row>
    <row r="871" spans="1:9" s="4" customFormat="1" ht="39" hidden="1" x14ac:dyDescent="0.25">
      <c r="A871" s="22" t="s">
        <v>802</v>
      </c>
      <c r="B871" s="23" t="s">
        <v>127</v>
      </c>
      <c r="C871" s="10" t="s">
        <v>138</v>
      </c>
      <c r="D871" s="10" t="s">
        <v>16</v>
      </c>
      <c r="E871" s="10" t="s">
        <v>836</v>
      </c>
      <c r="F871" s="10" t="s">
        <v>57</v>
      </c>
      <c r="G871" s="67">
        <v>0</v>
      </c>
      <c r="H871" s="67">
        <v>0</v>
      </c>
      <c r="I871" s="67">
        <v>0</v>
      </c>
    </row>
    <row r="872" spans="1:9" s="4" customFormat="1" ht="77.25" hidden="1" x14ac:dyDescent="0.25">
      <c r="A872" s="28" t="s">
        <v>842</v>
      </c>
      <c r="B872" s="23" t="s">
        <v>127</v>
      </c>
      <c r="C872" s="10" t="s">
        <v>138</v>
      </c>
      <c r="D872" s="10" t="s">
        <v>16</v>
      </c>
      <c r="E872" s="10" t="s">
        <v>843</v>
      </c>
      <c r="F872" s="10"/>
      <c r="G872" s="67">
        <f>G873</f>
        <v>0</v>
      </c>
      <c r="H872" s="67">
        <f>H873</f>
        <v>0</v>
      </c>
      <c r="I872" s="67">
        <f>I873</f>
        <v>0</v>
      </c>
    </row>
    <row r="873" spans="1:9" s="4" customFormat="1" ht="39" hidden="1" x14ac:dyDescent="0.25">
      <c r="A873" s="22" t="s">
        <v>802</v>
      </c>
      <c r="B873" s="23" t="s">
        <v>127</v>
      </c>
      <c r="C873" s="10" t="s">
        <v>138</v>
      </c>
      <c r="D873" s="10" t="s">
        <v>16</v>
      </c>
      <c r="E873" s="10" t="s">
        <v>843</v>
      </c>
      <c r="F873" s="10" t="s">
        <v>57</v>
      </c>
      <c r="G873" s="67">
        <v>0</v>
      </c>
      <c r="H873" s="67">
        <v>0</v>
      </c>
      <c r="I873" s="67">
        <v>0</v>
      </c>
    </row>
    <row r="874" spans="1:9" s="4" customFormat="1" ht="51.75" hidden="1" x14ac:dyDescent="0.25">
      <c r="A874" s="22" t="s">
        <v>844</v>
      </c>
      <c r="B874" s="23" t="s">
        <v>127</v>
      </c>
      <c r="C874" s="10" t="s">
        <v>138</v>
      </c>
      <c r="D874" s="10" t="s">
        <v>16</v>
      </c>
      <c r="E874" s="10" t="s">
        <v>845</v>
      </c>
      <c r="F874" s="10"/>
      <c r="G874" s="67">
        <f>G875</f>
        <v>0</v>
      </c>
      <c r="H874" s="67">
        <v>0</v>
      </c>
      <c r="I874" s="67">
        <v>0</v>
      </c>
    </row>
    <row r="875" spans="1:9" s="4" customFormat="1" ht="39" hidden="1" x14ac:dyDescent="0.25">
      <c r="A875" s="22" t="s">
        <v>802</v>
      </c>
      <c r="B875" s="23" t="s">
        <v>127</v>
      </c>
      <c r="C875" s="10" t="s">
        <v>138</v>
      </c>
      <c r="D875" s="10" t="s">
        <v>16</v>
      </c>
      <c r="E875" s="10" t="s">
        <v>845</v>
      </c>
      <c r="F875" s="10" t="s">
        <v>57</v>
      </c>
      <c r="G875" s="67">
        <v>0</v>
      </c>
      <c r="H875" s="67">
        <v>0</v>
      </c>
      <c r="I875" s="67">
        <v>0</v>
      </c>
    </row>
    <row r="876" spans="1:9" s="4" customFormat="1" ht="26.25" hidden="1" x14ac:dyDescent="0.25">
      <c r="A876" s="21" t="s">
        <v>475</v>
      </c>
      <c r="B876" s="20" t="s">
        <v>127</v>
      </c>
      <c r="C876" s="12" t="s">
        <v>138</v>
      </c>
      <c r="D876" s="12" t="s">
        <v>138</v>
      </c>
      <c r="E876" s="12"/>
      <c r="F876" s="12"/>
      <c r="G876" s="66">
        <f>G877</f>
        <v>100</v>
      </c>
      <c r="H876" s="66">
        <v>0</v>
      </c>
      <c r="I876" s="66">
        <v>0</v>
      </c>
    </row>
    <row r="877" spans="1:9" s="4" customFormat="1" ht="41.25" customHeight="1" x14ac:dyDescent="0.25">
      <c r="A877" s="21" t="s">
        <v>706</v>
      </c>
      <c r="B877" s="23" t="s">
        <v>127</v>
      </c>
      <c r="C877" s="10" t="s">
        <v>138</v>
      </c>
      <c r="D877" s="10" t="s">
        <v>138</v>
      </c>
      <c r="E877" s="10" t="s">
        <v>705</v>
      </c>
      <c r="F877" s="10"/>
      <c r="G877" s="67">
        <f>G878</f>
        <v>100</v>
      </c>
      <c r="H877" s="67">
        <v>0</v>
      </c>
      <c r="I877" s="67">
        <v>0</v>
      </c>
    </row>
    <row r="878" spans="1:9" s="4" customFormat="1" ht="30" customHeight="1" x14ac:dyDescent="0.25">
      <c r="A878" s="22" t="s">
        <v>879</v>
      </c>
      <c r="B878" s="23" t="s">
        <v>127</v>
      </c>
      <c r="C878" s="10" t="s">
        <v>138</v>
      </c>
      <c r="D878" s="10" t="s">
        <v>138</v>
      </c>
      <c r="E878" s="10" t="s">
        <v>880</v>
      </c>
      <c r="F878" s="10"/>
      <c r="G878" s="67">
        <f>G879</f>
        <v>100</v>
      </c>
      <c r="H878" s="67">
        <v>0</v>
      </c>
      <c r="I878" s="67">
        <v>0</v>
      </c>
    </row>
    <row r="879" spans="1:9" s="4" customFormat="1" ht="21" customHeight="1" x14ac:dyDescent="0.25">
      <c r="A879" s="28" t="s">
        <v>135</v>
      </c>
      <c r="B879" s="23" t="s">
        <v>127</v>
      </c>
      <c r="C879" s="10" t="s">
        <v>138</v>
      </c>
      <c r="D879" s="10" t="s">
        <v>138</v>
      </c>
      <c r="E879" s="10" t="s">
        <v>880</v>
      </c>
      <c r="F879" s="10" t="s">
        <v>136</v>
      </c>
      <c r="G879" s="67">
        <v>100</v>
      </c>
      <c r="H879" s="67">
        <v>0</v>
      </c>
      <c r="I879" s="67">
        <v>0</v>
      </c>
    </row>
    <row r="880" spans="1:9" s="4" customFormat="1" x14ac:dyDescent="0.25">
      <c r="A880" s="36" t="s">
        <v>236</v>
      </c>
      <c r="B880" s="20" t="s">
        <v>127</v>
      </c>
      <c r="C880" s="12" t="s">
        <v>160</v>
      </c>
      <c r="D880" s="12"/>
      <c r="E880" s="10"/>
      <c r="F880" s="10"/>
      <c r="G880" s="66">
        <f t="shared" ref="G880:H880" si="48">G881</f>
        <v>3312.2704199999998</v>
      </c>
      <c r="H880" s="66">
        <f t="shared" si="48"/>
        <v>0</v>
      </c>
      <c r="I880" s="66">
        <f>I881</f>
        <v>0</v>
      </c>
    </row>
    <row r="881" spans="1:9" s="4" customFormat="1" ht="26.25" x14ac:dyDescent="0.25">
      <c r="A881" s="21" t="s">
        <v>594</v>
      </c>
      <c r="B881" s="20" t="s">
        <v>127</v>
      </c>
      <c r="C881" s="12" t="s">
        <v>160</v>
      </c>
      <c r="D881" s="12" t="s">
        <v>138</v>
      </c>
      <c r="E881" s="10"/>
      <c r="F881" s="10"/>
      <c r="G881" s="66">
        <f>G882</f>
        <v>3312.2704199999998</v>
      </c>
      <c r="H881" s="66">
        <f>H882</f>
        <v>0</v>
      </c>
      <c r="I881" s="66">
        <f>I882</f>
        <v>0</v>
      </c>
    </row>
    <row r="882" spans="1:9" s="4" customFormat="1" ht="51.75" x14ac:dyDescent="0.25">
      <c r="A882" s="21" t="s">
        <v>917</v>
      </c>
      <c r="B882" s="20" t="s">
        <v>127</v>
      </c>
      <c r="C882" s="12" t="s">
        <v>160</v>
      </c>
      <c r="D882" s="12" t="s">
        <v>138</v>
      </c>
      <c r="E882" s="12" t="s">
        <v>195</v>
      </c>
      <c r="F882" s="10"/>
      <c r="G882" s="66">
        <f>G885+G883</f>
        <v>3312.2704199999998</v>
      </c>
      <c r="H882" s="66">
        <f>H885+H883</f>
        <v>0</v>
      </c>
      <c r="I882" s="66">
        <f>I885+I883</f>
        <v>0</v>
      </c>
    </row>
    <row r="883" spans="1:9" s="4" customFormat="1" ht="51.75" x14ac:dyDescent="0.25">
      <c r="A883" s="22" t="s">
        <v>861</v>
      </c>
      <c r="B883" s="23" t="s">
        <v>127</v>
      </c>
      <c r="C883" s="10" t="s">
        <v>160</v>
      </c>
      <c r="D883" s="10" t="s">
        <v>138</v>
      </c>
      <c r="E883" s="10" t="s">
        <v>859</v>
      </c>
      <c r="F883" s="10"/>
      <c r="G883" s="67">
        <f>G884</f>
        <v>2682.2704199999998</v>
      </c>
      <c r="H883" s="67">
        <v>0</v>
      </c>
      <c r="I883" s="67">
        <v>0</v>
      </c>
    </row>
    <row r="884" spans="1:9" s="4" customFormat="1" ht="39" x14ac:dyDescent="0.25">
      <c r="A884" s="22" t="s">
        <v>802</v>
      </c>
      <c r="B884" s="23" t="s">
        <v>127</v>
      </c>
      <c r="C884" s="10" t="s">
        <v>160</v>
      </c>
      <c r="D884" s="10" t="s">
        <v>138</v>
      </c>
      <c r="E884" s="10" t="s">
        <v>859</v>
      </c>
      <c r="F884" s="10" t="s">
        <v>57</v>
      </c>
      <c r="G884" s="111">
        <v>2682.2704199999998</v>
      </c>
      <c r="H884" s="70">
        <v>0</v>
      </c>
      <c r="I884" s="70">
        <v>0</v>
      </c>
    </row>
    <row r="885" spans="1:9" s="4" customFormat="1" ht="78.75" customHeight="1" x14ac:dyDescent="0.25">
      <c r="A885" s="108" t="s">
        <v>237</v>
      </c>
      <c r="B885" s="115" t="s">
        <v>127</v>
      </c>
      <c r="C885" s="110" t="s">
        <v>160</v>
      </c>
      <c r="D885" s="110" t="s">
        <v>138</v>
      </c>
      <c r="E885" s="110" t="s">
        <v>735</v>
      </c>
      <c r="F885" s="83"/>
      <c r="G885" s="111">
        <f t="shared" ref="G885:I885" si="49">G886</f>
        <v>630</v>
      </c>
      <c r="H885" s="70">
        <f t="shared" si="49"/>
        <v>0</v>
      </c>
      <c r="I885" s="70">
        <f t="shared" si="49"/>
        <v>0</v>
      </c>
    </row>
    <row r="886" spans="1:9" s="4" customFormat="1" ht="41.25" customHeight="1" x14ac:dyDescent="0.25">
      <c r="A886" s="22" t="s">
        <v>802</v>
      </c>
      <c r="B886" s="23" t="s">
        <v>127</v>
      </c>
      <c r="C886" s="10" t="s">
        <v>160</v>
      </c>
      <c r="D886" s="10" t="s">
        <v>138</v>
      </c>
      <c r="E886" s="10" t="s">
        <v>735</v>
      </c>
      <c r="F886" s="10" t="s">
        <v>57</v>
      </c>
      <c r="G886" s="67">
        <v>630</v>
      </c>
      <c r="H886" s="67">
        <v>0</v>
      </c>
      <c r="I886" s="67">
        <v>0</v>
      </c>
    </row>
    <row r="887" spans="1:9" s="4" customFormat="1" ht="17.25" customHeight="1" x14ac:dyDescent="0.25">
      <c r="A887" s="21" t="s">
        <v>13</v>
      </c>
      <c r="B887" s="20" t="s">
        <v>127</v>
      </c>
      <c r="C887" s="12" t="s">
        <v>14</v>
      </c>
      <c r="D887" s="12"/>
      <c r="E887" s="12"/>
      <c r="F887" s="10"/>
      <c r="G887" s="66">
        <f>G888+G907+G933</f>
        <v>3956.3999999999996</v>
      </c>
      <c r="H887" s="66">
        <f>H888+H907+H933</f>
        <v>3527.8999999999996</v>
      </c>
      <c r="I887" s="66">
        <f>I888+I907+I933</f>
        <v>3527.8999999999996</v>
      </c>
    </row>
    <row r="888" spans="1:9" s="4" customFormat="1" ht="26.25" hidden="1" x14ac:dyDescent="0.25">
      <c r="A888" s="21" t="s">
        <v>207</v>
      </c>
      <c r="B888" s="20" t="s">
        <v>127</v>
      </c>
      <c r="C888" s="12" t="s">
        <v>14</v>
      </c>
      <c r="D888" s="12" t="s">
        <v>138</v>
      </c>
      <c r="E888" s="12"/>
      <c r="F888" s="12"/>
      <c r="G888" s="66">
        <f>G889+G897+G901</f>
        <v>0</v>
      </c>
      <c r="H888" s="66">
        <f>H889</f>
        <v>0</v>
      </c>
      <c r="I888" s="66">
        <f>I889</f>
        <v>0</v>
      </c>
    </row>
    <row r="889" spans="1:9" s="4" customFormat="1" ht="51.75" hidden="1" x14ac:dyDescent="0.25">
      <c r="A889" s="21" t="s">
        <v>779</v>
      </c>
      <c r="B889" s="20" t="s">
        <v>127</v>
      </c>
      <c r="C889" s="12" t="s">
        <v>14</v>
      </c>
      <c r="D889" s="12" t="s">
        <v>138</v>
      </c>
      <c r="E889" s="12" t="s">
        <v>370</v>
      </c>
      <c r="F889" s="12"/>
      <c r="G889" s="66">
        <f>G890</f>
        <v>0</v>
      </c>
      <c r="H889" s="66">
        <f t="shared" ref="G889:I891" si="50">H890</f>
        <v>0</v>
      </c>
      <c r="I889" s="66">
        <f t="shared" si="50"/>
        <v>0</v>
      </c>
    </row>
    <row r="890" spans="1:9" s="4" customFormat="1" ht="39" hidden="1" x14ac:dyDescent="0.25">
      <c r="A890" s="21" t="s">
        <v>736</v>
      </c>
      <c r="B890" s="20" t="s">
        <v>127</v>
      </c>
      <c r="C890" s="12" t="s">
        <v>14</v>
      </c>
      <c r="D890" s="12" t="s">
        <v>138</v>
      </c>
      <c r="E890" s="12" t="s">
        <v>422</v>
      </c>
      <c r="F890" s="12"/>
      <c r="G890" s="66">
        <f>G891+G895+G893+G905</f>
        <v>0</v>
      </c>
      <c r="H890" s="66">
        <f>H891</f>
        <v>0</v>
      </c>
      <c r="I890" s="66">
        <f t="shared" si="50"/>
        <v>0</v>
      </c>
    </row>
    <row r="891" spans="1:9" s="4" customFormat="1" ht="51.75" hidden="1" x14ac:dyDescent="0.25">
      <c r="A891" s="22" t="s">
        <v>179</v>
      </c>
      <c r="B891" s="23" t="s">
        <v>127</v>
      </c>
      <c r="C891" s="10" t="s">
        <v>14</v>
      </c>
      <c r="D891" s="10" t="s">
        <v>138</v>
      </c>
      <c r="E891" s="10" t="s">
        <v>423</v>
      </c>
      <c r="F891" s="10"/>
      <c r="G891" s="67">
        <f t="shared" si="50"/>
        <v>0</v>
      </c>
      <c r="H891" s="67">
        <f t="shared" si="50"/>
        <v>0</v>
      </c>
      <c r="I891" s="67">
        <f t="shared" si="50"/>
        <v>0</v>
      </c>
    </row>
    <row r="892" spans="1:9" s="4" customFormat="1" ht="39" hidden="1" x14ac:dyDescent="0.25">
      <c r="A892" s="22" t="s">
        <v>802</v>
      </c>
      <c r="B892" s="23" t="s">
        <v>127</v>
      </c>
      <c r="C892" s="10" t="s">
        <v>14</v>
      </c>
      <c r="D892" s="10" t="s">
        <v>138</v>
      </c>
      <c r="E892" s="10" t="s">
        <v>423</v>
      </c>
      <c r="F892" s="10" t="s">
        <v>57</v>
      </c>
      <c r="G892" s="67">
        <v>0</v>
      </c>
      <c r="H892" s="67">
        <v>0</v>
      </c>
      <c r="I892" s="67">
        <v>0</v>
      </c>
    </row>
    <row r="893" spans="1:9" s="4" customFormat="1" ht="90" hidden="1" x14ac:dyDescent="0.25">
      <c r="A893" s="28" t="s">
        <v>318</v>
      </c>
      <c r="B893" s="10" t="s">
        <v>127</v>
      </c>
      <c r="C893" s="10" t="s">
        <v>14</v>
      </c>
      <c r="D893" s="10" t="s">
        <v>138</v>
      </c>
      <c r="E893" s="10" t="s">
        <v>319</v>
      </c>
      <c r="F893" s="10"/>
      <c r="G893" s="67">
        <f>G894</f>
        <v>0</v>
      </c>
      <c r="H893" s="67">
        <v>0</v>
      </c>
      <c r="I893" s="67">
        <v>0</v>
      </c>
    </row>
    <row r="894" spans="1:9" s="4" customFormat="1" ht="26.25" hidden="1" x14ac:dyDescent="0.25">
      <c r="A894" s="22" t="s">
        <v>56</v>
      </c>
      <c r="B894" s="10" t="s">
        <v>127</v>
      </c>
      <c r="C894" s="10" t="s">
        <v>14</v>
      </c>
      <c r="D894" s="10" t="s">
        <v>138</v>
      </c>
      <c r="E894" s="10" t="s">
        <v>319</v>
      </c>
      <c r="F894" s="10" t="s">
        <v>57</v>
      </c>
      <c r="G894" s="67">
        <v>0</v>
      </c>
      <c r="H894" s="67">
        <v>0</v>
      </c>
      <c r="I894" s="67">
        <v>0</v>
      </c>
    </row>
    <row r="895" spans="1:9" s="4" customFormat="1" ht="102.75" hidden="1" x14ac:dyDescent="0.25">
      <c r="A895" s="22" t="s">
        <v>316</v>
      </c>
      <c r="B895" s="10" t="s">
        <v>127</v>
      </c>
      <c r="C895" s="10" t="s">
        <v>14</v>
      </c>
      <c r="D895" s="10" t="s">
        <v>138</v>
      </c>
      <c r="E895" s="10" t="s">
        <v>317</v>
      </c>
      <c r="F895" s="10"/>
      <c r="G895" s="67">
        <f>G896</f>
        <v>0</v>
      </c>
      <c r="H895" s="67">
        <v>0</v>
      </c>
      <c r="I895" s="67">
        <v>0</v>
      </c>
    </row>
    <row r="896" spans="1:9" s="4" customFormat="1" ht="26.25" hidden="1" x14ac:dyDescent="0.25">
      <c r="A896" s="22" t="s">
        <v>56</v>
      </c>
      <c r="B896" s="10" t="s">
        <v>127</v>
      </c>
      <c r="C896" s="10" t="s">
        <v>14</v>
      </c>
      <c r="D896" s="10" t="s">
        <v>138</v>
      </c>
      <c r="E896" s="10" t="s">
        <v>317</v>
      </c>
      <c r="F896" s="10" t="s">
        <v>57</v>
      </c>
      <c r="G896" s="67">
        <v>0</v>
      </c>
      <c r="H896" s="67">
        <v>0</v>
      </c>
      <c r="I896" s="67">
        <v>0</v>
      </c>
    </row>
    <row r="897" spans="1:9" s="4" customFormat="1" ht="39" hidden="1" x14ac:dyDescent="0.25">
      <c r="A897" s="21" t="s">
        <v>268</v>
      </c>
      <c r="B897" s="12" t="s">
        <v>127</v>
      </c>
      <c r="C897" s="12" t="s">
        <v>14</v>
      </c>
      <c r="D897" s="12" t="s">
        <v>138</v>
      </c>
      <c r="E897" s="12" t="s">
        <v>109</v>
      </c>
      <c r="F897" s="12"/>
      <c r="G897" s="66">
        <f>G898</f>
        <v>0</v>
      </c>
      <c r="H897" s="66">
        <v>0</v>
      </c>
      <c r="I897" s="66">
        <v>0</v>
      </c>
    </row>
    <row r="898" spans="1:9" s="4" customFormat="1" ht="26.25" hidden="1" x14ac:dyDescent="0.25">
      <c r="A898" s="21" t="s">
        <v>312</v>
      </c>
      <c r="B898" s="12" t="s">
        <v>127</v>
      </c>
      <c r="C898" s="12" t="s">
        <v>14</v>
      </c>
      <c r="D898" s="12" t="s">
        <v>138</v>
      </c>
      <c r="E898" s="12" t="s">
        <v>313</v>
      </c>
      <c r="F898" s="10"/>
      <c r="G898" s="67">
        <f>G899</f>
        <v>0</v>
      </c>
      <c r="H898" s="67">
        <v>0</v>
      </c>
      <c r="I898" s="67">
        <v>0</v>
      </c>
    </row>
    <row r="899" spans="1:9" s="4" customFormat="1" ht="102.75" hidden="1" x14ac:dyDescent="0.25">
      <c r="A899" s="22" t="s">
        <v>314</v>
      </c>
      <c r="B899" s="10" t="s">
        <v>127</v>
      </c>
      <c r="C899" s="10" t="s">
        <v>14</v>
      </c>
      <c r="D899" s="10" t="s">
        <v>138</v>
      </c>
      <c r="E899" s="10" t="s">
        <v>315</v>
      </c>
      <c r="F899" s="10"/>
      <c r="G899" s="67">
        <f>G900</f>
        <v>0</v>
      </c>
      <c r="H899" s="67">
        <v>0</v>
      </c>
      <c r="I899" s="67">
        <v>0</v>
      </c>
    </row>
    <row r="900" spans="1:9" s="4" customFormat="1" ht="26.25" hidden="1" x14ac:dyDescent="0.25">
      <c r="A900" s="22" t="s">
        <v>56</v>
      </c>
      <c r="B900" s="10" t="s">
        <v>127</v>
      </c>
      <c r="C900" s="10" t="s">
        <v>14</v>
      </c>
      <c r="D900" s="10" t="s">
        <v>138</v>
      </c>
      <c r="E900" s="10" t="s">
        <v>315</v>
      </c>
      <c r="F900" s="10" t="s">
        <v>57</v>
      </c>
      <c r="G900" s="67">
        <v>0</v>
      </c>
      <c r="H900" s="67">
        <v>0</v>
      </c>
      <c r="I900" s="67">
        <v>0</v>
      </c>
    </row>
    <row r="901" spans="1:9" s="4" customFormat="1" ht="39" hidden="1" x14ac:dyDescent="0.25">
      <c r="A901" s="21" t="s">
        <v>482</v>
      </c>
      <c r="B901" s="12" t="s">
        <v>127</v>
      </c>
      <c r="C901" s="12" t="s">
        <v>14</v>
      </c>
      <c r="D901" s="12" t="s">
        <v>138</v>
      </c>
      <c r="E901" s="12" t="s">
        <v>118</v>
      </c>
      <c r="F901" s="12"/>
      <c r="G901" s="66">
        <f>G902</f>
        <v>0</v>
      </c>
      <c r="H901" s="66">
        <v>0</v>
      </c>
      <c r="I901" s="66">
        <v>0</v>
      </c>
    </row>
    <row r="902" spans="1:9" s="4" customFormat="1" ht="26.25" hidden="1" x14ac:dyDescent="0.25">
      <c r="A902" s="21" t="s">
        <v>312</v>
      </c>
      <c r="B902" s="12" t="s">
        <v>127</v>
      </c>
      <c r="C902" s="12" t="s">
        <v>14</v>
      </c>
      <c r="D902" s="12" t="s">
        <v>138</v>
      </c>
      <c r="E902" s="12" t="s">
        <v>284</v>
      </c>
      <c r="F902" s="10"/>
      <c r="G902" s="66">
        <f>G903</f>
        <v>0</v>
      </c>
      <c r="H902" s="66">
        <v>0</v>
      </c>
      <c r="I902" s="66">
        <v>0</v>
      </c>
    </row>
    <row r="903" spans="1:9" s="4" customFormat="1" ht="102.75" hidden="1" x14ac:dyDescent="0.25">
      <c r="A903" s="22" t="s">
        <v>314</v>
      </c>
      <c r="B903" s="10" t="s">
        <v>127</v>
      </c>
      <c r="C903" s="10" t="s">
        <v>14</v>
      </c>
      <c r="D903" s="10" t="s">
        <v>138</v>
      </c>
      <c r="E903" s="10" t="s">
        <v>450</v>
      </c>
      <c r="F903" s="10"/>
      <c r="G903" s="67">
        <f>G904</f>
        <v>0</v>
      </c>
      <c r="H903" s="67">
        <v>0</v>
      </c>
      <c r="I903" s="67">
        <v>0</v>
      </c>
    </row>
    <row r="904" spans="1:9" s="4" customFormat="1" ht="26.25" hidden="1" x14ac:dyDescent="0.25">
      <c r="A904" s="22" t="s">
        <v>56</v>
      </c>
      <c r="B904" s="10" t="s">
        <v>127</v>
      </c>
      <c r="C904" s="10" t="s">
        <v>14</v>
      </c>
      <c r="D904" s="10" t="s">
        <v>138</v>
      </c>
      <c r="E904" s="10" t="s">
        <v>450</v>
      </c>
      <c r="F904" s="10" t="s">
        <v>57</v>
      </c>
      <c r="G904" s="67"/>
      <c r="H904" s="67">
        <v>0</v>
      </c>
      <c r="I904" s="67">
        <v>0</v>
      </c>
    </row>
    <row r="905" spans="1:9" s="4" customFormat="1" ht="102.75" hidden="1" x14ac:dyDescent="0.25">
      <c r="A905" s="22" t="s">
        <v>629</v>
      </c>
      <c r="B905" s="10" t="s">
        <v>127</v>
      </c>
      <c r="C905" s="10" t="s">
        <v>14</v>
      </c>
      <c r="D905" s="10" t="s">
        <v>138</v>
      </c>
      <c r="E905" s="10" t="s">
        <v>631</v>
      </c>
      <c r="F905" s="10"/>
      <c r="G905" s="67">
        <f>G906</f>
        <v>0</v>
      </c>
      <c r="H905" s="67">
        <v>0</v>
      </c>
      <c r="I905" s="67">
        <v>0</v>
      </c>
    </row>
    <row r="906" spans="1:9" s="4" customFormat="1" ht="26.25" hidden="1" x14ac:dyDescent="0.25">
      <c r="A906" s="22" t="s">
        <v>56</v>
      </c>
      <c r="B906" s="10" t="s">
        <v>127</v>
      </c>
      <c r="C906" s="10" t="s">
        <v>14</v>
      </c>
      <c r="D906" s="10" t="s">
        <v>138</v>
      </c>
      <c r="E906" s="10" t="s">
        <v>631</v>
      </c>
      <c r="F906" s="10" t="s">
        <v>57</v>
      </c>
      <c r="G906" s="67"/>
      <c r="H906" s="67"/>
      <c r="I906" s="67"/>
    </row>
    <row r="907" spans="1:9" s="4" customFormat="1" ht="18" customHeight="1" x14ac:dyDescent="0.25">
      <c r="A907" s="27" t="s">
        <v>592</v>
      </c>
      <c r="B907" s="20" t="s">
        <v>127</v>
      </c>
      <c r="C907" s="12" t="s">
        <v>14</v>
      </c>
      <c r="D907" s="12" t="s">
        <v>14</v>
      </c>
      <c r="E907" s="12"/>
      <c r="F907" s="12"/>
      <c r="G907" s="66">
        <f>G911</f>
        <v>3290.1</v>
      </c>
      <c r="H907" s="66">
        <f>H911</f>
        <v>3199.2999999999997</v>
      </c>
      <c r="I907" s="66">
        <f>I911</f>
        <v>3199.2999999999997</v>
      </c>
    </row>
    <row r="908" spans="1:9" s="4" customFormat="1" ht="39" hidden="1" x14ac:dyDescent="0.25">
      <c r="A908" s="21" t="s">
        <v>737</v>
      </c>
      <c r="B908" s="20" t="s">
        <v>127</v>
      </c>
      <c r="C908" s="12" t="s">
        <v>14</v>
      </c>
      <c r="D908" s="12" t="s">
        <v>14</v>
      </c>
      <c r="E908" s="12" t="s">
        <v>30</v>
      </c>
      <c r="F908" s="10"/>
      <c r="G908" s="66">
        <f t="shared" ref="G908:I909" si="51">G909</f>
        <v>0</v>
      </c>
      <c r="H908" s="66">
        <f t="shared" si="51"/>
        <v>0</v>
      </c>
      <c r="I908" s="66">
        <f t="shared" si="51"/>
        <v>0</v>
      </c>
    </row>
    <row r="909" spans="1:9" s="4" customFormat="1" ht="51.75" hidden="1" x14ac:dyDescent="0.25">
      <c r="A909" s="26" t="s">
        <v>31</v>
      </c>
      <c r="B909" s="10" t="s">
        <v>127</v>
      </c>
      <c r="C909" s="10" t="s">
        <v>14</v>
      </c>
      <c r="D909" s="10" t="s">
        <v>14</v>
      </c>
      <c r="E909" s="10" t="s">
        <v>32</v>
      </c>
      <c r="F909" s="10"/>
      <c r="G909" s="67">
        <f t="shared" si="51"/>
        <v>0</v>
      </c>
      <c r="H909" s="67">
        <f t="shared" si="51"/>
        <v>0</v>
      </c>
      <c r="I909" s="67">
        <f t="shared" si="51"/>
        <v>0</v>
      </c>
    </row>
    <row r="910" spans="1:9" s="4" customFormat="1" hidden="1" x14ac:dyDescent="0.25">
      <c r="A910" s="22" t="s">
        <v>11</v>
      </c>
      <c r="B910" s="10" t="s">
        <v>127</v>
      </c>
      <c r="C910" s="10" t="s">
        <v>14</v>
      </c>
      <c r="D910" s="10" t="s">
        <v>14</v>
      </c>
      <c r="E910" s="10" t="s">
        <v>32</v>
      </c>
      <c r="F910" s="10" t="s">
        <v>12</v>
      </c>
      <c r="G910" s="67">
        <v>0</v>
      </c>
      <c r="H910" s="67"/>
      <c r="I910" s="67"/>
    </row>
    <row r="911" spans="1:9" s="4" customFormat="1" ht="64.5" x14ac:dyDescent="0.25">
      <c r="A911" s="21" t="s">
        <v>672</v>
      </c>
      <c r="B911" s="20" t="s">
        <v>127</v>
      </c>
      <c r="C911" s="12" t="s">
        <v>14</v>
      </c>
      <c r="D911" s="12" t="s">
        <v>14</v>
      </c>
      <c r="E911" s="12" t="s">
        <v>789</v>
      </c>
      <c r="F911" s="12"/>
      <c r="G911" s="66">
        <f>G912+G922+G927+G930</f>
        <v>3290.1</v>
      </c>
      <c r="H911" s="66">
        <f>H912+H922+H927+H930</f>
        <v>3199.2999999999997</v>
      </c>
      <c r="I911" s="66">
        <f>I912+I922+I927+I930</f>
        <v>3199.2999999999997</v>
      </c>
    </row>
    <row r="912" spans="1:9" s="4" customFormat="1" ht="26.25" x14ac:dyDescent="0.25">
      <c r="A912" s="21" t="s">
        <v>244</v>
      </c>
      <c r="B912" s="23" t="s">
        <v>127</v>
      </c>
      <c r="C912" s="10" t="s">
        <v>14</v>
      </c>
      <c r="D912" s="10" t="s">
        <v>14</v>
      </c>
      <c r="E912" s="10" t="s">
        <v>794</v>
      </c>
      <c r="F912" s="10"/>
      <c r="G912" s="67">
        <f>G913+G915</f>
        <v>3192.1</v>
      </c>
      <c r="H912" s="67">
        <f>H913+H915</f>
        <v>3101.2999999999997</v>
      </c>
      <c r="I912" s="67">
        <f>I913+I915</f>
        <v>3101.2999999999997</v>
      </c>
    </row>
    <row r="913" spans="1:9" s="4" customFormat="1" ht="51.75" x14ac:dyDescent="0.25">
      <c r="A913" s="22" t="s">
        <v>245</v>
      </c>
      <c r="B913" s="23" t="s">
        <v>127</v>
      </c>
      <c r="C913" s="10" t="s">
        <v>14</v>
      </c>
      <c r="D913" s="10" t="s">
        <v>14</v>
      </c>
      <c r="E913" s="10" t="s">
        <v>795</v>
      </c>
      <c r="F913" s="10"/>
      <c r="G913" s="67">
        <f>G914</f>
        <v>177</v>
      </c>
      <c r="H913" s="67">
        <f>H914</f>
        <v>177</v>
      </c>
      <c r="I913" s="67">
        <f>I914</f>
        <v>177</v>
      </c>
    </row>
    <row r="914" spans="1:9" s="4" customFormat="1" x14ac:dyDescent="0.25">
      <c r="A914" s="22" t="s">
        <v>11</v>
      </c>
      <c r="B914" s="23" t="s">
        <v>127</v>
      </c>
      <c r="C914" s="10" t="s">
        <v>14</v>
      </c>
      <c r="D914" s="10" t="s">
        <v>14</v>
      </c>
      <c r="E914" s="10" t="s">
        <v>795</v>
      </c>
      <c r="F914" s="10" t="s">
        <v>12</v>
      </c>
      <c r="G914" s="67">
        <v>177</v>
      </c>
      <c r="H914" s="67">
        <v>177</v>
      </c>
      <c r="I914" s="67">
        <v>177</v>
      </c>
    </row>
    <row r="915" spans="1:9" s="4" customFormat="1" ht="51.75" x14ac:dyDescent="0.25">
      <c r="A915" s="22" t="s">
        <v>246</v>
      </c>
      <c r="B915" s="23" t="s">
        <v>127</v>
      </c>
      <c r="C915" s="10" t="s">
        <v>14</v>
      </c>
      <c r="D915" s="10" t="s">
        <v>14</v>
      </c>
      <c r="E915" s="10" t="s">
        <v>796</v>
      </c>
      <c r="F915" s="10"/>
      <c r="G915" s="67">
        <f>G916+G918+G920</f>
        <v>3015.1</v>
      </c>
      <c r="H915" s="67">
        <f>H916+H918+H920</f>
        <v>2924.2999999999997</v>
      </c>
      <c r="I915" s="67">
        <f>I916+I918+I920</f>
        <v>2924.2999999999997</v>
      </c>
    </row>
    <row r="916" spans="1:9" s="4" customFormat="1" ht="26.25" x14ac:dyDescent="0.25">
      <c r="A916" s="22" t="s">
        <v>24</v>
      </c>
      <c r="B916" s="23" t="s">
        <v>127</v>
      </c>
      <c r="C916" s="10" t="s">
        <v>14</v>
      </c>
      <c r="D916" s="10" t="s">
        <v>14</v>
      </c>
      <c r="E916" s="10" t="s">
        <v>797</v>
      </c>
      <c r="F916" s="12"/>
      <c r="G916" s="67">
        <f>G917</f>
        <v>2561.1</v>
      </c>
      <c r="H916" s="67">
        <f>H917</f>
        <v>2561.1</v>
      </c>
      <c r="I916" s="67">
        <f>I917</f>
        <v>2561.1</v>
      </c>
    </row>
    <row r="917" spans="1:9" s="4" customFormat="1" x14ac:dyDescent="0.25">
      <c r="A917" s="22" t="s">
        <v>11</v>
      </c>
      <c r="B917" s="23" t="s">
        <v>127</v>
      </c>
      <c r="C917" s="10" t="s">
        <v>14</v>
      </c>
      <c r="D917" s="10" t="s">
        <v>14</v>
      </c>
      <c r="E917" s="10" t="s">
        <v>797</v>
      </c>
      <c r="F917" s="10" t="s">
        <v>12</v>
      </c>
      <c r="G917" s="67">
        <v>2561.1</v>
      </c>
      <c r="H917" s="67">
        <v>2561.1</v>
      </c>
      <c r="I917" s="67">
        <v>2561.1</v>
      </c>
    </row>
    <row r="918" spans="1:9" s="4" customFormat="1" ht="77.25" x14ac:dyDescent="0.25">
      <c r="A918" s="22" t="s">
        <v>748</v>
      </c>
      <c r="B918" s="23" t="s">
        <v>127</v>
      </c>
      <c r="C918" s="10" t="s">
        <v>14</v>
      </c>
      <c r="D918" s="10" t="s">
        <v>14</v>
      </c>
      <c r="E918" s="10" t="s">
        <v>798</v>
      </c>
      <c r="F918" s="10"/>
      <c r="G918" s="67">
        <f>G919</f>
        <v>363.2</v>
      </c>
      <c r="H918" s="67">
        <f>H919</f>
        <v>363.2</v>
      </c>
      <c r="I918" s="67">
        <f>I919</f>
        <v>363.2</v>
      </c>
    </row>
    <row r="919" spans="1:9" s="4" customFormat="1" x14ac:dyDescent="0.25">
      <c r="A919" s="22" t="s">
        <v>11</v>
      </c>
      <c r="B919" s="23" t="s">
        <v>127</v>
      </c>
      <c r="C919" s="10" t="s">
        <v>14</v>
      </c>
      <c r="D919" s="10" t="s">
        <v>14</v>
      </c>
      <c r="E919" s="10" t="s">
        <v>798</v>
      </c>
      <c r="F919" s="10" t="s">
        <v>12</v>
      </c>
      <c r="G919" s="67">
        <v>363.2</v>
      </c>
      <c r="H919" s="67">
        <v>363.2</v>
      </c>
      <c r="I919" s="67">
        <v>363.2</v>
      </c>
    </row>
    <row r="920" spans="1:9" s="4" customFormat="1" ht="39" x14ac:dyDescent="0.25">
      <c r="A920" s="22" t="s">
        <v>782</v>
      </c>
      <c r="B920" s="23" t="s">
        <v>127</v>
      </c>
      <c r="C920" s="10" t="s">
        <v>14</v>
      </c>
      <c r="D920" s="10" t="s">
        <v>14</v>
      </c>
      <c r="E920" s="10" t="s">
        <v>799</v>
      </c>
      <c r="F920" s="10"/>
      <c r="G920" s="67">
        <f>G921</f>
        <v>90.8</v>
      </c>
      <c r="H920" s="67">
        <f>H921</f>
        <v>0</v>
      </c>
      <c r="I920" s="67">
        <f>I921</f>
        <v>0</v>
      </c>
    </row>
    <row r="921" spans="1:9" s="4" customFormat="1" x14ac:dyDescent="0.25">
      <c r="A921" s="22" t="s">
        <v>11</v>
      </c>
      <c r="B921" s="23" t="s">
        <v>127</v>
      </c>
      <c r="C921" s="10" t="s">
        <v>14</v>
      </c>
      <c r="D921" s="10" t="s">
        <v>14</v>
      </c>
      <c r="E921" s="10" t="s">
        <v>799</v>
      </c>
      <c r="F921" s="10" t="s">
        <v>12</v>
      </c>
      <c r="G921" s="67">
        <v>90.8</v>
      </c>
      <c r="H921" s="67">
        <v>0</v>
      </c>
      <c r="I921" s="67">
        <v>0</v>
      </c>
    </row>
    <row r="922" spans="1:9" s="4" customFormat="1" ht="39" x14ac:dyDescent="0.25">
      <c r="A922" s="21" t="s">
        <v>247</v>
      </c>
      <c r="B922" s="20" t="s">
        <v>127</v>
      </c>
      <c r="C922" s="12" t="s">
        <v>14</v>
      </c>
      <c r="D922" s="12" t="s">
        <v>14</v>
      </c>
      <c r="E922" s="12" t="s">
        <v>790</v>
      </c>
      <c r="F922" s="12"/>
      <c r="G922" s="66">
        <f>G923+G925</f>
        <v>58</v>
      </c>
      <c r="H922" s="66">
        <f>H923+H925</f>
        <v>58</v>
      </c>
      <c r="I922" s="66">
        <f>I923+I925</f>
        <v>58</v>
      </c>
    </row>
    <row r="923" spans="1:9" s="4" customFormat="1" ht="52.5" customHeight="1" x14ac:dyDescent="0.25">
      <c r="A923" s="22" t="s">
        <v>33</v>
      </c>
      <c r="B923" s="23" t="s">
        <v>127</v>
      </c>
      <c r="C923" s="10" t="s">
        <v>14</v>
      </c>
      <c r="D923" s="10" t="s">
        <v>14</v>
      </c>
      <c r="E923" s="10" t="s">
        <v>791</v>
      </c>
      <c r="F923" s="12"/>
      <c r="G923" s="67">
        <f>G924</f>
        <v>58</v>
      </c>
      <c r="H923" s="67">
        <f>H924</f>
        <v>58</v>
      </c>
      <c r="I923" s="67">
        <f>I924</f>
        <v>58</v>
      </c>
    </row>
    <row r="924" spans="1:9" s="4" customFormat="1" x14ac:dyDescent="0.25">
      <c r="A924" s="22" t="s">
        <v>11</v>
      </c>
      <c r="B924" s="23" t="s">
        <v>127</v>
      </c>
      <c r="C924" s="10" t="s">
        <v>14</v>
      </c>
      <c r="D924" s="10" t="s">
        <v>14</v>
      </c>
      <c r="E924" s="10" t="s">
        <v>791</v>
      </c>
      <c r="F924" s="10" t="s">
        <v>12</v>
      </c>
      <c r="G924" s="67">
        <v>58</v>
      </c>
      <c r="H924" s="67">
        <v>58</v>
      </c>
      <c r="I924" s="67">
        <v>58</v>
      </c>
    </row>
    <row r="925" spans="1:9" s="4" customFormat="1" ht="39" hidden="1" x14ac:dyDescent="0.25">
      <c r="A925" s="22" t="s">
        <v>522</v>
      </c>
      <c r="B925" s="23" t="s">
        <v>127</v>
      </c>
      <c r="C925" s="10" t="s">
        <v>14</v>
      </c>
      <c r="D925" s="10" t="s">
        <v>14</v>
      </c>
      <c r="E925" s="10" t="s">
        <v>523</v>
      </c>
      <c r="F925" s="10"/>
      <c r="G925" s="67">
        <f>G926</f>
        <v>0</v>
      </c>
      <c r="H925" s="67">
        <f>H926</f>
        <v>0</v>
      </c>
      <c r="I925" s="67">
        <f>I926</f>
        <v>0</v>
      </c>
    </row>
    <row r="926" spans="1:9" s="4" customFormat="1" hidden="1" x14ac:dyDescent="0.25">
      <c r="A926" s="22" t="s">
        <v>11</v>
      </c>
      <c r="B926" s="23" t="s">
        <v>127</v>
      </c>
      <c r="C926" s="10" t="s">
        <v>14</v>
      </c>
      <c r="D926" s="10" t="s">
        <v>14</v>
      </c>
      <c r="E926" s="10" t="s">
        <v>523</v>
      </c>
      <c r="F926" s="10" t="s">
        <v>12</v>
      </c>
      <c r="G926" s="67"/>
      <c r="H926" s="67"/>
      <c r="I926" s="67"/>
    </row>
    <row r="927" spans="1:9" s="4" customFormat="1" ht="51.75" x14ac:dyDescent="0.25">
      <c r="A927" s="21" t="s">
        <v>248</v>
      </c>
      <c r="B927" s="20" t="s">
        <v>127</v>
      </c>
      <c r="C927" s="12" t="s">
        <v>14</v>
      </c>
      <c r="D927" s="12" t="s">
        <v>14</v>
      </c>
      <c r="E927" s="12" t="s">
        <v>792</v>
      </c>
      <c r="F927" s="12"/>
      <c r="G927" s="66">
        <f t="shared" ref="G927:I928" si="52">G928</f>
        <v>20</v>
      </c>
      <c r="H927" s="66">
        <f t="shared" si="52"/>
        <v>20</v>
      </c>
      <c r="I927" s="66">
        <f t="shared" si="52"/>
        <v>20</v>
      </c>
    </row>
    <row r="928" spans="1:9" s="4" customFormat="1" ht="51.75" x14ac:dyDescent="0.25">
      <c r="A928" s="22" t="s">
        <v>249</v>
      </c>
      <c r="B928" s="23" t="s">
        <v>127</v>
      </c>
      <c r="C928" s="10" t="s">
        <v>14</v>
      </c>
      <c r="D928" s="10" t="s">
        <v>14</v>
      </c>
      <c r="E928" s="10" t="s">
        <v>793</v>
      </c>
      <c r="F928" s="10"/>
      <c r="G928" s="67">
        <f t="shared" si="52"/>
        <v>20</v>
      </c>
      <c r="H928" s="67">
        <f t="shared" si="52"/>
        <v>20</v>
      </c>
      <c r="I928" s="67">
        <f t="shared" si="52"/>
        <v>20</v>
      </c>
    </row>
    <row r="929" spans="1:9" s="4" customFormat="1" x14ac:dyDescent="0.25">
      <c r="A929" s="22" t="s">
        <v>11</v>
      </c>
      <c r="B929" s="23" t="s">
        <v>127</v>
      </c>
      <c r="C929" s="10" t="s">
        <v>14</v>
      </c>
      <c r="D929" s="10" t="s">
        <v>14</v>
      </c>
      <c r="E929" s="10" t="s">
        <v>793</v>
      </c>
      <c r="F929" s="10" t="s">
        <v>12</v>
      </c>
      <c r="G929" s="67">
        <v>20</v>
      </c>
      <c r="H929" s="67">
        <v>20</v>
      </c>
      <c r="I929" s="67">
        <v>20</v>
      </c>
    </row>
    <row r="930" spans="1:9" s="4" customFormat="1" ht="39" x14ac:dyDescent="0.25">
      <c r="A930" s="78" t="s">
        <v>899</v>
      </c>
      <c r="B930" s="79" t="s">
        <v>127</v>
      </c>
      <c r="C930" s="77" t="s">
        <v>14</v>
      </c>
      <c r="D930" s="77" t="s">
        <v>14</v>
      </c>
      <c r="E930" s="77" t="s">
        <v>901</v>
      </c>
      <c r="F930" s="10"/>
      <c r="G930" s="67">
        <f t="shared" ref="G930:I931" si="53">G931</f>
        <v>20</v>
      </c>
      <c r="H930" s="67">
        <f t="shared" si="53"/>
        <v>20</v>
      </c>
      <c r="I930" s="67">
        <f t="shared" si="53"/>
        <v>20</v>
      </c>
    </row>
    <row r="931" spans="1:9" s="4" customFormat="1" ht="51.75" x14ac:dyDescent="0.25">
      <c r="A931" s="56" t="s">
        <v>900</v>
      </c>
      <c r="B931" s="58" t="s">
        <v>127</v>
      </c>
      <c r="C931" s="57" t="s">
        <v>14</v>
      </c>
      <c r="D931" s="57" t="s">
        <v>14</v>
      </c>
      <c r="E931" s="57" t="s">
        <v>902</v>
      </c>
      <c r="F931" s="10"/>
      <c r="G931" s="67">
        <f t="shared" si="53"/>
        <v>20</v>
      </c>
      <c r="H931" s="67">
        <f t="shared" si="53"/>
        <v>20</v>
      </c>
      <c r="I931" s="67">
        <f t="shared" si="53"/>
        <v>20</v>
      </c>
    </row>
    <row r="932" spans="1:9" s="4" customFormat="1" x14ac:dyDescent="0.25">
      <c r="A932" s="56" t="s">
        <v>11</v>
      </c>
      <c r="B932" s="58" t="s">
        <v>127</v>
      </c>
      <c r="C932" s="57" t="s">
        <v>14</v>
      </c>
      <c r="D932" s="57" t="s">
        <v>14</v>
      </c>
      <c r="E932" s="57" t="s">
        <v>902</v>
      </c>
      <c r="F932" s="10" t="s">
        <v>12</v>
      </c>
      <c r="G932" s="67">
        <v>20</v>
      </c>
      <c r="H932" s="67">
        <v>20</v>
      </c>
      <c r="I932" s="67">
        <v>20</v>
      </c>
    </row>
    <row r="933" spans="1:9" s="4" customFormat="1" x14ac:dyDescent="0.25">
      <c r="A933" s="21" t="s">
        <v>94</v>
      </c>
      <c r="B933" s="20" t="s">
        <v>127</v>
      </c>
      <c r="C933" s="12" t="s">
        <v>14</v>
      </c>
      <c r="D933" s="12" t="s">
        <v>95</v>
      </c>
      <c r="E933" s="10"/>
      <c r="F933" s="10"/>
      <c r="G933" s="66">
        <f>G935+G937</f>
        <v>666.3</v>
      </c>
      <c r="H933" s="66">
        <f>H935+H937</f>
        <v>328.6</v>
      </c>
      <c r="I933" s="66">
        <f>I935+I937</f>
        <v>328.6</v>
      </c>
    </row>
    <row r="934" spans="1:9" s="4" customFormat="1" ht="39" x14ac:dyDescent="0.25">
      <c r="A934" s="21" t="s">
        <v>706</v>
      </c>
      <c r="B934" s="20" t="s">
        <v>127</v>
      </c>
      <c r="C934" s="12" t="s">
        <v>14</v>
      </c>
      <c r="D934" s="12" t="s">
        <v>95</v>
      </c>
      <c r="E934" s="12" t="s">
        <v>705</v>
      </c>
      <c r="F934" s="10"/>
      <c r="G934" s="66">
        <f>G935</f>
        <v>258.60000000000002</v>
      </c>
      <c r="H934" s="66">
        <f>H935</f>
        <v>258.60000000000002</v>
      </c>
      <c r="I934" s="66">
        <f>I935</f>
        <v>258.60000000000002</v>
      </c>
    </row>
    <row r="935" spans="1:9" s="4" customFormat="1" ht="64.5" x14ac:dyDescent="0.25">
      <c r="A935" s="22" t="s">
        <v>752</v>
      </c>
      <c r="B935" s="23" t="s">
        <v>127</v>
      </c>
      <c r="C935" s="10" t="s">
        <v>14</v>
      </c>
      <c r="D935" s="10" t="s">
        <v>95</v>
      </c>
      <c r="E935" s="10" t="s">
        <v>738</v>
      </c>
      <c r="F935" s="10"/>
      <c r="G935" s="67">
        <f t="shared" ref="G935:I935" si="54">G936</f>
        <v>258.60000000000002</v>
      </c>
      <c r="H935" s="67">
        <f t="shared" si="54"/>
        <v>258.60000000000002</v>
      </c>
      <c r="I935" s="67">
        <f t="shared" si="54"/>
        <v>258.60000000000002</v>
      </c>
    </row>
    <row r="936" spans="1:9" s="4" customFormat="1" ht="26.25" x14ac:dyDescent="0.25">
      <c r="A936" s="22" t="s">
        <v>781</v>
      </c>
      <c r="B936" s="23" t="s">
        <v>127</v>
      </c>
      <c r="C936" s="10" t="s">
        <v>14</v>
      </c>
      <c r="D936" s="10" t="s">
        <v>95</v>
      </c>
      <c r="E936" s="10" t="s">
        <v>738</v>
      </c>
      <c r="F936" s="10" t="s">
        <v>132</v>
      </c>
      <c r="G936" s="67">
        <v>258.60000000000002</v>
      </c>
      <c r="H936" s="67">
        <v>258.60000000000002</v>
      </c>
      <c r="I936" s="67">
        <v>258.60000000000002</v>
      </c>
    </row>
    <row r="937" spans="1:9" s="4" customFormat="1" ht="39" x14ac:dyDescent="0.25">
      <c r="A937" s="21" t="s">
        <v>674</v>
      </c>
      <c r="B937" s="20" t="s">
        <v>127</v>
      </c>
      <c r="C937" s="12" t="s">
        <v>14</v>
      </c>
      <c r="D937" s="12" t="s">
        <v>95</v>
      </c>
      <c r="E937" s="12" t="s">
        <v>30</v>
      </c>
      <c r="F937" s="10"/>
      <c r="G937" s="67">
        <f>G938+G940</f>
        <v>407.7</v>
      </c>
      <c r="H937" s="67">
        <f>H938+H940</f>
        <v>70</v>
      </c>
      <c r="I937" s="67">
        <f>I938+I940</f>
        <v>70</v>
      </c>
    </row>
    <row r="938" spans="1:9" s="4" customFormat="1" ht="51.75" x14ac:dyDescent="0.25">
      <c r="A938" s="26" t="s">
        <v>31</v>
      </c>
      <c r="B938" s="10" t="s">
        <v>127</v>
      </c>
      <c r="C938" s="10" t="s">
        <v>14</v>
      </c>
      <c r="D938" s="10" t="s">
        <v>95</v>
      </c>
      <c r="E938" s="10" t="s">
        <v>32</v>
      </c>
      <c r="F938" s="10"/>
      <c r="G938" s="67">
        <f t="shared" ref="G938" si="55">G939</f>
        <v>407.7</v>
      </c>
      <c r="H938" s="67">
        <f>H939</f>
        <v>70</v>
      </c>
      <c r="I938" s="67">
        <f>I939</f>
        <v>70</v>
      </c>
    </row>
    <row r="939" spans="1:9" s="4" customFormat="1" x14ac:dyDescent="0.25">
      <c r="A939" s="22" t="s">
        <v>11</v>
      </c>
      <c r="B939" s="10" t="s">
        <v>127</v>
      </c>
      <c r="C939" s="10" t="s">
        <v>14</v>
      </c>
      <c r="D939" s="10" t="s">
        <v>95</v>
      </c>
      <c r="E939" s="10" t="s">
        <v>32</v>
      </c>
      <c r="F939" s="10" t="s">
        <v>12</v>
      </c>
      <c r="G939" s="67">
        <v>407.7</v>
      </c>
      <c r="H939" s="67">
        <v>70</v>
      </c>
      <c r="I939" s="67">
        <v>70</v>
      </c>
    </row>
    <row r="940" spans="1:9" s="4" customFormat="1" ht="39" hidden="1" x14ac:dyDescent="0.25">
      <c r="A940" s="22" t="s">
        <v>854</v>
      </c>
      <c r="B940" s="23" t="s">
        <v>127</v>
      </c>
      <c r="C940" s="10" t="s">
        <v>14</v>
      </c>
      <c r="D940" s="10" t="s">
        <v>95</v>
      </c>
      <c r="E940" s="10" t="s">
        <v>540</v>
      </c>
      <c r="F940" s="10"/>
      <c r="G940" s="67">
        <f>G941</f>
        <v>0</v>
      </c>
      <c r="H940" s="67">
        <f>H941</f>
        <v>0</v>
      </c>
      <c r="I940" s="67">
        <f>I941</f>
        <v>0</v>
      </c>
    </row>
    <row r="941" spans="1:9" s="4" customFormat="1" hidden="1" x14ac:dyDescent="0.25">
      <c r="A941" s="22" t="s">
        <v>541</v>
      </c>
      <c r="B941" s="23" t="s">
        <v>127</v>
      </c>
      <c r="C941" s="10" t="s">
        <v>14</v>
      </c>
      <c r="D941" s="10" t="s">
        <v>95</v>
      </c>
      <c r="E941" s="10" t="s">
        <v>540</v>
      </c>
      <c r="F941" s="10" t="s">
        <v>12</v>
      </c>
      <c r="G941" s="67">
        <v>0</v>
      </c>
      <c r="H941" s="67">
        <v>0</v>
      </c>
      <c r="I941" s="67">
        <v>0</v>
      </c>
    </row>
    <row r="942" spans="1:9" s="4" customFormat="1" x14ac:dyDescent="0.25">
      <c r="A942" s="21" t="s">
        <v>101</v>
      </c>
      <c r="B942" s="20" t="s">
        <v>127</v>
      </c>
      <c r="C942" s="12" t="s">
        <v>102</v>
      </c>
      <c r="D942" s="12"/>
      <c r="E942" s="12"/>
      <c r="F942" s="12"/>
      <c r="G942" s="66">
        <f>G943+G952+G947</f>
        <v>12343.824000000001</v>
      </c>
      <c r="H942" s="66">
        <f>H943+H952</f>
        <v>12343.824000000001</v>
      </c>
      <c r="I942" s="66">
        <f>I943+I952</f>
        <v>12343.824000000001</v>
      </c>
    </row>
    <row r="943" spans="1:9" s="4" customFormat="1" x14ac:dyDescent="0.25">
      <c r="A943" s="21" t="s">
        <v>279</v>
      </c>
      <c r="B943" s="20" t="s">
        <v>127</v>
      </c>
      <c r="C943" s="12" t="s">
        <v>102</v>
      </c>
      <c r="D943" s="12" t="s">
        <v>38</v>
      </c>
      <c r="E943" s="12"/>
      <c r="F943" s="12"/>
      <c r="G943" s="66">
        <f>G945</f>
        <v>5275.1</v>
      </c>
      <c r="H943" s="66">
        <f>H945</f>
        <v>5275.1</v>
      </c>
      <c r="I943" s="66">
        <f>I945</f>
        <v>5275.1</v>
      </c>
    </row>
    <row r="944" spans="1:9" s="4" customFormat="1" ht="39" x14ac:dyDescent="0.25">
      <c r="A944" s="21" t="s">
        <v>706</v>
      </c>
      <c r="B944" s="20" t="s">
        <v>127</v>
      </c>
      <c r="C944" s="12" t="s">
        <v>102</v>
      </c>
      <c r="D944" s="12" t="s">
        <v>38</v>
      </c>
      <c r="E944" s="12" t="s">
        <v>705</v>
      </c>
      <c r="F944" s="12"/>
      <c r="G944" s="66">
        <f>G945</f>
        <v>5275.1</v>
      </c>
      <c r="H944" s="66">
        <f>H945</f>
        <v>5275.1</v>
      </c>
      <c r="I944" s="66">
        <f>I945</f>
        <v>5275.1</v>
      </c>
    </row>
    <row r="945" spans="1:9" s="4" customFormat="1" ht="64.5" x14ac:dyDescent="0.25">
      <c r="A945" s="22" t="s">
        <v>280</v>
      </c>
      <c r="B945" s="23" t="s">
        <v>127</v>
      </c>
      <c r="C945" s="10" t="s">
        <v>102</v>
      </c>
      <c r="D945" s="10" t="s">
        <v>38</v>
      </c>
      <c r="E945" s="10" t="s">
        <v>800</v>
      </c>
      <c r="F945" s="10"/>
      <c r="G945" s="67">
        <f t="shared" ref="G945:H945" si="56">G946</f>
        <v>5275.1</v>
      </c>
      <c r="H945" s="67">
        <f t="shared" si="56"/>
        <v>5275.1</v>
      </c>
      <c r="I945" s="67">
        <f>I946</f>
        <v>5275.1</v>
      </c>
    </row>
    <row r="946" spans="1:9" s="4" customFormat="1" ht="26.25" x14ac:dyDescent="0.25">
      <c r="A946" s="22" t="s">
        <v>85</v>
      </c>
      <c r="B946" s="23" t="s">
        <v>127</v>
      </c>
      <c r="C946" s="10" t="s">
        <v>102</v>
      </c>
      <c r="D946" s="10" t="s">
        <v>38</v>
      </c>
      <c r="E946" s="10" t="s">
        <v>800</v>
      </c>
      <c r="F946" s="10" t="s">
        <v>86</v>
      </c>
      <c r="G946" s="67">
        <v>5275.1</v>
      </c>
      <c r="H946" s="67">
        <v>5275.1</v>
      </c>
      <c r="I946" s="67">
        <v>5275.1</v>
      </c>
    </row>
    <row r="947" spans="1:9" s="4" customFormat="1" hidden="1" x14ac:dyDescent="0.25">
      <c r="A947" s="21" t="s">
        <v>103</v>
      </c>
      <c r="B947" s="20" t="s">
        <v>127</v>
      </c>
      <c r="C947" s="12" t="s">
        <v>102</v>
      </c>
      <c r="D947" s="12" t="s">
        <v>104</v>
      </c>
      <c r="E947" s="12"/>
      <c r="F947" s="12"/>
      <c r="G947" s="66">
        <f>G948+G950</f>
        <v>0</v>
      </c>
      <c r="H947" s="66">
        <v>0</v>
      </c>
      <c r="I947" s="66">
        <v>0</v>
      </c>
    </row>
    <row r="948" spans="1:9" s="4" customFormat="1" ht="77.25" hidden="1" x14ac:dyDescent="0.25">
      <c r="A948" s="22" t="s">
        <v>467</v>
      </c>
      <c r="B948" s="23" t="s">
        <v>127</v>
      </c>
      <c r="C948" s="10" t="s">
        <v>102</v>
      </c>
      <c r="D948" s="10" t="s">
        <v>104</v>
      </c>
      <c r="E948" s="10" t="s">
        <v>516</v>
      </c>
      <c r="F948" s="10"/>
      <c r="G948" s="67">
        <f>G949</f>
        <v>0</v>
      </c>
      <c r="H948" s="67">
        <v>0</v>
      </c>
      <c r="I948" s="67">
        <v>0</v>
      </c>
    </row>
    <row r="949" spans="1:9" s="4" customFormat="1" ht="26.25" hidden="1" x14ac:dyDescent="0.25">
      <c r="A949" s="22" t="s">
        <v>77</v>
      </c>
      <c r="B949" s="23" t="s">
        <v>127</v>
      </c>
      <c r="C949" s="10" t="s">
        <v>102</v>
      </c>
      <c r="D949" s="10" t="s">
        <v>104</v>
      </c>
      <c r="E949" s="10" t="s">
        <v>516</v>
      </c>
      <c r="F949" s="10" t="s">
        <v>78</v>
      </c>
      <c r="G949" s="67">
        <v>0</v>
      </c>
      <c r="H949" s="67">
        <v>0</v>
      </c>
      <c r="I949" s="67">
        <v>0</v>
      </c>
    </row>
    <row r="950" spans="1:9" s="4" customFormat="1" ht="51.75" hidden="1" x14ac:dyDescent="0.25">
      <c r="A950" s="28" t="s">
        <v>468</v>
      </c>
      <c r="B950" s="23" t="s">
        <v>127</v>
      </c>
      <c r="C950" s="10" t="s">
        <v>102</v>
      </c>
      <c r="D950" s="10" t="s">
        <v>104</v>
      </c>
      <c r="E950" s="10" t="s">
        <v>517</v>
      </c>
      <c r="F950" s="10"/>
      <c r="G950" s="67">
        <f>G951</f>
        <v>0</v>
      </c>
      <c r="H950" s="67">
        <v>0</v>
      </c>
      <c r="I950" s="67">
        <v>0</v>
      </c>
    </row>
    <row r="951" spans="1:9" s="4" customFormat="1" ht="26.25" hidden="1" x14ac:dyDescent="0.25">
      <c r="A951" s="22" t="s">
        <v>77</v>
      </c>
      <c r="B951" s="23" t="s">
        <v>127</v>
      </c>
      <c r="C951" s="10" t="s">
        <v>102</v>
      </c>
      <c r="D951" s="10" t="s">
        <v>104</v>
      </c>
      <c r="E951" s="10" t="s">
        <v>517</v>
      </c>
      <c r="F951" s="10" t="s">
        <v>78</v>
      </c>
      <c r="G951" s="67">
        <v>0</v>
      </c>
      <c r="H951" s="67">
        <v>0</v>
      </c>
      <c r="I951" s="67">
        <v>0</v>
      </c>
    </row>
    <row r="952" spans="1:9" s="4" customFormat="1" x14ac:dyDescent="0.25">
      <c r="A952" s="21" t="s">
        <v>106</v>
      </c>
      <c r="B952" s="20" t="s">
        <v>127</v>
      </c>
      <c r="C952" s="12" t="s">
        <v>102</v>
      </c>
      <c r="D952" s="12" t="s">
        <v>6</v>
      </c>
      <c r="E952" s="12"/>
      <c r="F952" s="12"/>
      <c r="G952" s="66">
        <f>G953+G959</f>
        <v>7068.7240000000002</v>
      </c>
      <c r="H952" s="66">
        <f>H953+H959</f>
        <v>7068.7240000000002</v>
      </c>
      <c r="I952" s="66">
        <f>I953+I959</f>
        <v>7068.7240000000002</v>
      </c>
    </row>
    <row r="953" spans="1:9" s="4" customFormat="1" ht="39" x14ac:dyDescent="0.25">
      <c r="A953" s="21" t="s">
        <v>674</v>
      </c>
      <c r="B953" s="20" t="s">
        <v>127</v>
      </c>
      <c r="C953" s="12" t="s">
        <v>102</v>
      </c>
      <c r="D953" s="12" t="s">
        <v>6</v>
      </c>
      <c r="E953" s="12" t="s">
        <v>30</v>
      </c>
      <c r="F953" s="10"/>
      <c r="G953" s="67">
        <f t="shared" ref="G953:I953" si="57">G954</f>
        <v>5522.3</v>
      </c>
      <c r="H953" s="67">
        <f t="shared" si="57"/>
        <v>5522.3</v>
      </c>
      <c r="I953" s="67">
        <f t="shared" si="57"/>
        <v>5522.3</v>
      </c>
    </row>
    <row r="954" spans="1:9" s="4" customFormat="1" x14ac:dyDescent="0.25">
      <c r="A954" s="21" t="s">
        <v>100</v>
      </c>
      <c r="B954" s="20" t="s">
        <v>127</v>
      </c>
      <c r="C954" s="12" t="s">
        <v>102</v>
      </c>
      <c r="D954" s="12" t="s">
        <v>6</v>
      </c>
      <c r="E954" s="12" t="s">
        <v>34</v>
      </c>
      <c r="F954" s="10"/>
      <c r="G954" s="71">
        <f>G957+G955</f>
        <v>5522.3</v>
      </c>
      <c r="H954" s="71">
        <f>H957</f>
        <v>5522.3</v>
      </c>
      <c r="I954" s="71">
        <f>I957</f>
        <v>5522.3</v>
      </c>
    </row>
    <row r="955" spans="1:9" s="4" customFormat="1" ht="51.75" hidden="1" x14ac:dyDescent="0.25">
      <c r="A955" s="22" t="s">
        <v>498</v>
      </c>
      <c r="B955" s="23" t="s">
        <v>127</v>
      </c>
      <c r="C955" s="10" t="s">
        <v>102</v>
      </c>
      <c r="D955" s="10" t="s">
        <v>6</v>
      </c>
      <c r="E955" s="10" t="s">
        <v>228</v>
      </c>
      <c r="F955" s="10"/>
      <c r="G955" s="71">
        <f>G956</f>
        <v>0</v>
      </c>
      <c r="H955" s="71">
        <v>0</v>
      </c>
      <c r="I955" s="71">
        <v>0</v>
      </c>
    </row>
    <row r="956" spans="1:9" s="4" customFormat="1" hidden="1" x14ac:dyDescent="0.25">
      <c r="A956" s="22" t="s">
        <v>163</v>
      </c>
      <c r="B956" s="23" t="s">
        <v>127</v>
      </c>
      <c r="C956" s="10" t="s">
        <v>102</v>
      </c>
      <c r="D956" s="10" t="s">
        <v>6</v>
      </c>
      <c r="E956" s="10" t="s">
        <v>228</v>
      </c>
      <c r="F956" s="10" t="s">
        <v>164</v>
      </c>
      <c r="G956" s="71"/>
      <c r="H956" s="71">
        <v>0</v>
      </c>
      <c r="I956" s="71">
        <v>0</v>
      </c>
    </row>
    <row r="957" spans="1:9" s="4" customFormat="1" ht="51.75" x14ac:dyDescent="0.25">
      <c r="A957" s="22" t="s">
        <v>498</v>
      </c>
      <c r="B957" s="23" t="s">
        <v>127</v>
      </c>
      <c r="C957" s="10" t="s">
        <v>102</v>
      </c>
      <c r="D957" s="10" t="s">
        <v>6</v>
      </c>
      <c r="E957" s="10" t="s">
        <v>815</v>
      </c>
      <c r="F957" s="10"/>
      <c r="G957" s="67">
        <f t="shared" ref="G957:I957" si="58">G958</f>
        <v>5522.3</v>
      </c>
      <c r="H957" s="67">
        <f t="shared" si="58"/>
        <v>5522.3</v>
      </c>
      <c r="I957" s="67">
        <f t="shared" si="58"/>
        <v>5522.3</v>
      </c>
    </row>
    <row r="958" spans="1:9" s="4" customFormat="1" x14ac:dyDescent="0.25">
      <c r="A958" s="22" t="s">
        <v>163</v>
      </c>
      <c r="B958" s="23" t="s">
        <v>127</v>
      </c>
      <c r="C958" s="10" t="s">
        <v>102</v>
      </c>
      <c r="D958" s="10" t="s">
        <v>6</v>
      </c>
      <c r="E958" s="10" t="s">
        <v>816</v>
      </c>
      <c r="F958" s="10" t="s">
        <v>164</v>
      </c>
      <c r="G958" s="111">
        <v>5522.3</v>
      </c>
      <c r="H958" s="111">
        <v>5522.3</v>
      </c>
      <c r="I958" s="111">
        <v>5522.3</v>
      </c>
    </row>
    <row r="959" spans="1:9" s="4" customFormat="1" ht="64.5" x14ac:dyDescent="0.25">
      <c r="A959" s="21" t="s">
        <v>913</v>
      </c>
      <c r="B959" s="20" t="s">
        <v>127</v>
      </c>
      <c r="C959" s="12" t="s">
        <v>102</v>
      </c>
      <c r="D959" s="12" t="s">
        <v>6</v>
      </c>
      <c r="E959" s="12" t="s">
        <v>153</v>
      </c>
      <c r="F959" s="12"/>
      <c r="G959" s="67">
        <f t="shared" ref="G959:I960" si="59">G960</f>
        <v>1546.424</v>
      </c>
      <c r="H959" s="67">
        <f t="shared" si="59"/>
        <v>1546.424</v>
      </c>
      <c r="I959" s="67">
        <f t="shared" si="59"/>
        <v>1546.424</v>
      </c>
    </row>
    <row r="960" spans="1:9" s="4" customFormat="1" ht="115.5" x14ac:dyDescent="0.25">
      <c r="A960" s="22" t="s">
        <v>801</v>
      </c>
      <c r="B960" s="23" t="s">
        <v>127</v>
      </c>
      <c r="C960" s="10" t="s">
        <v>102</v>
      </c>
      <c r="D960" s="10" t="s">
        <v>6</v>
      </c>
      <c r="E960" s="10" t="s">
        <v>739</v>
      </c>
      <c r="F960" s="10"/>
      <c r="G960" s="67">
        <f t="shared" si="59"/>
        <v>1546.424</v>
      </c>
      <c r="H960" s="67">
        <f t="shared" si="59"/>
        <v>1546.424</v>
      </c>
      <c r="I960" s="67">
        <f t="shared" si="59"/>
        <v>1546.424</v>
      </c>
    </row>
    <row r="961" spans="1:9" s="4" customFormat="1" ht="26.25" x14ac:dyDescent="0.25">
      <c r="A961" s="22" t="s">
        <v>77</v>
      </c>
      <c r="B961" s="23" t="s">
        <v>127</v>
      </c>
      <c r="C961" s="10" t="s">
        <v>102</v>
      </c>
      <c r="D961" s="10" t="s">
        <v>6</v>
      </c>
      <c r="E961" s="10" t="s">
        <v>739</v>
      </c>
      <c r="F961" s="10" t="s">
        <v>78</v>
      </c>
      <c r="G961" s="111">
        <v>1546.424</v>
      </c>
      <c r="H961" s="111">
        <v>1546.424</v>
      </c>
      <c r="I961" s="111">
        <v>1546.424</v>
      </c>
    </row>
    <row r="962" spans="1:9" s="4" customFormat="1" ht="26.25" x14ac:dyDescent="0.25">
      <c r="A962" s="21" t="s">
        <v>157</v>
      </c>
      <c r="B962" s="20" t="s">
        <v>158</v>
      </c>
      <c r="C962" s="12"/>
      <c r="D962" s="12"/>
      <c r="E962" s="12"/>
      <c r="F962" s="12"/>
      <c r="G962" s="66">
        <f>G963</f>
        <v>3100.143</v>
      </c>
      <c r="H962" s="66">
        <f>H963</f>
        <v>3018.3</v>
      </c>
      <c r="I962" s="66">
        <f>I963</f>
        <v>3018.3</v>
      </c>
    </row>
    <row r="963" spans="1:9" s="4" customFormat="1" x14ac:dyDescent="0.25">
      <c r="A963" s="21" t="s">
        <v>108</v>
      </c>
      <c r="B963" s="20" t="s">
        <v>158</v>
      </c>
      <c r="C963" s="12" t="s">
        <v>38</v>
      </c>
      <c r="D963" s="12"/>
      <c r="E963" s="12"/>
      <c r="F963" s="12"/>
      <c r="G963" s="66">
        <f t="shared" ref="G963:I963" si="60">G964</f>
        <v>3100.143</v>
      </c>
      <c r="H963" s="66">
        <f t="shared" si="60"/>
        <v>3018.3</v>
      </c>
      <c r="I963" s="66">
        <f t="shared" si="60"/>
        <v>3018.3</v>
      </c>
    </row>
    <row r="964" spans="1:9" s="4" customFormat="1" ht="37.5" customHeight="1" x14ac:dyDescent="0.25">
      <c r="A964" s="21" t="s">
        <v>159</v>
      </c>
      <c r="B964" s="20" t="s">
        <v>158</v>
      </c>
      <c r="C964" s="12" t="s">
        <v>38</v>
      </c>
      <c r="D964" s="12" t="s">
        <v>160</v>
      </c>
      <c r="E964" s="12"/>
      <c r="F964" s="12"/>
      <c r="G964" s="66">
        <f>G967+G972+G975</f>
        <v>3100.143</v>
      </c>
      <c r="H964" s="66">
        <f>H967+H972+H975</f>
        <v>3018.3</v>
      </c>
      <c r="I964" s="66">
        <f>I967+I972+I975</f>
        <v>3018.3</v>
      </c>
    </row>
    <row r="965" spans="1:9" s="4" customFormat="1" ht="37.5" customHeight="1" x14ac:dyDescent="0.25">
      <c r="A965" s="21" t="s">
        <v>740</v>
      </c>
      <c r="B965" s="20" t="s">
        <v>158</v>
      </c>
      <c r="C965" s="12" t="s">
        <v>38</v>
      </c>
      <c r="D965" s="12" t="s">
        <v>160</v>
      </c>
      <c r="E965" s="12" t="s">
        <v>741</v>
      </c>
      <c r="F965" s="12"/>
      <c r="G965" s="66">
        <f>G966+G971+G975</f>
        <v>3100.143</v>
      </c>
      <c r="H965" s="66">
        <f>H966+H971+H975</f>
        <v>3018.3</v>
      </c>
      <c r="I965" s="66">
        <f>I966+I971+I975</f>
        <v>3018.3</v>
      </c>
    </row>
    <row r="966" spans="1:9" s="4" customFormat="1" ht="37.5" customHeight="1" x14ac:dyDescent="0.25">
      <c r="A966" s="21" t="s">
        <v>784</v>
      </c>
      <c r="B966" s="20" t="s">
        <v>158</v>
      </c>
      <c r="C966" s="12" t="s">
        <v>38</v>
      </c>
      <c r="D966" s="12" t="s">
        <v>160</v>
      </c>
      <c r="E966" s="12" t="s">
        <v>743</v>
      </c>
      <c r="F966" s="12"/>
      <c r="G966" s="66">
        <f>G967</f>
        <v>1550.6000000000001</v>
      </c>
      <c r="H966" s="66">
        <f>H967</f>
        <v>1550.6000000000001</v>
      </c>
      <c r="I966" s="66">
        <f>I967</f>
        <v>1550.6000000000001</v>
      </c>
    </row>
    <row r="967" spans="1:9" s="4" customFormat="1" ht="26.25" x14ac:dyDescent="0.25">
      <c r="A967" s="22" t="s">
        <v>742</v>
      </c>
      <c r="B967" s="23" t="s">
        <v>158</v>
      </c>
      <c r="C967" s="10" t="s">
        <v>38</v>
      </c>
      <c r="D967" s="10" t="s">
        <v>160</v>
      </c>
      <c r="E967" s="10" t="s">
        <v>161</v>
      </c>
      <c r="F967" s="10"/>
      <c r="G967" s="67">
        <f>G968+G969+G970</f>
        <v>1550.6000000000001</v>
      </c>
      <c r="H967" s="67">
        <f>H968+H969+H970</f>
        <v>1550.6000000000001</v>
      </c>
      <c r="I967" s="67">
        <f>I968+I969+I970</f>
        <v>1550.6000000000001</v>
      </c>
    </row>
    <row r="968" spans="1:9" s="4" customFormat="1" ht="26.25" x14ac:dyDescent="0.25">
      <c r="A968" s="22" t="s">
        <v>781</v>
      </c>
      <c r="B968" s="23" t="s">
        <v>158</v>
      </c>
      <c r="C968" s="10" t="s">
        <v>38</v>
      </c>
      <c r="D968" s="10" t="s">
        <v>160</v>
      </c>
      <c r="E968" s="10" t="s">
        <v>161</v>
      </c>
      <c r="F968" s="10" t="s">
        <v>132</v>
      </c>
      <c r="G968" s="67">
        <v>1509.7</v>
      </c>
      <c r="H968" s="67">
        <v>1509.7</v>
      </c>
      <c r="I968" s="67">
        <v>1509.7</v>
      </c>
    </row>
    <row r="969" spans="1:9" s="4" customFormat="1" ht="39" x14ac:dyDescent="0.25">
      <c r="A969" s="22" t="s">
        <v>802</v>
      </c>
      <c r="B969" s="23" t="s">
        <v>158</v>
      </c>
      <c r="C969" s="10" t="s">
        <v>38</v>
      </c>
      <c r="D969" s="10" t="s">
        <v>160</v>
      </c>
      <c r="E969" s="10" t="s">
        <v>161</v>
      </c>
      <c r="F969" s="10" t="s">
        <v>57</v>
      </c>
      <c r="G969" s="67">
        <v>40.9</v>
      </c>
      <c r="H969" s="67">
        <v>40.9</v>
      </c>
      <c r="I969" s="67">
        <v>40.9</v>
      </c>
    </row>
    <row r="970" spans="1:9" s="4" customFormat="1" hidden="1" x14ac:dyDescent="0.25">
      <c r="A970" s="28" t="s">
        <v>135</v>
      </c>
      <c r="B970" s="10" t="s">
        <v>158</v>
      </c>
      <c r="C970" s="10" t="s">
        <v>38</v>
      </c>
      <c r="D970" s="10" t="s">
        <v>160</v>
      </c>
      <c r="E970" s="10" t="s">
        <v>161</v>
      </c>
      <c r="F970" s="10" t="s">
        <v>136</v>
      </c>
      <c r="G970" s="67">
        <v>0</v>
      </c>
      <c r="H970" s="67">
        <v>0</v>
      </c>
      <c r="I970" s="67">
        <v>0</v>
      </c>
    </row>
    <row r="971" spans="1:9" s="4" customFormat="1" ht="26.25" x14ac:dyDescent="0.25">
      <c r="A971" s="22" t="s">
        <v>744</v>
      </c>
      <c r="B971" s="23" t="s">
        <v>158</v>
      </c>
      <c r="C971" s="10" t="s">
        <v>38</v>
      </c>
      <c r="D971" s="10" t="s">
        <v>160</v>
      </c>
      <c r="E971" s="10" t="s">
        <v>745</v>
      </c>
      <c r="F971" s="10"/>
      <c r="G971" s="67">
        <f>G973+G974</f>
        <v>1141.6410000000001</v>
      </c>
      <c r="H971" s="67">
        <f>H973+H974</f>
        <v>1081.2</v>
      </c>
      <c r="I971" s="67">
        <f>I973+I974</f>
        <v>1081.2</v>
      </c>
    </row>
    <row r="972" spans="1:9" s="4" customFormat="1" hidden="1" x14ac:dyDescent="0.25">
      <c r="A972" s="22" t="s">
        <v>573</v>
      </c>
      <c r="B972" s="23" t="s">
        <v>158</v>
      </c>
      <c r="C972" s="10" t="s">
        <v>38</v>
      </c>
      <c r="D972" s="10" t="s">
        <v>160</v>
      </c>
      <c r="E972" s="10" t="s">
        <v>745</v>
      </c>
      <c r="F972" s="10"/>
      <c r="G972" s="67">
        <f>G973+G974</f>
        <v>1141.6410000000001</v>
      </c>
      <c r="H972" s="67">
        <f>H973+H974</f>
        <v>1081.2</v>
      </c>
      <c r="I972" s="67">
        <f>I973+I974</f>
        <v>1081.2</v>
      </c>
    </row>
    <row r="973" spans="1:9" s="4" customFormat="1" ht="26.25" x14ac:dyDescent="0.25">
      <c r="A973" s="22" t="s">
        <v>781</v>
      </c>
      <c r="B973" s="23" t="s">
        <v>158</v>
      </c>
      <c r="C973" s="10" t="s">
        <v>38</v>
      </c>
      <c r="D973" s="10" t="s">
        <v>160</v>
      </c>
      <c r="E973" s="10" t="s">
        <v>745</v>
      </c>
      <c r="F973" s="10" t="s">
        <v>132</v>
      </c>
      <c r="G973" s="67">
        <v>1115.7180000000001</v>
      </c>
      <c r="H973" s="67">
        <v>1055.232</v>
      </c>
      <c r="I973" s="67">
        <v>1055.232</v>
      </c>
    </row>
    <row r="974" spans="1:9" s="4" customFormat="1" ht="39" x14ac:dyDescent="0.25">
      <c r="A974" s="22" t="s">
        <v>802</v>
      </c>
      <c r="B974" s="23" t="s">
        <v>158</v>
      </c>
      <c r="C974" s="10" t="s">
        <v>38</v>
      </c>
      <c r="D974" s="10" t="s">
        <v>160</v>
      </c>
      <c r="E974" s="10" t="s">
        <v>745</v>
      </c>
      <c r="F974" s="10" t="s">
        <v>57</v>
      </c>
      <c r="G974" s="67">
        <v>25.922999999999998</v>
      </c>
      <c r="H974" s="67">
        <v>25.968</v>
      </c>
      <c r="I974" s="67">
        <v>25.968</v>
      </c>
    </row>
    <row r="975" spans="1:9" s="4" customFormat="1" ht="26.25" x14ac:dyDescent="0.25">
      <c r="A975" s="22" t="s">
        <v>746</v>
      </c>
      <c r="B975" s="23" t="s">
        <v>158</v>
      </c>
      <c r="C975" s="10" t="s">
        <v>38</v>
      </c>
      <c r="D975" s="10" t="s">
        <v>160</v>
      </c>
      <c r="E975" s="10" t="s">
        <v>574</v>
      </c>
      <c r="F975" s="10"/>
      <c r="G975" s="67">
        <f>G976+G977</f>
        <v>407.90199999999999</v>
      </c>
      <c r="H975" s="67">
        <f>H976+H977</f>
        <v>386.5</v>
      </c>
      <c r="I975" s="67">
        <f>I976+I977</f>
        <v>386.5</v>
      </c>
    </row>
    <row r="976" spans="1:9" s="4" customFormat="1" ht="26.25" x14ac:dyDescent="0.25">
      <c r="A976" s="22" t="s">
        <v>781</v>
      </c>
      <c r="B976" s="23" t="s">
        <v>158</v>
      </c>
      <c r="C976" s="10" t="s">
        <v>38</v>
      </c>
      <c r="D976" s="10" t="s">
        <v>160</v>
      </c>
      <c r="E976" s="10" t="s">
        <v>574</v>
      </c>
      <c r="F976" s="10" t="s">
        <v>132</v>
      </c>
      <c r="G976" s="67">
        <v>368.88299999999998</v>
      </c>
      <c r="H976" s="67">
        <v>347.46300000000002</v>
      </c>
      <c r="I976" s="67">
        <v>347.46300000000002</v>
      </c>
    </row>
    <row r="977" spans="1:9" s="4" customFormat="1" ht="39" x14ac:dyDescent="0.25">
      <c r="A977" s="22" t="s">
        <v>802</v>
      </c>
      <c r="B977" s="23" t="s">
        <v>158</v>
      </c>
      <c r="C977" s="10" t="s">
        <v>38</v>
      </c>
      <c r="D977" s="10" t="s">
        <v>160</v>
      </c>
      <c r="E977" s="10" t="s">
        <v>574</v>
      </c>
      <c r="F977" s="10" t="s">
        <v>57</v>
      </c>
      <c r="G977" s="67">
        <v>39.018999999999998</v>
      </c>
      <c r="H977" s="67">
        <v>39.036999999999999</v>
      </c>
      <c r="I977" s="67">
        <v>39.036999999999999</v>
      </c>
    </row>
    <row r="978" spans="1:9" x14ac:dyDescent="0.25">
      <c r="A978" s="22" t="s">
        <v>276</v>
      </c>
      <c r="B978" s="23"/>
      <c r="C978" s="10"/>
      <c r="D978" s="10"/>
      <c r="E978" s="10"/>
      <c r="F978" s="10"/>
      <c r="G978" s="67">
        <v>0</v>
      </c>
      <c r="H978" s="101">
        <v>9356.9287999999997</v>
      </c>
      <c r="I978" s="101">
        <v>18245.484850000001</v>
      </c>
    </row>
    <row r="979" spans="1:9" x14ac:dyDescent="0.25">
      <c r="A979" s="37" t="s">
        <v>282</v>
      </c>
      <c r="B979" s="38"/>
      <c r="C979" s="15"/>
      <c r="D979" s="15"/>
      <c r="E979" s="15"/>
      <c r="F979" s="15"/>
      <c r="G979" s="107">
        <f>G11+G203+G511+G624+G962</f>
        <v>845936.61901999987</v>
      </c>
      <c r="H979" s="107">
        <f>H11+H203+H511+H624+H962+H978</f>
        <v>630650.21790000005</v>
      </c>
      <c r="I979" s="107">
        <f>I11+I203+I511+I624+I962+I978</f>
        <v>692367.74240000022</v>
      </c>
    </row>
    <row r="983" spans="1:9" x14ac:dyDescent="0.25">
      <c r="E983" s="16"/>
    </row>
    <row r="987" spans="1:9" x14ac:dyDescent="0.25">
      <c r="A987" s="1"/>
      <c r="B987" s="1"/>
      <c r="C987" s="1"/>
      <c r="D987" s="1"/>
      <c r="E987" s="1"/>
      <c r="F987" s="1"/>
      <c r="G987" s="73"/>
      <c r="H987" s="73"/>
      <c r="I987" s="73"/>
    </row>
    <row r="988" spans="1:9" x14ac:dyDescent="0.25">
      <c r="A988" s="1"/>
      <c r="B988" s="1"/>
      <c r="C988" s="1"/>
      <c r="D988" s="1"/>
      <c r="E988" s="1"/>
      <c r="F988" s="1"/>
      <c r="G988" s="73"/>
      <c r="H988" s="73"/>
      <c r="I988" s="73"/>
    </row>
    <row r="989" spans="1:9" x14ac:dyDescent="0.25">
      <c r="A989" s="1"/>
      <c r="B989" s="1"/>
      <c r="C989" s="1"/>
      <c r="D989" s="1"/>
      <c r="E989" s="1"/>
      <c r="F989" s="1"/>
      <c r="G989" s="73"/>
      <c r="H989" s="73"/>
      <c r="I989" s="73"/>
    </row>
    <row r="990" spans="1:9" x14ac:dyDescent="0.25">
      <c r="A990" s="1"/>
      <c r="B990" s="1"/>
      <c r="C990" s="1"/>
      <c r="D990" s="1"/>
      <c r="E990" s="1"/>
      <c r="F990" s="1"/>
      <c r="G990" s="73"/>
      <c r="H990" s="73"/>
      <c r="I990" s="73"/>
    </row>
  </sheetData>
  <mergeCells count="8">
    <mergeCell ref="A8:G8"/>
    <mergeCell ref="H9:I9"/>
    <mergeCell ref="G1:I1"/>
    <mergeCell ref="G2:I2"/>
    <mergeCell ref="G3:I3"/>
    <mergeCell ref="G4:I4"/>
    <mergeCell ref="A6:I6"/>
    <mergeCell ref="A7:I7"/>
  </mergeCells>
  <pageMargins left="0.70866141732283472" right="0.11811023622047245" top="0.35433070866141736" bottom="0.15748031496062992" header="0.31496062992125984" footer="0.31496062992125984"/>
  <pageSetup paperSize="9" scale="7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9"/>
  <sheetViews>
    <sheetView view="pageBreakPreview" topLeftCell="A481" zoomScaleNormal="100" zoomScaleSheetLayoutView="100" workbookViewId="0">
      <selection activeCell="N1007" sqref="N1007"/>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5.42578125" style="64" customWidth="1"/>
    <col min="8" max="8" width="14.42578125" style="64" customWidth="1"/>
    <col min="9" max="9" width="14.85546875" style="64" customWidth="1"/>
  </cols>
  <sheetData>
    <row r="1" spans="1:11" ht="15.75" x14ac:dyDescent="0.25">
      <c r="A1" s="17"/>
      <c r="B1" s="6"/>
      <c r="C1" s="6"/>
      <c r="D1" s="6"/>
      <c r="E1" s="6"/>
      <c r="F1" s="6"/>
      <c r="G1" s="123" t="s">
        <v>483</v>
      </c>
      <c r="H1" s="123"/>
      <c r="I1" s="123"/>
    </row>
    <row r="2" spans="1:11" ht="15.75" x14ac:dyDescent="0.25">
      <c r="A2" s="17"/>
      <c r="B2" s="6"/>
      <c r="C2" s="6"/>
      <c r="D2" s="6"/>
      <c r="E2" s="6"/>
      <c r="F2" s="6"/>
      <c r="G2" s="124" t="s">
        <v>354</v>
      </c>
      <c r="H2" s="124"/>
      <c r="I2" s="124"/>
    </row>
    <row r="3" spans="1:11" ht="15.75" x14ac:dyDescent="0.25">
      <c r="A3" s="17"/>
      <c r="B3" s="6"/>
      <c r="C3" s="6"/>
      <c r="D3" s="6"/>
      <c r="E3" s="6"/>
      <c r="F3" s="6"/>
      <c r="G3" s="124" t="s">
        <v>355</v>
      </c>
      <c r="H3" s="124"/>
      <c r="I3" s="124"/>
    </row>
    <row r="4" spans="1:11" ht="15.75" x14ac:dyDescent="0.25">
      <c r="A4" s="17"/>
      <c r="B4" s="6"/>
      <c r="C4" s="6"/>
      <c r="D4" s="6"/>
      <c r="E4" s="6"/>
      <c r="F4" s="6"/>
      <c r="G4" s="124" t="s">
        <v>356</v>
      </c>
      <c r="H4" s="124"/>
      <c r="I4" s="124"/>
    </row>
    <row r="5" spans="1:11" x14ac:dyDescent="0.25">
      <c r="A5" s="17"/>
      <c r="B5" s="6"/>
      <c r="C5" s="6"/>
      <c r="D5" s="6"/>
      <c r="E5" s="6"/>
      <c r="F5" s="6"/>
      <c r="G5" s="63"/>
    </row>
    <row r="6" spans="1:11" ht="18.75" x14ac:dyDescent="0.3">
      <c r="A6" s="122" t="s">
        <v>496</v>
      </c>
      <c r="B6" s="121"/>
      <c r="C6" s="121"/>
      <c r="D6" s="121"/>
      <c r="E6" s="121"/>
      <c r="F6" s="121"/>
      <c r="G6" s="121"/>
      <c r="H6" s="121"/>
      <c r="I6" s="121"/>
    </row>
    <row r="7" spans="1:11" ht="18.75" x14ac:dyDescent="0.3">
      <c r="A7" s="122" t="s">
        <v>881</v>
      </c>
      <c r="B7" s="121"/>
      <c r="C7" s="121"/>
      <c r="D7" s="121"/>
      <c r="E7" s="121"/>
      <c r="F7" s="121"/>
      <c r="G7" s="121"/>
      <c r="H7" s="121"/>
      <c r="I7" s="121"/>
    </row>
    <row r="8" spans="1:11" ht="15.75" x14ac:dyDescent="0.25">
      <c r="A8" s="121"/>
      <c r="B8" s="121"/>
      <c r="C8" s="121"/>
      <c r="D8" s="121"/>
      <c r="E8" s="121"/>
      <c r="F8" s="121"/>
      <c r="G8" s="121"/>
    </row>
    <row r="9" spans="1:11" x14ac:dyDescent="0.25">
      <c r="A9" s="17"/>
      <c r="B9" s="6"/>
      <c r="C9" s="6"/>
      <c r="D9" s="6"/>
      <c r="E9" s="6"/>
      <c r="F9" s="6"/>
      <c r="G9" s="63"/>
      <c r="H9" s="120" t="s">
        <v>165</v>
      </c>
      <c r="I9" s="120"/>
    </row>
    <row r="10" spans="1:11" ht="15.75" x14ac:dyDescent="0.25">
      <c r="A10" s="18" t="s">
        <v>346</v>
      </c>
      <c r="B10" s="9" t="s">
        <v>0</v>
      </c>
      <c r="C10" s="9" t="s">
        <v>1</v>
      </c>
      <c r="D10" s="9" t="s">
        <v>2</v>
      </c>
      <c r="E10" s="9" t="s">
        <v>3</v>
      </c>
      <c r="F10" s="9" t="s">
        <v>4</v>
      </c>
      <c r="G10" s="65" t="s">
        <v>882</v>
      </c>
      <c r="H10" s="65" t="s">
        <v>883</v>
      </c>
      <c r="I10" s="65" t="s">
        <v>884</v>
      </c>
    </row>
    <row r="11" spans="1:11" s="4" customFormat="1" ht="39" x14ac:dyDescent="0.25">
      <c r="A11" s="91" t="s">
        <v>601</v>
      </c>
      <c r="B11" s="92">
        <v>857</v>
      </c>
      <c r="C11" s="93"/>
      <c r="D11" s="94"/>
      <c r="E11" s="94"/>
      <c r="F11" s="94"/>
      <c r="G11" s="95">
        <f>G12+G18+G96+G173</f>
        <v>132014.09999999998</v>
      </c>
      <c r="H11" s="95">
        <f>H12+H18+H96+H173</f>
        <v>127104.4</v>
      </c>
      <c r="I11" s="95">
        <f>I12+I18+I96+I173</f>
        <v>127104.4</v>
      </c>
      <c r="K11" s="41"/>
    </row>
    <row r="12" spans="1:11" s="4" customFormat="1" x14ac:dyDescent="0.25">
      <c r="A12" s="19" t="s">
        <v>117</v>
      </c>
      <c r="B12" s="12" t="s">
        <v>5</v>
      </c>
      <c r="C12" s="20" t="s">
        <v>6</v>
      </c>
      <c r="D12" s="12"/>
      <c r="E12" s="10"/>
      <c r="F12" s="10"/>
      <c r="G12" s="66">
        <f t="shared" ref="G12:I16" si="0">G13</f>
        <v>60</v>
      </c>
      <c r="H12" s="66">
        <f t="shared" si="0"/>
        <v>60</v>
      </c>
      <c r="I12" s="66">
        <f t="shared" si="0"/>
        <v>60</v>
      </c>
    </row>
    <row r="13" spans="1:11" s="4" customFormat="1" ht="26.25" x14ac:dyDescent="0.25">
      <c r="A13" s="19" t="s">
        <v>7</v>
      </c>
      <c r="B13" s="12" t="s">
        <v>5</v>
      </c>
      <c r="C13" s="20" t="s">
        <v>6</v>
      </c>
      <c r="D13" s="12" t="s">
        <v>8</v>
      </c>
      <c r="E13" s="10"/>
      <c r="F13" s="10"/>
      <c r="G13" s="66">
        <f t="shared" si="0"/>
        <v>60</v>
      </c>
      <c r="H13" s="66">
        <f t="shared" si="0"/>
        <v>60</v>
      </c>
      <c r="I13" s="66">
        <f t="shared" si="0"/>
        <v>60</v>
      </c>
    </row>
    <row r="14" spans="1:11" s="4" customFormat="1" ht="39" x14ac:dyDescent="0.25">
      <c r="A14" s="21" t="s">
        <v>671</v>
      </c>
      <c r="B14" s="20" t="s">
        <v>5</v>
      </c>
      <c r="C14" s="12" t="s">
        <v>6</v>
      </c>
      <c r="D14" s="12" t="s">
        <v>8</v>
      </c>
      <c r="E14" s="12" t="s">
        <v>9</v>
      </c>
      <c r="F14" s="10"/>
      <c r="G14" s="66">
        <f t="shared" si="0"/>
        <v>60</v>
      </c>
      <c r="H14" s="66">
        <f t="shared" si="0"/>
        <v>60</v>
      </c>
      <c r="I14" s="66">
        <f t="shared" si="0"/>
        <v>60</v>
      </c>
    </row>
    <row r="15" spans="1:11" s="4" customFormat="1" ht="39" x14ac:dyDescent="0.25">
      <c r="A15" s="21" t="s">
        <v>242</v>
      </c>
      <c r="B15" s="20" t="s">
        <v>5</v>
      </c>
      <c r="C15" s="12" t="s">
        <v>6</v>
      </c>
      <c r="D15" s="12" t="s">
        <v>8</v>
      </c>
      <c r="E15" s="12" t="s">
        <v>575</v>
      </c>
      <c r="F15" s="12"/>
      <c r="G15" s="66">
        <f t="shared" si="0"/>
        <v>60</v>
      </c>
      <c r="H15" s="66">
        <f t="shared" si="0"/>
        <v>60</v>
      </c>
      <c r="I15" s="66">
        <f t="shared" si="0"/>
        <v>60</v>
      </c>
    </row>
    <row r="16" spans="1:11" s="4" customFormat="1" ht="26.25" x14ac:dyDescent="0.25">
      <c r="A16" s="22" t="s">
        <v>10</v>
      </c>
      <c r="B16" s="23" t="s">
        <v>5</v>
      </c>
      <c r="C16" s="10" t="s">
        <v>6</v>
      </c>
      <c r="D16" s="10" t="s">
        <v>8</v>
      </c>
      <c r="E16" s="10" t="s">
        <v>576</v>
      </c>
      <c r="F16" s="10"/>
      <c r="G16" s="67">
        <f t="shared" si="0"/>
        <v>60</v>
      </c>
      <c r="H16" s="67">
        <f t="shared" si="0"/>
        <v>60</v>
      </c>
      <c r="I16" s="67">
        <f t="shared" si="0"/>
        <v>60</v>
      </c>
    </row>
    <row r="17" spans="1:9" s="4" customFormat="1" ht="39" x14ac:dyDescent="0.25">
      <c r="A17" s="22" t="s">
        <v>802</v>
      </c>
      <c r="B17" s="23" t="s">
        <v>5</v>
      </c>
      <c r="C17" s="10" t="s">
        <v>6</v>
      </c>
      <c r="D17" s="10" t="s">
        <v>8</v>
      </c>
      <c r="E17" s="10" t="s">
        <v>576</v>
      </c>
      <c r="F17" s="10" t="s">
        <v>57</v>
      </c>
      <c r="G17" s="99">
        <v>60</v>
      </c>
      <c r="H17" s="99">
        <v>60</v>
      </c>
      <c r="I17" s="99">
        <v>60</v>
      </c>
    </row>
    <row r="18" spans="1:9" s="4" customFormat="1" x14ac:dyDescent="0.25">
      <c r="A18" s="21" t="s">
        <v>13</v>
      </c>
      <c r="B18" s="20" t="s">
        <v>5</v>
      </c>
      <c r="C18" s="12" t="s">
        <v>14</v>
      </c>
      <c r="D18" s="12"/>
      <c r="E18" s="12"/>
      <c r="F18" s="12"/>
      <c r="G18" s="66">
        <f>G19+G51+G87</f>
        <v>23072.899999999998</v>
      </c>
      <c r="H18" s="66">
        <f>H19+H51+H87</f>
        <v>22670.799999999999</v>
      </c>
      <c r="I18" s="66">
        <f>I19+I51+I87</f>
        <v>22670.799999999999</v>
      </c>
    </row>
    <row r="19" spans="1:9" s="4" customFormat="1" x14ac:dyDescent="0.25">
      <c r="A19" s="21" t="s">
        <v>172</v>
      </c>
      <c r="B19" s="20" t="s">
        <v>5</v>
      </c>
      <c r="C19" s="12" t="s">
        <v>14</v>
      </c>
      <c r="D19" s="12" t="s">
        <v>104</v>
      </c>
      <c r="E19" s="12"/>
      <c r="F19" s="12"/>
      <c r="G19" s="66">
        <f>G20</f>
        <v>22965.899999999998</v>
      </c>
      <c r="H19" s="66">
        <f>H20</f>
        <v>22563.8</v>
      </c>
      <c r="I19" s="66">
        <f>I20</f>
        <v>22563.8</v>
      </c>
    </row>
    <row r="20" spans="1:9" s="4" customFormat="1" ht="39" x14ac:dyDescent="0.25">
      <c r="A20" s="21" t="s">
        <v>671</v>
      </c>
      <c r="B20" s="20" t="s">
        <v>5</v>
      </c>
      <c r="C20" s="12" t="s">
        <v>14</v>
      </c>
      <c r="D20" s="12" t="s">
        <v>104</v>
      </c>
      <c r="E20" s="12" t="s">
        <v>9</v>
      </c>
      <c r="F20" s="12"/>
      <c r="G20" s="66">
        <f>G21+G33</f>
        <v>22965.899999999998</v>
      </c>
      <c r="H20" s="66">
        <f>H21+H33</f>
        <v>22563.8</v>
      </c>
      <c r="I20" s="66">
        <f>I21+I33</f>
        <v>22563.8</v>
      </c>
    </row>
    <row r="21" spans="1:9" s="4" customFormat="1" ht="26.25" x14ac:dyDescent="0.25">
      <c r="A21" s="21" t="s">
        <v>17</v>
      </c>
      <c r="B21" s="20" t="s">
        <v>5</v>
      </c>
      <c r="C21" s="12" t="s">
        <v>14</v>
      </c>
      <c r="D21" s="12" t="s">
        <v>104</v>
      </c>
      <c r="E21" s="12" t="s">
        <v>18</v>
      </c>
      <c r="F21" s="12"/>
      <c r="G21" s="66">
        <f>G22</f>
        <v>20401.099999999999</v>
      </c>
      <c r="H21" s="66">
        <f>H22</f>
        <v>20141.099999999999</v>
      </c>
      <c r="I21" s="66">
        <f>I22</f>
        <v>20141.099999999999</v>
      </c>
    </row>
    <row r="22" spans="1:9" s="4" customFormat="1" ht="26.25" x14ac:dyDescent="0.25">
      <c r="A22" s="22" t="s">
        <v>19</v>
      </c>
      <c r="B22" s="23" t="s">
        <v>5</v>
      </c>
      <c r="C22" s="10" t="s">
        <v>14</v>
      </c>
      <c r="D22" s="10" t="s">
        <v>104</v>
      </c>
      <c r="E22" s="10" t="s">
        <v>20</v>
      </c>
      <c r="F22" s="10"/>
      <c r="G22" s="67">
        <f>G23+G25+G27+G29+G31</f>
        <v>20401.099999999999</v>
      </c>
      <c r="H22" s="67">
        <f>H23+H25+H27+H29</f>
        <v>20141.099999999999</v>
      </c>
      <c r="I22" s="67">
        <f>I23+I25+I27+I29</f>
        <v>20141.099999999999</v>
      </c>
    </row>
    <row r="23" spans="1:9" s="4" customFormat="1" ht="26.25" x14ac:dyDescent="0.25">
      <c r="A23" s="22" t="s">
        <v>24</v>
      </c>
      <c r="B23" s="23" t="s">
        <v>5</v>
      </c>
      <c r="C23" s="10" t="s">
        <v>14</v>
      </c>
      <c r="D23" s="10" t="s">
        <v>104</v>
      </c>
      <c r="E23" s="10" t="s">
        <v>25</v>
      </c>
      <c r="F23" s="10"/>
      <c r="G23" s="67">
        <f>G24</f>
        <v>19101.099999999999</v>
      </c>
      <c r="H23" s="67">
        <f>H24</f>
        <v>19101.099999999999</v>
      </c>
      <c r="I23" s="67">
        <f>I24</f>
        <v>19101.099999999999</v>
      </c>
    </row>
    <row r="24" spans="1:9" s="4" customFormat="1" x14ac:dyDescent="0.25">
      <c r="A24" s="22" t="s">
        <v>22</v>
      </c>
      <c r="B24" s="23" t="s">
        <v>5</v>
      </c>
      <c r="C24" s="10" t="s">
        <v>14</v>
      </c>
      <c r="D24" s="10" t="s">
        <v>104</v>
      </c>
      <c r="E24" s="10" t="s">
        <v>25</v>
      </c>
      <c r="F24" s="10" t="s">
        <v>23</v>
      </c>
      <c r="G24" s="99">
        <v>19101.099999999999</v>
      </c>
      <c r="H24" s="99">
        <v>19101.099999999999</v>
      </c>
      <c r="I24" s="99">
        <v>19101.099999999999</v>
      </c>
    </row>
    <row r="25" spans="1:9" s="4" customFormat="1" ht="79.5" hidden="1" customHeight="1" x14ac:dyDescent="0.25">
      <c r="A25" s="24" t="s">
        <v>747</v>
      </c>
      <c r="B25" s="10" t="s">
        <v>5</v>
      </c>
      <c r="C25" s="10" t="s">
        <v>14</v>
      </c>
      <c r="D25" s="10" t="s">
        <v>104</v>
      </c>
      <c r="E25" s="10" t="s">
        <v>336</v>
      </c>
      <c r="F25" s="10"/>
      <c r="G25" s="67">
        <f>G26</f>
        <v>0</v>
      </c>
      <c r="H25" s="67">
        <f>H26</f>
        <v>0</v>
      </c>
      <c r="I25" s="67">
        <f>I26</f>
        <v>0</v>
      </c>
    </row>
    <row r="26" spans="1:9" s="4" customFormat="1" ht="15.75" hidden="1" customHeight="1" x14ac:dyDescent="0.25">
      <c r="A26" s="25" t="s">
        <v>22</v>
      </c>
      <c r="B26" s="23" t="s">
        <v>5</v>
      </c>
      <c r="C26" s="10" t="s">
        <v>14</v>
      </c>
      <c r="D26" s="10" t="s">
        <v>104</v>
      </c>
      <c r="E26" s="10" t="s">
        <v>336</v>
      </c>
      <c r="F26" s="10" t="s">
        <v>23</v>
      </c>
      <c r="G26" s="67">
        <v>0</v>
      </c>
      <c r="H26" s="67">
        <v>0</v>
      </c>
      <c r="I26" s="67">
        <v>0</v>
      </c>
    </row>
    <row r="27" spans="1:9" s="4" customFormat="1" ht="77.25" x14ac:dyDescent="0.25">
      <c r="A27" s="22" t="s">
        <v>748</v>
      </c>
      <c r="B27" s="23" t="s">
        <v>5</v>
      </c>
      <c r="C27" s="10" t="s">
        <v>14</v>
      </c>
      <c r="D27" s="10" t="s">
        <v>104</v>
      </c>
      <c r="E27" s="10" t="s">
        <v>26</v>
      </c>
      <c r="F27" s="10"/>
      <c r="G27" s="67">
        <f>G28</f>
        <v>1040</v>
      </c>
      <c r="H27" s="67">
        <f>H28</f>
        <v>1040</v>
      </c>
      <c r="I27" s="67">
        <f>I28</f>
        <v>1040</v>
      </c>
    </row>
    <row r="28" spans="1:9" s="4" customFormat="1" x14ac:dyDescent="0.25">
      <c r="A28" s="22" t="s">
        <v>22</v>
      </c>
      <c r="B28" s="23" t="s">
        <v>5</v>
      </c>
      <c r="C28" s="10" t="s">
        <v>14</v>
      </c>
      <c r="D28" s="10" t="s">
        <v>104</v>
      </c>
      <c r="E28" s="10" t="s">
        <v>26</v>
      </c>
      <c r="F28" s="10" t="s">
        <v>23</v>
      </c>
      <c r="G28" s="99">
        <v>1040</v>
      </c>
      <c r="H28" s="99">
        <v>1040</v>
      </c>
      <c r="I28" s="99">
        <v>1040</v>
      </c>
    </row>
    <row r="29" spans="1:9" s="4" customFormat="1" ht="39" x14ac:dyDescent="0.25">
      <c r="A29" s="22" t="s">
        <v>782</v>
      </c>
      <c r="B29" s="23" t="s">
        <v>5</v>
      </c>
      <c r="C29" s="10" t="s">
        <v>14</v>
      </c>
      <c r="D29" s="10" t="s">
        <v>104</v>
      </c>
      <c r="E29" s="10" t="s">
        <v>180</v>
      </c>
      <c r="F29" s="10"/>
      <c r="G29" s="67">
        <f>G30</f>
        <v>260</v>
      </c>
      <c r="H29" s="67">
        <f>H30</f>
        <v>0</v>
      </c>
      <c r="I29" s="67">
        <f>I30</f>
        <v>0</v>
      </c>
    </row>
    <row r="30" spans="1:9" s="4" customFormat="1" x14ac:dyDescent="0.25">
      <c r="A30" s="22" t="s">
        <v>22</v>
      </c>
      <c r="B30" s="23" t="s">
        <v>5</v>
      </c>
      <c r="C30" s="10" t="s">
        <v>14</v>
      </c>
      <c r="D30" s="10" t="s">
        <v>104</v>
      </c>
      <c r="E30" s="10" t="s">
        <v>180</v>
      </c>
      <c r="F30" s="10" t="s">
        <v>23</v>
      </c>
      <c r="G30" s="99">
        <v>260</v>
      </c>
      <c r="H30" s="99">
        <v>0</v>
      </c>
      <c r="I30" s="99">
        <v>0</v>
      </c>
    </row>
    <row r="31" spans="1:9" s="4" customFormat="1" ht="51.75" hidden="1" customHeight="1" x14ac:dyDescent="0.25">
      <c r="A31" s="22" t="s">
        <v>397</v>
      </c>
      <c r="B31" s="23" t="s">
        <v>5</v>
      </c>
      <c r="C31" s="10" t="s">
        <v>14</v>
      </c>
      <c r="D31" s="10" t="s">
        <v>104</v>
      </c>
      <c r="E31" s="10" t="s">
        <v>398</v>
      </c>
      <c r="F31" s="10"/>
      <c r="G31" s="67">
        <f>G32</f>
        <v>0</v>
      </c>
      <c r="H31" s="67">
        <f>H32</f>
        <v>0</v>
      </c>
      <c r="I31" s="67">
        <f>I32</f>
        <v>0</v>
      </c>
    </row>
    <row r="32" spans="1:9" s="4" customFormat="1" hidden="1" x14ac:dyDescent="0.25">
      <c r="A32" s="22" t="s">
        <v>22</v>
      </c>
      <c r="B32" s="23" t="s">
        <v>5</v>
      </c>
      <c r="C32" s="10" t="s">
        <v>14</v>
      </c>
      <c r="D32" s="10" t="s">
        <v>104</v>
      </c>
      <c r="E32" s="10" t="s">
        <v>398</v>
      </c>
      <c r="F32" s="10" t="s">
        <v>23</v>
      </c>
      <c r="G32" s="67">
        <v>0</v>
      </c>
      <c r="H32" s="67">
        <v>0</v>
      </c>
      <c r="I32" s="67">
        <v>0</v>
      </c>
    </row>
    <row r="33" spans="1:9" s="4" customFormat="1" ht="39" x14ac:dyDescent="0.25">
      <c r="A33" s="21" t="s">
        <v>243</v>
      </c>
      <c r="B33" s="12" t="s">
        <v>5</v>
      </c>
      <c r="C33" s="12" t="s">
        <v>14</v>
      </c>
      <c r="D33" s="12" t="s">
        <v>104</v>
      </c>
      <c r="E33" s="12" t="s">
        <v>55</v>
      </c>
      <c r="F33" s="12"/>
      <c r="G33" s="66">
        <f>G34</f>
        <v>2564.7999999999997</v>
      </c>
      <c r="H33" s="66">
        <f>H34</f>
        <v>2422.6999999999998</v>
      </c>
      <c r="I33" s="66">
        <f>I34</f>
        <v>2422.6999999999998</v>
      </c>
    </row>
    <row r="34" spans="1:9" s="4" customFormat="1" ht="26.25" x14ac:dyDescent="0.25">
      <c r="A34" s="22" t="s">
        <v>58</v>
      </c>
      <c r="B34" s="10" t="s">
        <v>5</v>
      </c>
      <c r="C34" s="10" t="s">
        <v>14</v>
      </c>
      <c r="D34" s="10" t="s">
        <v>104</v>
      </c>
      <c r="E34" s="10" t="s">
        <v>190</v>
      </c>
      <c r="F34" s="10"/>
      <c r="G34" s="66">
        <f>G35+G41+G43+G47</f>
        <v>2564.7999999999997</v>
      </c>
      <c r="H34" s="66">
        <f>H35+H39+H43+H47</f>
        <v>2422.6999999999998</v>
      </c>
      <c r="I34" s="66">
        <f>I35+I39+I43+I47</f>
        <v>2422.6999999999998</v>
      </c>
    </row>
    <row r="35" spans="1:9" s="4" customFormat="1" ht="26.25" x14ac:dyDescent="0.25">
      <c r="A35" s="26" t="s">
        <v>24</v>
      </c>
      <c r="B35" s="10" t="s">
        <v>5</v>
      </c>
      <c r="C35" s="10" t="s">
        <v>14</v>
      </c>
      <c r="D35" s="10" t="s">
        <v>104</v>
      </c>
      <c r="E35" s="10" t="s">
        <v>192</v>
      </c>
      <c r="F35" s="10"/>
      <c r="G35" s="67">
        <f>G36</f>
        <v>1854.3</v>
      </c>
      <c r="H35" s="67">
        <f>H36</f>
        <v>1854.3</v>
      </c>
      <c r="I35" s="67">
        <f>I36</f>
        <v>1854.3</v>
      </c>
    </row>
    <row r="36" spans="1:9" s="4" customFormat="1" x14ac:dyDescent="0.25">
      <c r="A36" s="22" t="s">
        <v>22</v>
      </c>
      <c r="B36" s="10" t="s">
        <v>5</v>
      </c>
      <c r="C36" s="10" t="s">
        <v>14</v>
      </c>
      <c r="D36" s="10" t="s">
        <v>104</v>
      </c>
      <c r="E36" s="10" t="s">
        <v>192</v>
      </c>
      <c r="F36" s="10" t="s">
        <v>23</v>
      </c>
      <c r="G36" s="99">
        <v>1854.3</v>
      </c>
      <c r="H36" s="99">
        <v>1854.3</v>
      </c>
      <c r="I36" s="99">
        <v>1854.3</v>
      </c>
    </row>
    <row r="37" spans="1:9" s="4" customFormat="1" ht="64.5" hidden="1" x14ac:dyDescent="0.25">
      <c r="A37" s="24" t="s">
        <v>333</v>
      </c>
      <c r="B37" s="10" t="s">
        <v>5</v>
      </c>
      <c r="C37" s="10" t="s">
        <v>14</v>
      </c>
      <c r="D37" s="10" t="s">
        <v>104</v>
      </c>
      <c r="E37" s="10" t="s">
        <v>465</v>
      </c>
      <c r="F37" s="10"/>
      <c r="G37" s="67">
        <f>G38</f>
        <v>0</v>
      </c>
      <c r="H37" s="67">
        <v>0</v>
      </c>
      <c r="I37" s="67">
        <v>0</v>
      </c>
    </row>
    <row r="38" spans="1:9" s="4" customFormat="1" hidden="1" x14ac:dyDescent="0.25">
      <c r="A38" s="25" t="s">
        <v>22</v>
      </c>
      <c r="B38" s="10" t="s">
        <v>5</v>
      </c>
      <c r="C38" s="10" t="s">
        <v>14</v>
      </c>
      <c r="D38" s="10" t="s">
        <v>104</v>
      </c>
      <c r="E38" s="10" t="s">
        <v>465</v>
      </c>
      <c r="F38" s="10" t="s">
        <v>23</v>
      </c>
      <c r="G38" s="67">
        <v>0</v>
      </c>
      <c r="H38" s="67">
        <v>0</v>
      </c>
      <c r="I38" s="67">
        <v>0</v>
      </c>
    </row>
    <row r="39" spans="1:9" s="4" customFormat="1" ht="90" hidden="1" x14ac:dyDescent="0.25">
      <c r="A39" s="22" t="s">
        <v>201</v>
      </c>
      <c r="B39" s="23" t="s">
        <v>5</v>
      </c>
      <c r="C39" s="10" t="s">
        <v>14</v>
      </c>
      <c r="D39" s="10" t="s">
        <v>104</v>
      </c>
      <c r="E39" s="10" t="s">
        <v>449</v>
      </c>
      <c r="F39" s="10"/>
      <c r="G39" s="67">
        <f>G40</f>
        <v>0</v>
      </c>
      <c r="H39" s="67">
        <v>0</v>
      </c>
      <c r="I39" s="67">
        <v>0</v>
      </c>
    </row>
    <row r="40" spans="1:9" s="4" customFormat="1" hidden="1" x14ac:dyDescent="0.25">
      <c r="A40" s="22" t="s">
        <v>22</v>
      </c>
      <c r="B40" s="23" t="s">
        <v>5</v>
      </c>
      <c r="C40" s="10" t="s">
        <v>14</v>
      </c>
      <c r="D40" s="10" t="s">
        <v>104</v>
      </c>
      <c r="E40" s="10" t="s">
        <v>449</v>
      </c>
      <c r="F40" s="10" t="s">
        <v>23</v>
      </c>
      <c r="G40" s="67">
        <v>0</v>
      </c>
      <c r="H40" s="67">
        <v>0</v>
      </c>
      <c r="I40" s="67">
        <v>0</v>
      </c>
    </row>
    <row r="41" spans="1:9" s="4" customFormat="1" ht="78.75" hidden="1" customHeight="1" x14ac:dyDescent="0.25">
      <c r="A41" s="24" t="s">
        <v>747</v>
      </c>
      <c r="B41" s="23" t="s">
        <v>5</v>
      </c>
      <c r="C41" s="10" t="s">
        <v>14</v>
      </c>
      <c r="D41" s="10" t="s">
        <v>104</v>
      </c>
      <c r="E41" s="10" t="s">
        <v>465</v>
      </c>
      <c r="F41" s="10"/>
      <c r="G41" s="67">
        <f>G42</f>
        <v>0</v>
      </c>
      <c r="H41" s="67">
        <f>H42</f>
        <v>0</v>
      </c>
      <c r="I41" s="67">
        <f>I42</f>
        <v>0</v>
      </c>
    </row>
    <row r="42" spans="1:9" s="4" customFormat="1" ht="18" hidden="1" customHeight="1" x14ac:dyDescent="0.25">
      <c r="A42" s="22" t="s">
        <v>22</v>
      </c>
      <c r="B42" s="23" t="s">
        <v>5</v>
      </c>
      <c r="C42" s="10" t="s">
        <v>14</v>
      </c>
      <c r="D42" s="10" t="s">
        <v>104</v>
      </c>
      <c r="E42" s="10" t="s">
        <v>465</v>
      </c>
      <c r="F42" s="10" t="s">
        <v>23</v>
      </c>
      <c r="G42" s="67">
        <v>0</v>
      </c>
      <c r="H42" s="67">
        <v>0</v>
      </c>
      <c r="I42" s="67">
        <v>0</v>
      </c>
    </row>
    <row r="43" spans="1:9" s="4" customFormat="1" ht="77.25" x14ac:dyDescent="0.25">
      <c r="A43" s="22" t="s">
        <v>748</v>
      </c>
      <c r="B43" s="23" t="s">
        <v>5</v>
      </c>
      <c r="C43" s="10" t="s">
        <v>14</v>
      </c>
      <c r="D43" s="10" t="s">
        <v>104</v>
      </c>
      <c r="E43" s="10" t="s">
        <v>193</v>
      </c>
      <c r="F43" s="10"/>
      <c r="G43" s="67">
        <f>G44</f>
        <v>568.4</v>
      </c>
      <c r="H43" s="67">
        <f>H44</f>
        <v>568.4</v>
      </c>
      <c r="I43" s="67">
        <f>I44</f>
        <v>568.4</v>
      </c>
    </row>
    <row r="44" spans="1:9" s="4" customFormat="1" x14ac:dyDescent="0.25">
      <c r="A44" s="22" t="s">
        <v>22</v>
      </c>
      <c r="B44" s="23" t="s">
        <v>5</v>
      </c>
      <c r="C44" s="10" t="s">
        <v>14</v>
      </c>
      <c r="D44" s="10" t="s">
        <v>104</v>
      </c>
      <c r="E44" s="10" t="s">
        <v>193</v>
      </c>
      <c r="F44" s="10" t="s">
        <v>23</v>
      </c>
      <c r="G44" s="99">
        <v>568.4</v>
      </c>
      <c r="H44" s="99">
        <v>568.4</v>
      </c>
      <c r="I44" s="99">
        <v>568.4</v>
      </c>
    </row>
    <row r="45" spans="1:9" s="4" customFormat="1" ht="26.25" hidden="1" x14ac:dyDescent="0.25">
      <c r="A45" s="22" t="s">
        <v>257</v>
      </c>
      <c r="B45" s="23" t="s">
        <v>5</v>
      </c>
      <c r="C45" s="10" t="s">
        <v>14</v>
      </c>
      <c r="D45" s="10" t="s">
        <v>104</v>
      </c>
      <c r="E45" s="10" t="s">
        <v>451</v>
      </c>
      <c r="F45" s="10"/>
      <c r="G45" s="67">
        <f>G46</f>
        <v>0</v>
      </c>
      <c r="H45" s="67">
        <v>0</v>
      </c>
      <c r="I45" s="67">
        <v>0</v>
      </c>
    </row>
    <row r="46" spans="1:9" s="4" customFormat="1" hidden="1" x14ac:dyDescent="0.25">
      <c r="A46" s="22" t="s">
        <v>22</v>
      </c>
      <c r="B46" s="23" t="s">
        <v>5</v>
      </c>
      <c r="C46" s="10" t="s">
        <v>14</v>
      </c>
      <c r="D46" s="10" t="s">
        <v>104</v>
      </c>
      <c r="E46" s="10" t="s">
        <v>451</v>
      </c>
      <c r="F46" s="10" t="s">
        <v>23</v>
      </c>
      <c r="G46" s="67">
        <v>0</v>
      </c>
      <c r="H46" s="67">
        <v>0</v>
      </c>
      <c r="I46" s="67">
        <v>0</v>
      </c>
    </row>
    <row r="47" spans="1:9" s="4" customFormat="1" ht="39" x14ac:dyDescent="0.25">
      <c r="A47" s="22" t="s">
        <v>782</v>
      </c>
      <c r="B47" s="23" t="s">
        <v>5</v>
      </c>
      <c r="C47" s="10" t="s">
        <v>14</v>
      </c>
      <c r="D47" s="10" t="s">
        <v>104</v>
      </c>
      <c r="E47" s="10" t="s">
        <v>191</v>
      </c>
      <c r="F47" s="10"/>
      <c r="G47" s="67">
        <f>G48</f>
        <v>142.1</v>
      </c>
      <c r="H47" s="67">
        <f>H48</f>
        <v>0</v>
      </c>
      <c r="I47" s="67">
        <f>I48</f>
        <v>0</v>
      </c>
    </row>
    <row r="48" spans="1:9" s="4" customFormat="1" x14ac:dyDescent="0.25">
      <c r="A48" s="25" t="s">
        <v>22</v>
      </c>
      <c r="B48" s="23" t="s">
        <v>5</v>
      </c>
      <c r="C48" s="10" t="s">
        <v>14</v>
      </c>
      <c r="D48" s="10" t="s">
        <v>104</v>
      </c>
      <c r="E48" s="10" t="s">
        <v>191</v>
      </c>
      <c r="F48" s="10" t="s">
        <v>23</v>
      </c>
      <c r="G48" s="99">
        <v>142.1</v>
      </c>
      <c r="H48" s="99">
        <v>0</v>
      </c>
      <c r="I48" s="99">
        <v>0</v>
      </c>
    </row>
    <row r="49" spans="1:9" s="4" customFormat="1" ht="51.75" hidden="1" customHeight="1" x14ac:dyDescent="0.25">
      <c r="A49" s="22" t="s">
        <v>397</v>
      </c>
      <c r="B49" s="23" t="s">
        <v>5</v>
      </c>
      <c r="C49" s="10" t="s">
        <v>14</v>
      </c>
      <c r="D49" s="10" t="s">
        <v>104</v>
      </c>
      <c r="E49" s="10" t="s">
        <v>399</v>
      </c>
      <c r="F49" s="10"/>
      <c r="G49" s="67">
        <f>G50</f>
        <v>0</v>
      </c>
      <c r="H49" s="67">
        <v>0</v>
      </c>
      <c r="I49" s="67">
        <v>0</v>
      </c>
    </row>
    <row r="50" spans="1:9" s="4" customFormat="1" hidden="1" x14ac:dyDescent="0.25">
      <c r="A50" s="22" t="s">
        <v>22</v>
      </c>
      <c r="B50" s="23" t="s">
        <v>5</v>
      </c>
      <c r="C50" s="10" t="s">
        <v>14</v>
      </c>
      <c r="D50" s="10" t="s">
        <v>104</v>
      </c>
      <c r="E50" s="10" t="s">
        <v>399</v>
      </c>
      <c r="F50" s="10" t="s">
        <v>23</v>
      </c>
      <c r="G50" s="67">
        <v>0</v>
      </c>
      <c r="H50" s="67">
        <v>0</v>
      </c>
      <c r="I50" s="67">
        <v>0</v>
      </c>
    </row>
    <row r="51" spans="1:9" s="4" customFormat="1" x14ac:dyDescent="0.25">
      <c r="A51" s="27" t="s">
        <v>592</v>
      </c>
      <c r="B51" s="20" t="s">
        <v>5</v>
      </c>
      <c r="C51" s="12" t="s">
        <v>14</v>
      </c>
      <c r="D51" s="12" t="s">
        <v>14</v>
      </c>
      <c r="E51" s="12"/>
      <c r="F51" s="12"/>
      <c r="G51" s="66">
        <f>G56+G52</f>
        <v>56</v>
      </c>
      <c r="H51" s="66">
        <f>H56+H52</f>
        <v>56</v>
      </c>
      <c r="I51" s="66">
        <f>I56+I52</f>
        <v>56</v>
      </c>
    </row>
    <row r="52" spans="1:9" s="4" customFormat="1" ht="39" hidden="1" x14ac:dyDescent="0.25">
      <c r="A52" s="21" t="s">
        <v>424</v>
      </c>
      <c r="B52" s="12" t="s">
        <v>5</v>
      </c>
      <c r="C52" s="12" t="s">
        <v>14</v>
      </c>
      <c r="D52" s="12" t="s">
        <v>14</v>
      </c>
      <c r="E52" s="12" t="s">
        <v>30</v>
      </c>
      <c r="F52" s="12"/>
      <c r="G52" s="66">
        <f>G53</f>
        <v>0</v>
      </c>
      <c r="H52" s="66">
        <f>H53</f>
        <v>0</v>
      </c>
      <c r="I52" s="66">
        <f>I53</f>
        <v>0</v>
      </c>
    </row>
    <row r="53" spans="1:9" s="4" customFormat="1" ht="51.75" hidden="1" x14ac:dyDescent="0.25">
      <c r="A53" s="26" t="s">
        <v>31</v>
      </c>
      <c r="B53" s="10" t="s">
        <v>5</v>
      </c>
      <c r="C53" s="10" t="s">
        <v>14</v>
      </c>
      <c r="D53" s="10" t="s">
        <v>14</v>
      </c>
      <c r="E53" s="10" t="s">
        <v>32</v>
      </c>
      <c r="F53" s="10"/>
      <c r="G53" s="68">
        <f>G54+G55</f>
        <v>0</v>
      </c>
      <c r="H53" s="67">
        <f>H55</f>
        <v>0</v>
      </c>
      <c r="I53" s="67">
        <f>I55</f>
        <v>0</v>
      </c>
    </row>
    <row r="54" spans="1:9" s="4" customFormat="1" hidden="1" x14ac:dyDescent="0.25">
      <c r="A54" s="22" t="s">
        <v>11</v>
      </c>
      <c r="B54" s="10" t="s">
        <v>5</v>
      </c>
      <c r="C54" s="10" t="s">
        <v>14</v>
      </c>
      <c r="D54" s="10" t="s">
        <v>14</v>
      </c>
      <c r="E54" s="10" t="s">
        <v>32</v>
      </c>
      <c r="F54" s="10" t="s">
        <v>12</v>
      </c>
      <c r="G54" s="68">
        <v>0</v>
      </c>
      <c r="H54" s="67">
        <v>0</v>
      </c>
      <c r="I54" s="67">
        <v>0</v>
      </c>
    </row>
    <row r="55" spans="1:9" s="4" customFormat="1" hidden="1" x14ac:dyDescent="0.25">
      <c r="A55" s="22" t="s">
        <v>22</v>
      </c>
      <c r="B55" s="10" t="s">
        <v>5</v>
      </c>
      <c r="C55" s="10" t="s">
        <v>14</v>
      </c>
      <c r="D55" s="10" t="s">
        <v>14</v>
      </c>
      <c r="E55" s="10" t="s">
        <v>32</v>
      </c>
      <c r="F55" s="10" t="s">
        <v>23</v>
      </c>
      <c r="G55" s="68"/>
      <c r="H55" s="67"/>
      <c r="I55" s="67"/>
    </row>
    <row r="56" spans="1:9" s="4" customFormat="1" ht="64.5" x14ac:dyDescent="0.25">
      <c r="A56" s="21" t="s">
        <v>672</v>
      </c>
      <c r="B56" s="20" t="s">
        <v>5</v>
      </c>
      <c r="C56" s="12" t="s">
        <v>14</v>
      </c>
      <c r="D56" s="12" t="s">
        <v>14</v>
      </c>
      <c r="E56" s="12" t="s">
        <v>789</v>
      </c>
      <c r="F56" s="12"/>
      <c r="G56" s="66">
        <f>G57+G77+G84</f>
        <v>56</v>
      </c>
      <c r="H56" s="66">
        <f>H57+H77+H84</f>
        <v>56</v>
      </c>
      <c r="I56" s="66">
        <f>I57+I77+I84</f>
        <v>56</v>
      </c>
    </row>
    <row r="57" spans="1:9" s="4" customFormat="1" ht="26.25" hidden="1" x14ac:dyDescent="0.25">
      <c r="A57" s="21" t="s">
        <v>244</v>
      </c>
      <c r="B57" s="20" t="s">
        <v>5</v>
      </c>
      <c r="C57" s="12" t="s">
        <v>14</v>
      </c>
      <c r="D57" s="12" t="s">
        <v>14</v>
      </c>
      <c r="E57" s="12" t="s">
        <v>214</v>
      </c>
      <c r="F57" s="10"/>
      <c r="G57" s="67">
        <f>G59+G60+G69</f>
        <v>0</v>
      </c>
      <c r="H57" s="67">
        <f>H59+H60</f>
        <v>0</v>
      </c>
      <c r="I57" s="67">
        <f>I59+I60</f>
        <v>0</v>
      </c>
    </row>
    <row r="58" spans="1:9" s="4" customFormat="1" ht="51.75" hidden="1" x14ac:dyDescent="0.25">
      <c r="A58" s="22" t="s">
        <v>245</v>
      </c>
      <c r="B58" s="23" t="s">
        <v>5</v>
      </c>
      <c r="C58" s="10" t="s">
        <v>14</v>
      </c>
      <c r="D58" s="10" t="s">
        <v>14</v>
      </c>
      <c r="E58" s="10" t="s">
        <v>215</v>
      </c>
      <c r="F58" s="10"/>
      <c r="G58" s="67">
        <f>G59</f>
        <v>0</v>
      </c>
      <c r="H58" s="67">
        <f>H59</f>
        <v>0</v>
      </c>
      <c r="I58" s="67">
        <f>I59</f>
        <v>0</v>
      </c>
    </row>
    <row r="59" spans="1:9" s="4" customFormat="1" hidden="1" x14ac:dyDescent="0.25">
      <c r="A59" s="22" t="s">
        <v>11</v>
      </c>
      <c r="B59" s="23" t="s">
        <v>5</v>
      </c>
      <c r="C59" s="10" t="s">
        <v>14</v>
      </c>
      <c r="D59" s="10" t="s">
        <v>14</v>
      </c>
      <c r="E59" s="10" t="s">
        <v>215</v>
      </c>
      <c r="F59" s="10" t="s">
        <v>12</v>
      </c>
      <c r="G59" s="67">
        <v>0</v>
      </c>
      <c r="H59" s="67">
        <v>0</v>
      </c>
      <c r="I59" s="67">
        <v>0</v>
      </c>
    </row>
    <row r="60" spans="1:9" s="4" customFormat="1" ht="51.75" hidden="1" x14ac:dyDescent="0.25">
      <c r="A60" s="22" t="s">
        <v>246</v>
      </c>
      <c r="B60" s="23" t="s">
        <v>5</v>
      </c>
      <c r="C60" s="10" t="s">
        <v>14</v>
      </c>
      <c r="D60" s="10" t="s">
        <v>14</v>
      </c>
      <c r="E60" s="10" t="s">
        <v>216</v>
      </c>
      <c r="F60" s="10"/>
      <c r="G60" s="67">
        <f>G61+G63+G65+G71+G73</f>
        <v>0</v>
      </c>
      <c r="H60" s="67">
        <f>H61+H65+H73</f>
        <v>0</v>
      </c>
      <c r="I60" s="67">
        <f>I61+I65+I73</f>
        <v>0</v>
      </c>
    </row>
    <row r="61" spans="1:9" s="4" customFormat="1" ht="26.25" hidden="1" x14ac:dyDescent="0.25">
      <c r="A61" s="22" t="s">
        <v>24</v>
      </c>
      <c r="B61" s="23" t="s">
        <v>5</v>
      </c>
      <c r="C61" s="10" t="s">
        <v>14</v>
      </c>
      <c r="D61" s="10" t="s">
        <v>14</v>
      </c>
      <c r="E61" s="10" t="s">
        <v>217</v>
      </c>
      <c r="F61" s="12"/>
      <c r="G61" s="67">
        <f>G62</f>
        <v>0</v>
      </c>
      <c r="H61" s="67">
        <f>H62</f>
        <v>0</v>
      </c>
      <c r="I61" s="67">
        <f>I62</f>
        <v>0</v>
      </c>
    </row>
    <row r="62" spans="1:9" s="4" customFormat="1" hidden="1" x14ac:dyDescent="0.25">
      <c r="A62" s="22" t="s">
        <v>11</v>
      </c>
      <c r="B62" s="23" t="s">
        <v>5</v>
      </c>
      <c r="C62" s="10" t="s">
        <v>14</v>
      </c>
      <c r="D62" s="10" t="s">
        <v>14</v>
      </c>
      <c r="E62" s="10" t="s">
        <v>217</v>
      </c>
      <c r="F62" s="10" t="s">
        <v>12</v>
      </c>
      <c r="G62" s="67">
        <v>0</v>
      </c>
      <c r="H62" s="67">
        <v>0</v>
      </c>
      <c r="I62" s="67">
        <v>0</v>
      </c>
    </row>
    <row r="63" spans="1:9" s="4" customFormat="1" ht="64.5" hidden="1" x14ac:dyDescent="0.25">
      <c r="A63" s="24" t="s">
        <v>333</v>
      </c>
      <c r="B63" s="23" t="s">
        <v>5</v>
      </c>
      <c r="C63" s="10" t="s">
        <v>14</v>
      </c>
      <c r="D63" s="10" t="s">
        <v>14</v>
      </c>
      <c r="E63" s="10" t="s">
        <v>545</v>
      </c>
      <c r="F63" s="10"/>
      <c r="G63" s="67">
        <v>0</v>
      </c>
      <c r="H63" s="67">
        <v>0</v>
      </c>
      <c r="I63" s="67">
        <v>0</v>
      </c>
    </row>
    <row r="64" spans="1:9" s="4" customFormat="1" hidden="1" x14ac:dyDescent="0.25">
      <c r="A64" s="22" t="s">
        <v>11</v>
      </c>
      <c r="B64" s="23" t="s">
        <v>5</v>
      </c>
      <c r="C64" s="10" t="s">
        <v>14</v>
      </c>
      <c r="D64" s="10" t="s">
        <v>14</v>
      </c>
      <c r="E64" s="10" t="s">
        <v>545</v>
      </c>
      <c r="F64" s="10" t="s">
        <v>12</v>
      </c>
      <c r="G64" s="67">
        <v>0</v>
      </c>
      <c r="H64" s="67">
        <v>0</v>
      </c>
      <c r="I64" s="67">
        <v>0</v>
      </c>
    </row>
    <row r="65" spans="1:9" s="4" customFormat="1" ht="39" hidden="1" x14ac:dyDescent="0.25">
      <c r="A65" s="22" t="s">
        <v>21</v>
      </c>
      <c r="B65" s="23" t="s">
        <v>5</v>
      </c>
      <c r="C65" s="10" t="s">
        <v>14</v>
      </c>
      <c r="D65" s="10" t="s">
        <v>14</v>
      </c>
      <c r="E65" s="10" t="s">
        <v>218</v>
      </c>
      <c r="F65" s="10"/>
      <c r="G65" s="67">
        <f>G66</f>
        <v>0</v>
      </c>
      <c r="H65" s="67">
        <f>H66</f>
        <v>0</v>
      </c>
      <c r="I65" s="67">
        <f>I66</f>
        <v>0</v>
      </c>
    </row>
    <row r="66" spans="1:9" s="4" customFormat="1" hidden="1" x14ac:dyDescent="0.25">
      <c r="A66" s="22" t="s">
        <v>11</v>
      </c>
      <c r="B66" s="23" t="s">
        <v>5</v>
      </c>
      <c r="C66" s="10" t="s">
        <v>14</v>
      </c>
      <c r="D66" s="10" t="s">
        <v>14</v>
      </c>
      <c r="E66" s="10" t="s">
        <v>218</v>
      </c>
      <c r="F66" s="10" t="s">
        <v>12</v>
      </c>
      <c r="G66" s="67">
        <v>0</v>
      </c>
      <c r="H66" s="67">
        <v>0</v>
      </c>
      <c r="I66" s="67">
        <v>0</v>
      </c>
    </row>
    <row r="67" spans="1:9" s="4" customFormat="1" ht="64.5" hidden="1" x14ac:dyDescent="0.25">
      <c r="A67" s="28" t="s">
        <v>321</v>
      </c>
      <c r="B67" s="10" t="s">
        <v>5</v>
      </c>
      <c r="C67" s="10" t="s">
        <v>14</v>
      </c>
      <c r="D67" s="10" t="s">
        <v>14</v>
      </c>
      <c r="E67" s="10" t="s">
        <v>322</v>
      </c>
      <c r="F67" s="10"/>
      <c r="G67" s="67">
        <f>G68</f>
        <v>0</v>
      </c>
      <c r="H67" s="67">
        <v>0</v>
      </c>
      <c r="I67" s="67">
        <v>0</v>
      </c>
    </row>
    <row r="68" spans="1:9" s="4" customFormat="1" hidden="1" x14ac:dyDescent="0.25">
      <c r="A68" s="22" t="s">
        <v>11</v>
      </c>
      <c r="B68" s="10" t="s">
        <v>5</v>
      </c>
      <c r="C68" s="10" t="s">
        <v>14</v>
      </c>
      <c r="D68" s="10" t="s">
        <v>14</v>
      </c>
      <c r="E68" s="10" t="s">
        <v>322</v>
      </c>
      <c r="F68" s="10" t="s">
        <v>12</v>
      </c>
      <c r="G68" s="67"/>
      <c r="H68" s="67">
        <v>0</v>
      </c>
      <c r="I68" s="67">
        <v>0</v>
      </c>
    </row>
    <row r="69" spans="1:9" s="4" customFormat="1" ht="64.5" hidden="1" x14ac:dyDescent="0.25">
      <c r="A69" s="22" t="s">
        <v>321</v>
      </c>
      <c r="B69" s="10" t="s">
        <v>5</v>
      </c>
      <c r="C69" s="10" t="s">
        <v>14</v>
      </c>
      <c r="D69" s="10" t="s">
        <v>14</v>
      </c>
      <c r="E69" s="10" t="s">
        <v>323</v>
      </c>
      <c r="F69" s="10"/>
      <c r="G69" s="67">
        <f>G70</f>
        <v>0</v>
      </c>
      <c r="H69" s="67">
        <v>0</v>
      </c>
      <c r="I69" s="67">
        <v>0</v>
      </c>
    </row>
    <row r="70" spans="1:9" s="4" customFormat="1" hidden="1" x14ac:dyDescent="0.25">
      <c r="A70" s="22" t="s">
        <v>11</v>
      </c>
      <c r="B70" s="10" t="s">
        <v>5</v>
      </c>
      <c r="C70" s="10" t="s">
        <v>14</v>
      </c>
      <c r="D70" s="10" t="s">
        <v>14</v>
      </c>
      <c r="E70" s="10" t="s">
        <v>323</v>
      </c>
      <c r="F70" s="10" t="s">
        <v>12</v>
      </c>
      <c r="G70" s="67"/>
      <c r="H70" s="67">
        <v>0</v>
      </c>
      <c r="I70" s="67">
        <v>0</v>
      </c>
    </row>
    <row r="71" spans="1:9" s="4" customFormat="1" ht="102.75" hidden="1" customHeight="1" x14ac:dyDescent="0.25">
      <c r="A71" s="22" t="s">
        <v>471</v>
      </c>
      <c r="B71" s="23" t="s">
        <v>5</v>
      </c>
      <c r="C71" s="10" t="s">
        <v>14</v>
      </c>
      <c r="D71" s="10" t="s">
        <v>14</v>
      </c>
      <c r="E71" s="10" t="s">
        <v>546</v>
      </c>
      <c r="F71" s="10"/>
      <c r="G71" s="67">
        <f>G72</f>
        <v>0</v>
      </c>
      <c r="H71" s="67">
        <v>0</v>
      </c>
      <c r="I71" s="67">
        <v>0</v>
      </c>
    </row>
    <row r="72" spans="1:9" s="4" customFormat="1" hidden="1" x14ac:dyDescent="0.25">
      <c r="A72" s="22" t="s">
        <v>11</v>
      </c>
      <c r="B72" s="23" t="s">
        <v>5</v>
      </c>
      <c r="C72" s="10" t="s">
        <v>14</v>
      </c>
      <c r="D72" s="10" t="s">
        <v>14</v>
      </c>
      <c r="E72" s="10" t="s">
        <v>546</v>
      </c>
      <c r="F72" s="10" t="s">
        <v>12</v>
      </c>
      <c r="G72" s="67">
        <v>0</v>
      </c>
      <c r="H72" s="67">
        <v>0</v>
      </c>
      <c r="I72" s="67">
        <v>0</v>
      </c>
    </row>
    <row r="73" spans="1:9" s="4" customFormat="1" ht="39" hidden="1" x14ac:dyDescent="0.25">
      <c r="A73" s="22" t="s">
        <v>21</v>
      </c>
      <c r="B73" s="23" t="s">
        <v>5</v>
      </c>
      <c r="C73" s="10" t="s">
        <v>14</v>
      </c>
      <c r="D73" s="10" t="s">
        <v>14</v>
      </c>
      <c r="E73" s="10" t="s">
        <v>219</v>
      </c>
      <c r="F73" s="10"/>
      <c r="G73" s="67">
        <f>G74</f>
        <v>0</v>
      </c>
      <c r="H73" s="67">
        <f>H74</f>
        <v>0</v>
      </c>
      <c r="I73" s="67">
        <f>I74</f>
        <v>0</v>
      </c>
    </row>
    <row r="74" spans="1:9" s="4" customFormat="1" hidden="1" x14ac:dyDescent="0.25">
      <c r="A74" s="22" t="s">
        <v>11</v>
      </c>
      <c r="B74" s="23" t="s">
        <v>5</v>
      </c>
      <c r="C74" s="10" t="s">
        <v>14</v>
      </c>
      <c r="D74" s="10" t="s">
        <v>14</v>
      </c>
      <c r="E74" s="10" t="s">
        <v>219</v>
      </c>
      <c r="F74" s="10" t="s">
        <v>12</v>
      </c>
      <c r="G74" s="67">
        <v>0</v>
      </c>
      <c r="H74" s="67">
        <v>0</v>
      </c>
      <c r="I74" s="67">
        <v>0</v>
      </c>
    </row>
    <row r="75" spans="1:9" s="4" customFormat="1" ht="51.75" hidden="1" customHeight="1" x14ac:dyDescent="0.25">
      <c r="A75" s="22" t="s">
        <v>397</v>
      </c>
      <c r="B75" s="23" t="s">
        <v>5</v>
      </c>
      <c r="C75" s="10" t="s">
        <v>14</v>
      </c>
      <c r="D75" s="10" t="s">
        <v>14</v>
      </c>
      <c r="E75" s="10" t="s">
        <v>400</v>
      </c>
      <c r="F75" s="10"/>
      <c r="G75" s="67">
        <f>G76</f>
        <v>0</v>
      </c>
      <c r="H75" s="67">
        <f>H76</f>
        <v>0</v>
      </c>
      <c r="I75" s="67">
        <f>I76</f>
        <v>0</v>
      </c>
    </row>
    <row r="76" spans="1:9" s="4" customFormat="1" hidden="1" x14ac:dyDescent="0.25">
      <c r="A76" s="22" t="s">
        <v>11</v>
      </c>
      <c r="B76" s="23" t="s">
        <v>5</v>
      </c>
      <c r="C76" s="10" t="s">
        <v>14</v>
      </c>
      <c r="D76" s="10" t="s">
        <v>14</v>
      </c>
      <c r="E76" s="10" t="s">
        <v>400</v>
      </c>
      <c r="F76" s="10" t="s">
        <v>12</v>
      </c>
      <c r="G76" s="67">
        <v>0</v>
      </c>
      <c r="H76" s="67">
        <v>0</v>
      </c>
      <c r="I76" s="67">
        <v>0</v>
      </c>
    </row>
    <row r="77" spans="1:9" s="4" customFormat="1" ht="39" x14ac:dyDescent="0.25">
      <c r="A77" s="21" t="s">
        <v>247</v>
      </c>
      <c r="B77" s="20" t="s">
        <v>5</v>
      </c>
      <c r="C77" s="12" t="s">
        <v>14</v>
      </c>
      <c r="D77" s="12" t="s">
        <v>14</v>
      </c>
      <c r="E77" s="12" t="s">
        <v>790</v>
      </c>
      <c r="F77" s="12"/>
      <c r="G77" s="66">
        <f>G78+G82+G80</f>
        <v>50</v>
      </c>
      <c r="H77" s="66">
        <f>H78</f>
        <v>50</v>
      </c>
      <c r="I77" s="66">
        <f>I78</f>
        <v>50</v>
      </c>
    </row>
    <row r="78" spans="1:9" s="4" customFormat="1" ht="49.5" customHeight="1" x14ac:dyDescent="0.25">
      <c r="A78" s="22" t="s">
        <v>33</v>
      </c>
      <c r="B78" s="23" t="s">
        <v>5</v>
      </c>
      <c r="C78" s="10" t="s">
        <v>14</v>
      </c>
      <c r="D78" s="10" t="s">
        <v>14</v>
      </c>
      <c r="E78" s="10" t="s">
        <v>791</v>
      </c>
      <c r="F78" s="12"/>
      <c r="G78" s="67">
        <f>G79</f>
        <v>50</v>
      </c>
      <c r="H78" s="67">
        <f>H79</f>
        <v>50</v>
      </c>
      <c r="I78" s="67">
        <f>I79</f>
        <v>50</v>
      </c>
    </row>
    <row r="79" spans="1:9" s="4" customFormat="1" x14ac:dyDescent="0.25">
      <c r="A79" s="22" t="s">
        <v>11</v>
      </c>
      <c r="B79" s="23" t="s">
        <v>5</v>
      </c>
      <c r="C79" s="10" t="s">
        <v>14</v>
      </c>
      <c r="D79" s="10" t="s">
        <v>14</v>
      </c>
      <c r="E79" s="10" t="s">
        <v>791</v>
      </c>
      <c r="F79" s="10" t="s">
        <v>12</v>
      </c>
      <c r="G79" s="99">
        <v>50</v>
      </c>
      <c r="H79" s="99">
        <v>50</v>
      </c>
      <c r="I79" s="99">
        <v>50</v>
      </c>
    </row>
    <row r="80" spans="1:9" s="4" customFormat="1" ht="39" hidden="1" x14ac:dyDescent="0.25">
      <c r="A80" s="22" t="s">
        <v>522</v>
      </c>
      <c r="B80" s="23" t="s">
        <v>5</v>
      </c>
      <c r="C80" s="10" t="s">
        <v>14</v>
      </c>
      <c r="D80" s="10" t="s">
        <v>14</v>
      </c>
      <c r="E80" s="10" t="s">
        <v>523</v>
      </c>
      <c r="F80" s="10"/>
      <c r="G80" s="67">
        <f>G81</f>
        <v>0</v>
      </c>
      <c r="H80" s="67"/>
      <c r="I80" s="67"/>
    </row>
    <row r="81" spans="1:9" s="4" customFormat="1" hidden="1" x14ac:dyDescent="0.25">
      <c r="A81" s="22" t="s">
        <v>11</v>
      </c>
      <c r="B81" s="23" t="s">
        <v>5</v>
      </c>
      <c r="C81" s="10" t="s">
        <v>14</v>
      </c>
      <c r="D81" s="10" t="s">
        <v>14</v>
      </c>
      <c r="E81" s="10" t="s">
        <v>523</v>
      </c>
      <c r="F81" s="10" t="s">
        <v>12</v>
      </c>
      <c r="G81" s="67">
        <v>0</v>
      </c>
      <c r="H81" s="67">
        <v>0</v>
      </c>
      <c r="I81" s="67">
        <v>0</v>
      </c>
    </row>
    <row r="82" spans="1:9" s="4" customFormat="1" ht="64.5" hidden="1" x14ac:dyDescent="0.25">
      <c r="A82" s="22" t="s">
        <v>476</v>
      </c>
      <c r="B82" s="23" t="s">
        <v>5</v>
      </c>
      <c r="C82" s="10" t="s">
        <v>14</v>
      </c>
      <c r="D82" s="10" t="s">
        <v>14</v>
      </c>
      <c r="E82" s="10" t="s">
        <v>478</v>
      </c>
      <c r="F82" s="10"/>
      <c r="G82" s="67">
        <f>G83</f>
        <v>0</v>
      </c>
      <c r="H82" s="67">
        <f>H83</f>
        <v>0</v>
      </c>
      <c r="I82" s="67">
        <f>I83</f>
        <v>0</v>
      </c>
    </row>
    <row r="83" spans="1:9" s="4" customFormat="1" hidden="1" x14ac:dyDescent="0.25">
      <c r="A83" s="22" t="s">
        <v>11</v>
      </c>
      <c r="B83" s="23" t="s">
        <v>5</v>
      </c>
      <c r="C83" s="10" t="s">
        <v>14</v>
      </c>
      <c r="D83" s="10" t="s">
        <v>14</v>
      </c>
      <c r="E83" s="10" t="s">
        <v>478</v>
      </c>
      <c r="F83" s="10" t="s">
        <v>12</v>
      </c>
      <c r="G83" s="67">
        <v>0</v>
      </c>
      <c r="H83" s="67">
        <v>0</v>
      </c>
      <c r="I83" s="67">
        <v>0</v>
      </c>
    </row>
    <row r="84" spans="1:9" s="4" customFormat="1" ht="51.75" x14ac:dyDescent="0.25">
      <c r="A84" s="21" t="s">
        <v>248</v>
      </c>
      <c r="B84" s="20" t="s">
        <v>5</v>
      </c>
      <c r="C84" s="12" t="s">
        <v>14</v>
      </c>
      <c r="D84" s="12" t="s">
        <v>14</v>
      </c>
      <c r="E84" s="12" t="s">
        <v>792</v>
      </c>
      <c r="F84" s="12"/>
      <c r="G84" s="66">
        <f t="shared" ref="G84:I85" si="1">G85</f>
        <v>6</v>
      </c>
      <c r="H84" s="66">
        <f t="shared" si="1"/>
        <v>6</v>
      </c>
      <c r="I84" s="66">
        <f t="shared" si="1"/>
        <v>6</v>
      </c>
    </row>
    <row r="85" spans="1:9" s="4" customFormat="1" ht="51.75" x14ac:dyDescent="0.25">
      <c r="A85" s="22" t="s">
        <v>249</v>
      </c>
      <c r="B85" s="23" t="s">
        <v>5</v>
      </c>
      <c r="C85" s="10" t="s">
        <v>14</v>
      </c>
      <c r="D85" s="10" t="s">
        <v>14</v>
      </c>
      <c r="E85" s="10" t="s">
        <v>793</v>
      </c>
      <c r="F85" s="10"/>
      <c r="G85" s="67">
        <f t="shared" si="1"/>
        <v>6</v>
      </c>
      <c r="H85" s="67">
        <f t="shared" si="1"/>
        <v>6</v>
      </c>
      <c r="I85" s="67">
        <f t="shared" si="1"/>
        <v>6</v>
      </c>
    </row>
    <row r="86" spans="1:9" s="4" customFormat="1" x14ac:dyDescent="0.25">
      <c r="A86" s="22" t="s">
        <v>11</v>
      </c>
      <c r="B86" s="23" t="s">
        <v>5</v>
      </c>
      <c r="C86" s="10" t="s">
        <v>14</v>
      </c>
      <c r="D86" s="10" t="s">
        <v>14</v>
      </c>
      <c r="E86" s="10" t="s">
        <v>793</v>
      </c>
      <c r="F86" s="10" t="s">
        <v>12</v>
      </c>
      <c r="G86" s="99">
        <v>6</v>
      </c>
      <c r="H86" s="99">
        <v>6</v>
      </c>
      <c r="I86" s="99">
        <v>6</v>
      </c>
    </row>
    <row r="87" spans="1:9" s="4" customFormat="1" x14ac:dyDescent="0.25">
      <c r="A87" s="21" t="s">
        <v>94</v>
      </c>
      <c r="B87" s="20" t="s">
        <v>5</v>
      </c>
      <c r="C87" s="12" t="s">
        <v>14</v>
      </c>
      <c r="D87" s="12" t="s">
        <v>95</v>
      </c>
      <c r="E87" s="12"/>
      <c r="F87" s="10"/>
      <c r="G87" s="66">
        <f>G88</f>
        <v>51</v>
      </c>
      <c r="H87" s="66">
        <f>H88</f>
        <v>51</v>
      </c>
      <c r="I87" s="66">
        <f>I88</f>
        <v>51</v>
      </c>
    </row>
    <row r="88" spans="1:9" s="4" customFormat="1" ht="39" x14ac:dyDescent="0.25">
      <c r="A88" s="21" t="s">
        <v>674</v>
      </c>
      <c r="B88" s="20" t="s">
        <v>5</v>
      </c>
      <c r="C88" s="12" t="s">
        <v>14</v>
      </c>
      <c r="D88" s="12" t="s">
        <v>95</v>
      </c>
      <c r="E88" s="12" t="s">
        <v>30</v>
      </c>
      <c r="F88" s="10"/>
      <c r="G88" s="66">
        <f>G89+G94</f>
        <v>51</v>
      </c>
      <c r="H88" s="66">
        <f>H89</f>
        <v>51</v>
      </c>
      <c r="I88" s="66">
        <f>I89</f>
        <v>51</v>
      </c>
    </row>
    <row r="89" spans="1:9" s="4" customFormat="1" ht="51.75" x14ac:dyDescent="0.25">
      <c r="A89" s="26" t="s">
        <v>31</v>
      </c>
      <c r="B89" s="10" t="s">
        <v>5</v>
      </c>
      <c r="C89" s="10" t="s">
        <v>14</v>
      </c>
      <c r="D89" s="10" t="s">
        <v>95</v>
      </c>
      <c r="E89" s="10" t="s">
        <v>32</v>
      </c>
      <c r="F89" s="10"/>
      <c r="G89" s="67">
        <f>G90</f>
        <v>51</v>
      </c>
      <c r="H89" s="67">
        <f>H90</f>
        <v>51</v>
      </c>
      <c r="I89" s="67">
        <f>I90</f>
        <v>51</v>
      </c>
    </row>
    <row r="90" spans="1:9" s="4" customFormat="1" x14ac:dyDescent="0.25">
      <c r="A90" s="22" t="s">
        <v>22</v>
      </c>
      <c r="B90" s="10" t="s">
        <v>5</v>
      </c>
      <c r="C90" s="10" t="s">
        <v>14</v>
      </c>
      <c r="D90" s="10" t="s">
        <v>95</v>
      </c>
      <c r="E90" s="10" t="s">
        <v>32</v>
      </c>
      <c r="F90" s="10" t="s">
        <v>23</v>
      </c>
      <c r="G90" s="99">
        <v>51</v>
      </c>
      <c r="H90" s="99">
        <v>51</v>
      </c>
      <c r="I90" s="99">
        <v>51</v>
      </c>
    </row>
    <row r="91" spans="1:9" s="4" customFormat="1" ht="26.25" hidden="1" x14ac:dyDescent="0.25">
      <c r="A91" s="21" t="s">
        <v>258</v>
      </c>
      <c r="B91" s="20" t="s">
        <v>64</v>
      </c>
      <c r="C91" s="12" t="s">
        <v>14</v>
      </c>
      <c r="D91" s="12" t="s">
        <v>95</v>
      </c>
      <c r="E91" s="12" t="s">
        <v>88</v>
      </c>
      <c r="F91" s="10"/>
      <c r="G91" s="67">
        <f>G92</f>
        <v>0</v>
      </c>
      <c r="H91" s="67">
        <v>0</v>
      </c>
      <c r="I91" s="67">
        <v>0</v>
      </c>
    </row>
    <row r="92" spans="1:9" s="4" customFormat="1" ht="39" hidden="1" x14ac:dyDescent="0.25">
      <c r="A92" s="22" t="s">
        <v>231</v>
      </c>
      <c r="B92" s="23" t="s">
        <v>64</v>
      </c>
      <c r="C92" s="10" t="s">
        <v>14</v>
      </c>
      <c r="D92" s="10" t="s">
        <v>95</v>
      </c>
      <c r="E92" s="10" t="s">
        <v>232</v>
      </c>
      <c r="F92" s="10"/>
      <c r="G92" s="67">
        <f>G93</f>
        <v>0</v>
      </c>
      <c r="H92" s="67">
        <v>0</v>
      </c>
      <c r="I92" s="67">
        <v>0</v>
      </c>
    </row>
    <row r="93" spans="1:9" s="4" customFormat="1" hidden="1" x14ac:dyDescent="0.25">
      <c r="A93" s="22" t="s">
        <v>22</v>
      </c>
      <c r="B93" s="23" t="s">
        <v>64</v>
      </c>
      <c r="C93" s="10" t="s">
        <v>14</v>
      </c>
      <c r="D93" s="10" t="s">
        <v>95</v>
      </c>
      <c r="E93" s="10" t="s">
        <v>232</v>
      </c>
      <c r="F93" s="10" t="s">
        <v>23</v>
      </c>
      <c r="G93" s="67">
        <v>0</v>
      </c>
      <c r="H93" s="67">
        <v>0</v>
      </c>
      <c r="I93" s="67">
        <v>0</v>
      </c>
    </row>
    <row r="94" spans="1:9" s="4" customFormat="1" ht="26.25" hidden="1" x14ac:dyDescent="0.25">
      <c r="A94" s="21" t="s">
        <v>547</v>
      </c>
      <c r="B94" s="23" t="s">
        <v>5</v>
      </c>
      <c r="C94" s="10" t="s">
        <v>14</v>
      </c>
      <c r="D94" s="10" t="s">
        <v>95</v>
      </c>
      <c r="E94" s="10" t="s">
        <v>232</v>
      </c>
      <c r="F94" s="10"/>
      <c r="G94" s="67">
        <f>G95</f>
        <v>0</v>
      </c>
      <c r="H94" s="67">
        <v>0</v>
      </c>
      <c r="I94" s="67">
        <v>0</v>
      </c>
    </row>
    <row r="95" spans="1:9" s="4" customFormat="1" ht="39" hidden="1" x14ac:dyDescent="0.25">
      <c r="A95" s="22" t="s">
        <v>548</v>
      </c>
      <c r="B95" s="23" t="s">
        <v>5</v>
      </c>
      <c r="C95" s="10" t="s">
        <v>14</v>
      </c>
      <c r="D95" s="10" t="s">
        <v>95</v>
      </c>
      <c r="E95" s="10" t="s">
        <v>232</v>
      </c>
      <c r="F95" s="10" t="s">
        <v>23</v>
      </c>
      <c r="G95" s="67">
        <v>0</v>
      </c>
      <c r="H95" s="67">
        <v>0</v>
      </c>
      <c r="I95" s="67">
        <v>0</v>
      </c>
    </row>
    <row r="96" spans="1:9" s="4" customFormat="1" x14ac:dyDescent="0.25">
      <c r="A96" s="21" t="s">
        <v>35</v>
      </c>
      <c r="B96" s="20" t="s">
        <v>5</v>
      </c>
      <c r="C96" s="12" t="s">
        <v>36</v>
      </c>
      <c r="D96" s="10"/>
      <c r="E96" s="10"/>
      <c r="F96" s="10"/>
      <c r="G96" s="66">
        <f>G97+G166</f>
        <v>75557.599999999991</v>
      </c>
      <c r="H96" s="66">
        <f>H97+H166</f>
        <v>72837.099999999991</v>
      </c>
      <c r="I96" s="66">
        <f>I97+I166</f>
        <v>72837.099999999991</v>
      </c>
    </row>
    <row r="97" spans="1:9" s="4" customFormat="1" x14ac:dyDescent="0.25">
      <c r="A97" s="21" t="s">
        <v>37</v>
      </c>
      <c r="B97" s="20" t="s">
        <v>5</v>
      </c>
      <c r="C97" s="12" t="s">
        <v>36</v>
      </c>
      <c r="D97" s="12" t="s">
        <v>38</v>
      </c>
      <c r="E97" s="12"/>
      <c r="F97" s="12"/>
      <c r="G97" s="66">
        <f>G98+G163</f>
        <v>62239.7</v>
      </c>
      <c r="H97" s="66">
        <f>H98</f>
        <v>59519.199999999997</v>
      </c>
      <c r="I97" s="66">
        <f>I98</f>
        <v>59519.199999999997</v>
      </c>
    </row>
    <row r="98" spans="1:9" s="4" customFormat="1" ht="39" x14ac:dyDescent="0.25">
      <c r="A98" s="21" t="s">
        <v>671</v>
      </c>
      <c r="B98" s="20" t="s">
        <v>5</v>
      </c>
      <c r="C98" s="12" t="s">
        <v>36</v>
      </c>
      <c r="D98" s="12" t="s">
        <v>38</v>
      </c>
      <c r="E98" s="12" t="s">
        <v>39</v>
      </c>
      <c r="F98" s="12"/>
      <c r="G98" s="66">
        <f>G99+G157</f>
        <v>62239.7</v>
      </c>
      <c r="H98" s="66">
        <f>H99+H157</f>
        <v>59519.199999999997</v>
      </c>
      <c r="I98" s="66">
        <f>I99+I157</f>
        <v>59519.199999999997</v>
      </c>
    </row>
    <row r="99" spans="1:9" s="4" customFormat="1" ht="26.25" x14ac:dyDescent="0.25">
      <c r="A99" s="21" t="s">
        <v>17</v>
      </c>
      <c r="B99" s="20" t="s">
        <v>5</v>
      </c>
      <c r="C99" s="12" t="s">
        <v>36</v>
      </c>
      <c r="D99" s="12" t="s">
        <v>38</v>
      </c>
      <c r="E99" s="12" t="s">
        <v>40</v>
      </c>
      <c r="F99" s="12"/>
      <c r="G99" s="66">
        <f>G100+G111+G122+G133+G152+G143+G150</f>
        <v>61762.7</v>
      </c>
      <c r="H99" s="66">
        <f>H100+H111+H122+H133+H152+H143+H150</f>
        <v>59042.2</v>
      </c>
      <c r="I99" s="66">
        <f>I100+I111+I122+I133+I152+I143+I150</f>
        <v>59042.2</v>
      </c>
    </row>
    <row r="100" spans="1:9" s="4" customFormat="1" ht="51.75" x14ac:dyDescent="0.25">
      <c r="A100" s="22" t="s">
        <v>41</v>
      </c>
      <c r="B100" s="23" t="s">
        <v>5</v>
      </c>
      <c r="C100" s="10" t="s">
        <v>36</v>
      </c>
      <c r="D100" s="10" t="s">
        <v>38</v>
      </c>
      <c r="E100" s="10" t="s">
        <v>42</v>
      </c>
      <c r="F100" s="10"/>
      <c r="G100" s="67">
        <f>G101+G105+G107+G103+G109</f>
        <v>35533.299999999996</v>
      </c>
      <c r="H100" s="67">
        <f>H101+H105+H107</f>
        <v>33237.699999999997</v>
      </c>
      <c r="I100" s="67">
        <f>I101+I105+I107</f>
        <v>33237.699999999997</v>
      </c>
    </row>
    <row r="101" spans="1:9" s="4" customFormat="1" ht="26.25" x14ac:dyDescent="0.25">
      <c r="A101" s="22" t="s">
        <v>24</v>
      </c>
      <c r="B101" s="23" t="s">
        <v>5</v>
      </c>
      <c r="C101" s="10" t="s">
        <v>36</v>
      </c>
      <c r="D101" s="10" t="s">
        <v>38</v>
      </c>
      <c r="E101" s="10" t="s">
        <v>43</v>
      </c>
      <c r="F101" s="10"/>
      <c r="G101" s="67">
        <f>G102</f>
        <v>28055.3</v>
      </c>
      <c r="H101" s="67">
        <f>H102</f>
        <v>27255.3</v>
      </c>
      <c r="I101" s="67">
        <f>I102</f>
        <v>27255.3</v>
      </c>
    </row>
    <row r="102" spans="1:9" s="4" customFormat="1" x14ac:dyDescent="0.25">
      <c r="A102" s="25" t="s">
        <v>11</v>
      </c>
      <c r="B102" s="23" t="s">
        <v>5</v>
      </c>
      <c r="C102" s="10" t="s">
        <v>36</v>
      </c>
      <c r="D102" s="10" t="s">
        <v>38</v>
      </c>
      <c r="E102" s="10" t="s">
        <v>43</v>
      </c>
      <c r="F102" s="10" t="s">
        <v>12</v>
      </c>
      <c r="G102" s="99">
        <v>28055.3</v>
      </c>
      <c r="H102" s="99">
        <v>27255.3</v>
      </c>
      <c r="I102" s="99">
        <v>27255.3</v>
      </c>
    </row>
    <row r="103" spans="1:9" s="4" customFormat="1" ht="78" hidden="1" customHeight="1" x14ac:dyDescent="0.25">
      <c r="A103" s="24" t="s">
        <v>747</v>
      </c>
      <c r="B103" s="23" t="s">
        <v>5</v>
      </c>
      <c r="C103" s="10" t="s">
        <v>36</v>
      </c>
      <c r="D103" s="10" t="s">
        <v>38</v>
      </c>
      <c r="E103" s="10" t="s">
        <v>335</v>
      </c>
      <c r="F103" s="10"/>
      <c r="G103" s="67">
        <f>G104</f>
        <v>0</v>
      </c>
      <c r="H103" s="67">
        <v>0</v>
      </c>
      <c r="I103" s="67">
        <v>0</v>
      </c>
    </row>
    <row r="104" spans="1:9" s="4" customFormat="1" ht="20.25" hidden="1" customHeight="1" x14ac:dyDescent="0.25">
      <c r="A104" s="22" t="s">
        <v>11</v>
      </c>
      <c r="B104" s="23" t="s">
        <v>5</v>
      </c>
      <c r="C104" s="10" t="s">
        <v>36</v>
      </c>
      <c r="D104" s="10" t="s">
        <v>38</v>
      </c>
      <c r="E104" s="10" t="s">
        <v>335</v>
      </c>
      <c r="F104" s="10" t="s">
        <v>12</v>
      </c>
      <c r="G104" s="67">
        <v>0</v>
      </c>
      <c r="H104" s="67">
        <v>0</v>
      </c>
      <c r="I104" s="67">
        <v>0</v>
      </c>
    </row>
    <row r="105" spans="1:9" s="4" customFormat="1" ht="77.25" x14ac:dyDescent="0.25">
      <c r="A105" s="22" t="s">
        <v>748</v>
      </c>
      <c r="B105" s="23" t="s">
        <v>5</v>
      </c>
      <c r="C105" s="10" t="s">
        <v>36</v>
      </c>
      <c r="D105" s="10" t="s">
        <v>38</v>
      </c>
      <c r="E105" s="10" t="s">
        <v>44</v>
      </c>
      <c r="F105" s="10"/>
      <c r="G105" s="67">
        <f>G106</f>
        <v>5982.4</v>
      </c>
      <c r="H105" s="67">
        <f>H106</f>
        <v>5982.4</v>
      </c>
      <c r="I105" s="67">
        <f>I106</f>
        <v>5982.4</v>
      </c>
    </row>
    <row r="106" spans="1:9" s="4" customFormat="1" x14ac:dyDescent="0.25">
      <c r="A106" s="22" t="s">
        <v>11</v>
      </c>
      <c r="B106" s="23" t="s">
        <v>5</v>
      </c>
      <c r="C106" s="10" t="s">
        <v>36</v>
      </c>
      <c r="D106" s="10" t="s">
        <v>38</v>
      </c>
      <c r="E106" s="10" t="s">
        <v>44</v>
      </c>
      <c r="F106" s="10" t="s">
        <v>12</v>
      </c>
      <c r="G106" s="99">
        <v>5982.4</v>
      </c>
      <c r="H106" s="99">
        <v>5982.4</v>
      </c>
      <c r="I106" s="99">
        <v>5982.4</v>
      </c>
    </row>
    <row r="107" spans="1:9" s="4" customFormat="1" ht="39" x14ac:dyDescent="0.25">
      <c r="A107" s="22" t="s">
        <v>782</v>
      </c>
      <c r="B107" s="23" t="s">
        <v>5</v>
      </c>
      <c r="C107" s="10" t="s">
        <v>36</v>
      </c>
      <c r="D107" s="10" t="s">
        <v>38</v>
      </c>
      <c r="E107" s="10" t="s">
        <v>181</v>
      </c>
      <c r="F107" s="10"/>
      <c r="G107" s="67">
        <f>G108</f>
        <v>1495.6</v>
      </c>
      <c r="H107" s="67">
        <f>H108</f>
        <v>0</v>
      </c>
      <c r="I107" s="67">
        <f>I108</f>
        <v>0</v>
      </c>
    </row>
    <row r="108" spans="1:9" s="4" customFormat="1" x14ac:dyDescent="0.25">
      <c r="A108" s="22" t="s">
        <v>11</v>
      </c>
      <c r="B108" s="23" t="s">
        <v>5</v>
      </c>
      <c r="C108" s="10" t="s">
        <v>36</v>
      </c>
      <c r="D108" s="10" t="s">
        <v>38</v>
      </c>
      <c r="E108" s="10" t="s">
        <v>181</v>
      </c>
      <c r="F108" s="10" t="s">
        <v>12</v>
      </c>
      <c r="G108" s="99">
        <v>1495.6</v>
      </c>
      <c r="H108" s="99">
        <v>0</v>
      </c>
      <c r="I108" s="99">
        <v>0</v>
      </c>
    </row>
    <row r="109" spans="1:9" s="4" customFormat="1" ht="36.75" hidden="1" x14ac:dyDescent="0.25">
      <c r="A109" s="29" t="s">
        <v>397</v>
      </c>
      <c r="B109" s="23" t="s">
        <v>5</v>
      </c>
      <c r="C109" s="10" t="s">
        <v>36</v>
      </c>
      <c r="D109" s="10" t="s">
        <v>38</v>
      </c>
      <c r="E109" s="10" t="s">
        <v>401</v>
      </c>
      <c r="F109" s="10"/>
      <c r="G109" s="67">
        <f>G110</f>
        <v>0</v>
      </c>
      <c r="H109" s="67">
        <f>H110</f>
        <v>0</v>
      </c>
      <c r="I109" s="67">
        <f>I110</f>
        <v>0</v>
      </c>
    </row>
    <row r="110" spans="1:9" s="4" customFormat="1" hidden="1" x14ac:dyDescent="0.25">
      <c r="A110" s="22" t="s">
        <v>11</v>
      </c>
      <c r="B110" s="23" t="s">
        <v>5</v>
      </c>
      <c r="C110" s="10" t="s">
        <v>36</v>
      </c>
      <c r="D110" s="10" t="s">
        <v>38</v>
      </c>
      <c r="E110" s="10" t="s">
        <v>401</v>
      </c>
      <c r="F110" s="10" t="s">
        <v>12</v>
      </c>
      <c r="G110" s="67">
        <v>0</v>
      </c>
      <c r="H110" s="67">
        <v>0</v>
      </c>
      <c r="I110" s="67">
        <v>0</v>
      </c>
    </row>
    <row r="111" spans="1:9" s="4" customFormat="1" ht="39" x14ac:dyDescent="0.25">
      <c r="A111" s="22" t="s">
        <v>45</v>
      </c>
      <c r="B111" s="23" t="s">
        <v>5</v>
      </c>
      <c r="C111" s="10" t="s">
        <v>36</v>
      </c>
      <c r="D111" s="10" t="s">
        <v>38</v>
      </c>
      <c r="E111" s="10" t="s">
        <v>46</v>
      </c>
      <c r="F111" s="10"/>
      <c r="G111" s="67">
        <f>G112+G116+G118+G120+G114</f>
        <v>20486.099999999999</v>
      </c>
      <c r="H111" s="67">
        <f>H112+H116+H118</f>
        <v>20142.099999999999</v>
      </c>
      <c r="I111" s="67">
        <f>I112+I116+I118</f>
        <v>20142.099999999999</v>
      </c>
    </row>
    <row r="112" spans="1:9" s="4" customFormat="1" ht="26.25" x14ac:dyDescent="0.25">
      <c r="A112" s="22" t="s">
        <v>24</v>
      </c>
      <c r="B112" s="23" t="s">
        <v>5</v>
      </c>
      <c r="C112" s="10" t="s">
        <v>36</v>
      </c>
      <c r="D112" s="10" t="s">
        <v>38</v>
      </c>
      <c r="E112" s="10" t="s">
        <v>47</v>
      </c>
      <c r="F112" s="10"/>
      <c r="G112" s="67">
        <f>G113</f>
        <v>18766.099999999999</v>
      </c>
      <c r="H112" s="67">
        <f>H113</f>
        <v>18766.099999999999</v>
      </c>
      <c r="I112" s="67">
        <f>I113</f>
        <v>18766.099999999999</v>
      </c>
    </row>
    <row r="113" spans="1:9" s="4" customFormat="1" x14ac:dyDescent="0.25">
      <c r="A113" s="22" t="s">
        <v>11</v>
      </c>
      <c r="B113" s="23" t="s">
        <v>5</v>
      </c>
      <c r="C113" s="10" t="s">
        <v>36</v>
      </c>
      <c r="D113" s="10" t="s">
        <v>38</v>
      </c>
      <c r="E113" s="10" t="s">
        <v>47</v>
      </c>
      <c r="F113" s="10" t="s">
        <v>12</v>
      </c>
      <c r="G113" s="99">
        <v>18766.099999999999</v>
      </c>
      <c r="H113" s="99">
        <v>18766.099999999999</v>
      </c>
      <c r="I113" s="99">
        <v>18766.099999999999</v>
      </c>
    </row>
    <row r="114" spans="1:9" s="4" customFormat="1" ht="67.5" hidden="1" customHeight="1" x14ac:dyDescent="0.25">
      <c r="A114" s="22" t="s">
        <v>333</v>
      </c>
      <c r="B114" s="23" t="s">
        <v>5</v>
      </c>
      <c r="C114" s="10" t="s">
        <v>36</v>
      </c>
      <c r="D114" s="10" t="s">
        <v>38</v>
      </c>
      <c r="E114" s="10" t="s">
        <v>463</v>
      </c>
      <c r="F114" s="10"/>
      <c r="G114" s="67">
        <f>G115</f>
        <v>0</v>
      </c>
      <c r="H114" s="67">
        <v>0</v>
      </c>
      <c r="I114" s="67">
        <v>0</v>
      </c>
    </row>
    <row r="115" spans="1:9" s="4" customFormat="1" ht="20.25" hidden="1" customHeight="1" x14ac:dyDescent="0.25">
      <c r="A115" s="22" t="s">
        <v>11</v>
      </c>
      <c r="B115" s="23" t="s">
        <v>5</v>
      </c>
      <c r="C115" s="10" t="s">
        <v>36</v>
      </c>
      <c r="D115" s="10" t="s">
        <v>38</v>
      </c>
      <c r="E115" s="10" t="s">
        <v>463</v>
      </c>
      <c r="F115" s="10" t="s">
        <v>12</v>
      </c>
      <c r="G115" s="67">
        <v>0</v>
      </c>
      <c r="H115" s="67">
        <v>0</v>
      </c>
      <c r="I115" s="67">
        <v>0</v>
      </c>
    </row>
    <row r="116" spans="1:9" s="4" customFormat="1" ht="77.25" x14ac:dyDescent="0.25">
      <c r="A116" s="22" t="s">
        <v>748</v>
      </c>
      <c r="B116" s="23" t="s">
        <v>5</v>
      </c>
      <c r="C116" s="10" t="s">
        <v>36</v>
      </c>
      <c r="D116" s="10" t="s">
        <v>38</v>
      </c>
      <c r="E116" s="10" t="s">
        <v>48</v>
      </c>
      <c r="F116" s="10"/>
      <c r="G116" s="67">
        <f>G117</f>
        <v>1376</v>
      </c>
      <c r="H116" s="67">
        <f>H117</f>
        <v>1376</v>
      </c>
      <c r="I116" s="67">
        <f>I117</f>
        <v>1376</v>
      </c>
    </row>
    <row r="117" spans="1:9" s="4" customFormat="1" x14ac:dyDescent="0.25">
      <c r="A117" s="22" t="s">
        <v>11</v>
      </c>
      <c r="B117" s="23" t="s">
        <v>5</v>
      </c>
      <c r="C117" s="10" t="s">
        <v>36</v>
      </c>
      <c r="D117" s="10" t="s">
        <v>38</v>
      </c>
      <c r="E117" s="10" t="s">
        <v>48</v>
      </c>
      <c r="F117" s="10" t="s">
        <v>12</v>
      </c>
      <c r="G117" s="99">
        <v>1376</v>
      </c>
      <c r="H117" s="99">
        <v>1376</v>
      </c>
      <c r="I117" s="99">
        <v>1376</v>
      </c>
    </row>
    <row r="118" spans="1:9" s="4" customFormat="1" ht="39" x14ac:dyDescent="0.25">
      <c r="A118" s="22" t="s">
        <v>782</v>
      </c>
      <c r="B118" s="23" t="s">
        <v>5</v>
      </c>
      <c r="C118" s="10" t="s">
        <v>36</v>
      </c>
      <c r="D118" s="10" t="s">
        <v>38</v>
      </c>
      <c r="E118" s="10" t="s">
        <v>182</v>
      </c>
      <c r="F118" s="10"/>
      <c r="G118" s="67">
        <f>G119</f>
        <v>344</v>
      </c>
      <c r="H118" s="67">
        <f>H119</f>
        <v>0</v>
      </c>
      <c r="I118" s="67">
        <f>I119</f>
        <v>0</v>
      </c>
    </row>
    <row r="119" spans="1:9" s="4" customFormat="1" x14ac:dyDescent="0.25">
      <c r="A119" s="22" t="s">
        <v>11</v>
      </c>
      <c r="B119" s="23" t="s">
        <v>5</v>
      </c>
      <c r="C119" s="10" t="s">
        <v>36</v>
      </c>
      <c r="D119" s="10" t="s">
        <v>38</v>
      </c>
      <c r="E119" s="10" t="s">
        <v>182</v>
      </c>
      <c r="F119" s="10" t="s">
        <v>12</v>
      </c>
      <c r="G119" s="99">
        <v>344</v>
      </c>
      <c r="H119" s="99">
        <v>0</v>
      </c>
      <c r="I119" s="99">
        <v>0</v>
      </c>
    </row>
    <row r="120" spans="1:9" s="4" customFormat="1" ht="51.75" hidden="1" customHeight="1" x14ac:dyDescent="0.25">
      <c r="A120" s="22" t="s">
        <v>397</v>
      </c>
      <c r="B120" s="23" t="s">
        <v>5</v>
      </c>
      <c r="C120" s="10" t="s">
        <v>36</v>
      </c>
      <c r="D120" s="10" t="s">
        <v>38</v>
      </c>
      <c r="E120" s="10" t="s">
        <v>402</v>
      </c>
      <c r="F120" s="10"/>
      <c r="G120" s="67">
        <f>G121</f>
        <v>0</v>
      </c>
      <c r="H120" s="67">
        <f>H121</f>
        <v>0</v>
      </c>
      <c r="I120" s="67">
        <f>I121</f>
        <v>0</v>
      </c>
    </row>
    <row r="121" spans="1:9" s="4" customFormat="1" ht="15" hidden="1" customHeight="1" x14ac:dyDescent="0.25">
      <c r="A121" s="22" t="s">
        <v>11</v>
      </c>
      <c r="B121" s="23" t="s">
        <v>5</v>
      </c>
      <c r="C121" s="10" t="s">
        <v>36</v>
      </c>
      <c r="D121" s="10" t="s">
        <v>38</v>
      </c>
      <c r="E121" s="10" t="s">
        <v>402</v>
      </c>
      <c r="F121" s="10" t="s">
        <v>12</v>
      </c>
      <c r="G121" s="67">
        <v>0</v>
      </c>
      <c r="H121" s="67">
        <v>0</v>
      </c>
      <c r="I121" s="67">
        <v>0</v>
      </c>
    </row>
    <row r="122" spans="1:9" s="4" customFormat="1" ht="39" x14ac:dyDescent="0.25">
      <c r="A122" s="22" t="s">
        <v>49</v>
      </c>
      <c r="B122" s="23" t="s">
        <v>5</v>
      </c>
      <c r="C122" s="10" t="s">
        <v>36</v>
      </c>
      <c r="D122" s="10" t="s">
        <v>38</v>
      </c>
      <c r="E122" s="10" t="s">
        <v>50</v>
      </c>
      <c r="F122" s="10"/>
      <c r="G122" s="67">
        <f>G123+G127+G129+G131+G125</f>
        <v>5230.3</v>
      </c>
      <c r="H122" s="67">
        <f>H123+H127+H129</f>
        <v>5149.4000000000005</v>
      </c>
      <c r="I122" s="67">
        <f>I123+I127+I129</f>
        <v>5149.4000000000005</v>
      </c>
    </row>
    <row r="123" spans="1:9" s="4" customFormat="1" ht="26.25" x14ac:dyDescent="0.25">
      <c r="A123" s="22" t="s">
        <v>24</v>
      </c>
      <c r="B123" s="23" t="s">
        <v>5</v>
      </c>
      <c r="C123" s="10" t="s">
        <v>36</v>
      </c>
      <c r="D123" s="10" t="s">
        <v>38</v>
      </c>
      <c r="E123" s="10" t="s">
        <v>51</v>
      </c>
      <c r="F123" s="10"/>
      <c r="G123" s="67">
        <f>G124</f>
        <v>4825.8</v>
      </c>
      <c r="H123" s="67">
        <f>H124</f>
        <v>4825.8</v>
      </c>
      <c r="I123" s="67">
        <f>I124</f>
        <v>4825.8</v>
      </c>
    </row>
    <row r="124" spans="1:9" s="4" customFormat="1" x14ac:dyDescent="0.25">
      <c r="A124" s="22" t="s">
        <v>11</v>
      </c>
      <c r="B124" s="23" t="s">
        <v>5</v>
      </c>
      <c r="C124" s="10" t="s">
        <v>36</v>
      </c>
      <c r="D124" s="10" t="s">
        <v>38</v>
      </c>
      <c r="E124" s="10" t="s">
        <v>51</v>
      </c>
      <c r="F124" s="10" t="s">
        <v>12</v>
      </c>
      <c r="G124" s="99">
        <v>4825.8</v>
      </c>
      <c r="H124" s="99">
        <v>4825.8</v>
      </c>
      <c r="I124" s="99">
        <v>4825.8</v>
      </c>
    </row>
    <row r="125" spans="1:9" s="4" customFormat="1" ht="64.5" hidden="1" x14ac:dyDescent="0.25">
      <c r="A125" s="22" t="s">
        <v>333</v>
      </c>
      <c r="B125" s="23" t="s">
        <v>5</v>
      </c>
      <c r="C125" s="10" t="s">
        <v>36</v>
      </c>
      <c r="D125" s="10" t="s">
        <v>38</v>
      </c>
      <c r="E125" s="10" t="s">
        <v>464</v>
      </c>
      <c r="F125" s="10"/>
      <c r="G125" s="67">
        <f>G126</f>
        <v>0</v>
      </c>
      <c r="H125" s="67">
        <v>0</v>
      </c>
      <c r="I125" s="67">
        <v>0</v>
      </c>
    </row>
    <row r="126" spans="1:9" s="4" customFormat="1" hidden="1" x14ac:dyDescent="0.25">
      <c r="A126" s="22" t="s">
        <v>11</v>
      </c>
      <c r="B126" s="23" t="s">
        <v>5</v>
      </c>
      <c r="C126" s="10" t="s">
        <v>36</v>
      </c>
      <c r="D126" s="10" t="s">
        <v>38</v>
      </c>
      <c r="E126" s="10" t="s">
        <v>464</v>
      </c>
      <c r="F126" s="10" t="s">
        <v>12</v>
      </c>
      <c r="G126" s="67">
        <v>0</v>
      </c>
      <c r="H126" s="67">
        <v>0</v>
      </c>
      <c r="I126" s="67">
        <v>0</v>
      </c>
    </row>
    <row r="127" spans="1:9" s="4" customFormat="1" ht="77.25" x14ac:dyDescent="0.25">
      <c r="A127" s="22" t="s">
        <v>748</v>
      </c>
      <c r="B127" s="23" t="s">
        <v>5</v>
      </c>
      <c r="C127" s="10" t="s">
        <v>36</v>
      </c>
      <c r="D127" s="10" t="s">
        <v>38</v>
      </c>
      <c r="E127" s="10" t="s">
        <v>52</v>
      </c>
      <c r="F127" s="10"/>
      <c r="G127" s="67">
        <f>G128</f>
        <v>323.60000000000002</v>
      </c>
      <c r="H127" s="67">
        <f>H128</f>
        <v>323.60000000000002</v>
      </c>
      <c r="I127" s="67">
        <f>I128</f>
        <v>323.60000000000002</v>
      </c>
    </row>
    <row r="128" spans="1:9" s="4" customFormat="1" x14ac:dyDescent="0.25">
      <c r="A128" s="22" t="s">
        <v>11</v>
      </c>
      <c r="B128" s="23" t="s">
        <v>5</v>
      </c>
      <c r="C128" s="10" t="s">
        <v>36</v>
      </c>
      <c r="D128" s="10" t="s">
        <v>38</v>
      </c>
      <c r="E128" s="10" t="s">
        <v>52</v>
      </c>
      <c r="F128" s="10" t="s">
        <v>12</v>
      </c>
      <c r="G128" s="99">
        <v>323.60000000000002</v>
      </c>
      <c r="H128" s="99">
        <v>323.60000000000002</v>
      </c>
      <c r="I128" s="99">
        <v>323.60000000000002</v>
      </c>
    </row>
    <row r="129" spans="1:9" s="4" customFormat="1" ht="39" x14ac:dyDescent="0.25">
      <c r="A129" s="22" t="s">
        <v>782</v>
      </c>
      <c r="B129" s="23" t="s">
        <v>5</v>
      </c>
      <c r="C129" s="10" t="s">
        <v>36</v>
      </c>
      <c r="D129" s="10" t="s">
        <v>38</v>
      </c>
      <c r="E129" s="10" t="s">
        <v>183</v>
      </c>
      <c r="F129" s="10"/>
      <c r="G129" s="67">
        <f>G130</f>
        <v>80.900000000000006</v>
      </c>
      <c r="H129" s="67">
        <f>H130</f>
        <v>0</v>
      </c>
      <c r="I129" s="67">
        <f>I130</f>
        <v>0</v>
      </c>
    </row>
    <row r="130" spans="1:9" s="4" customFormat="1" x14ac:dyDescent="0.25">
      <c r="A130" s="22" t="s">
        <v>11</v>
      </c>
      <c r="B130" s="23" t="s">
        <v>5</v>
      </c>
      <c r="C130" s="10" t="s">
        <v>36</v>
      </c>
      <c r="D130" s="10" t="s">
        <v>38</v>
      </c>
      <c r="E130" s="10" t="s">
        <v>183</v>
      </c>
      <c r="F130" s="10" t="s">
        <v>12</v>
      </c>
      <c r="G130" s="99">
        <v>80.900000000000006</v>
      </c>
      <c r="H130" s="99">
        <v>0</v>
      </c>
      <c r="I130" s="99">
        <v>0</v>
      </c>
    </row>
    <row r="131" spans="1:9" s="4" customFormat="1" ht="51.75" hidden="1" customHeight="1" x14ac:dyDescent="0.25">
      <c r="A131" s="22" t="s">
        <v>397</v>
      </c>
      <c r="B131" s="23" t="s">
        <v>5</v>
      </c>
      <c r="C131" s="10" t="s">
        <v>36</v>
      </c>
      <c r="D131" s="10" t="s">
        <v>38</v>
      </c>
      <c r="E131" s="10" t="s">
        <v>403</v>
      </c>
      <c r="F131" s="10"/>
      <c r="G131" s="67">
        <f>G132</f>
        <v>0</v>
      </c>
      <c r="H131" s="67">
        <f>H132</f>
        <v>0</v>
      </c>
      <c r="I131" s="67">
        <f>I132</f>
        <v>0</v>
      </c>
    </row>
    <row r="132" spans="1:9" s="4" customFormat="1" hidden="1" x14ac:dyDescent="0.25">
      <c r="A132" s="22" t="s">
        <v>11</v>
      </c>
      <c r="B132" s="23" t="s">
        <v>5</v>
      </c>
      <c r="C132" s="10" t="s">
        <v>36</v>
      </c>
      <c r="D132" s="10" t="s">
        <v>38</v>
      </c>
      <c r="E132" s="10" t="s">
        <v>403</v>
      </c>
      <c r="F132" s="10" t="s">
        <v>12</v>
      </c>
      <c r="G132" s="67">
        <v>0</v>
      </c>
      <c r="H132" s="67">
        <v>0</v>
      </c>
      <c r="I132" s="67">
        <v>0</v>
      </c>
    </row>
    <row r="133" spans="1:9" s="4" customFormat="1" ht="26.25" x14ac:dyDescent="0.25">
      <c r="A133" s="22" t="s">
        <v>27</v>
      </c>
      <c r="B133" s="23" t="s">
        <v>5</v>
      </c>
      <c r="C133" s="10" t="s">
        <v>36</v>
      </c>
      <c r="D133" s="10" t="s">
        <v>38</v>
      </c>
      <c r="E133" s="10" t="s">
        <v>28</v>
      </c>
      <c r="F133" s="10"/>
      <c r="G133" s="67">
        <f>G134+G139+G141+G137</f>
        <v>513</v>
      </c>
      <c r="H133" s="67">
        <f>H134+H139+H137</f>
        <v>513</v>
      </c>
      <c r="I133" s="67">
        <f>I134+I139+I137</f>
        <v>513</v>
      </c>
    </row>
    <row r="134" spans="1:9" s="4" customFormat="1" ht="26.25" x14ac:dyDescent="0.25">
      <c r="A134" s="22" t="s">
        <v>10</v>
      </c>
      <c r="B134" s="23" t="s">
        <v>5</v>
      </c>
      <c r="C134" s="10" t="s">
        <v>36</v>
      </c>
      <c r="D134" s="10" t="s">
        <v>38</v>
      </c>
      <c r="E134" s="10" t="s">
        <v>29</v>
      </c>
      <c r="F134" s="10"/>
      <c r="G134" s="67">
        <f>G135+G136</f>
        <v>513</v>
      </c>
      <c r="H134" s="67">
        <f>H135+H136</f>
        <v>513</v>
      </c>
      <c r="I134" s="67">
        <f>I135+I136</f>
        <v>513</v>
      </c>
    </row>
    <row r="135" spans="1:9" s="4" customFormat="1" x14ac:dyDescent="0.25">
      <c r="A135" s="22" t="s">
        <v>11</v>
      </c>
      <c r="B135" s="23" t="s">
        <v>5</v>
      </c>
      <c r="C135" s="10" t="s">
        <v>36</v>
      </c>
      <c r="D135" s="10" t="s">
        <v>38</v>
      </c>
      <c r="E135" s="10" t="s">
        <v>29</v>
      </c>
      <c r="F135" s="10" t="s">
        <v>12</v>
      </c>
      <c r="G135" s="99">
        <v>488</v>
      </c>
      <c r="H135" s="99">
        <v>488</v>
      </c>
      <c r="I135" s="99">
        <v>488</v>
      </c>
    </row>
    <row r="136" spans="1:9" s="4" customFormat="1" x14ac:dyDescent="0.25">
      <c r="A136" s="22" t="s">
        <v>22</v>
      </c>
      <c r="B136" s="23" t="s">
        <v>5</v>
      </c>
      <c r="C136" s="10" t="s">
        <v>36</v>
      </c>
      <c r="D136" s="10" t="s">
        <v>38</v>
      </c>
      <c r="E136" s="10" t="s">
        <v>29</v>
      </c>
      <c r="F136" s="10" t="s">
        <v>23</v>
      </c>
      <c r="G136" s="99">
        <v>25</v>
      </c>
      <c r="H136" s="99">
        <v>25</v>
      </c>
      <c r="I136" s="99">
        <v>25</v>
      </c>
    </row>
    <row r="137" spans="1:9" s="4" customFormat="1" ht="128.25" hidden="1" x14ac:dyDescent="0.25">
      <c r="A137" s="22" t="s">
        <v>604</v>
      </c>
      <c r="B137" s="23" t="s">
        <v>5</v>
      </c>
      <c r="C137" s="10" t="s">
        <v>36</v>
      </c>
      <c r="D137" s="10" t="s">
        <v>38</v>
      </c>
      <c r="E137" s="10" t="s">
        <v>311</v>
      </c>
      <c r="F137" s="10"/>
      <c r="G137" s="67">
        <f>G138</f>
        <v>0</v>
      </c>
      <c r="H137" s="67">
        <f>H138</f>
        <v>0</v>
      </c>
      <c r="I137" s="67">
        <f>I138</f>
        <v>0</v>
      </c>
    </row>
    <row r="138" spans="1:9" s="4" customFormat="1" ht="15" hidden="1" customHeight="1" x14ac:dyDescent="0.25">
      <c r="A138" s="22" t="s">
        <v>11</v>
      </c>
      <c r="B138" s="23" t="s">
        <v>5</v>
      </c>
      <c r="C138" s="10" t="s">
        <v>36</v>
      </c>
      <c r="D138" s="10" t="s">
        <v>38</v>
      </c>
      <c r="E138" s="10" t="s">
        <v>311</v>
      </c>
      <c r="F138" s="10" t="s">
        <v>12</v>
      </c>
      <c r="G138" s="67">
        <v>0</v>
      </c>
      <c r="H138" s="67">
        <v>0</v>
      </c>
      <c r="I138" s="67">
        <v>0</v>
      </c>
    </row>
    <row r="139" spans="1:9" s="4" customFormat="1" ht="90" hidden="1" x14ac:dyDescent="0.25">
      <c r="A139" s="22" t="s">
        <v>484</v>
      </c>
      <c r="B139" s="23" t="s">
        <v>5</v>
      </c>
      <c r="C139" s="10" t="s">
        <v>36</v>
      </c>
      <c r="D139" s="10" t="s">
        <v>38</v>
      </c>
      <c r="E139" s="10" t="s">
        <v>485</v>
      </c>
      <c r="F139" s="10"/>
      <c r="G139" s="67">
        <f>G140</f>
        <v>0</v>
      </c>
      <c r="H139" s="67">
        <f>H140</f>
        <v>0</v>
      </c>
      <c r="I139" s="67">
        <f>I140</f>
        <v>0</v>
      </c>
    </row>
    <row r="140" spans="1:9" s="4" customFormat="1" ht="18" hidden="1" customHeight="1" x14ac:dyDescent="0.25">
      <c r="A140" s="22" t="s">
        <v>11</v>
      </c>
      <c r="B140" s="23" t="s">
        <v>5</v>
      </c>
      <c r="C140" s="10" t="s">
        <v>36</v>
      </c>
      <c r="D140" s="10" t="s">
        <v>38</v>
      </c>
      <c r="E140" s="10" t="s">
        <v>486</v>
      </c>
      <c r="F140" s="10" t="s">
        <v>12</v>
      </c>
      <c r="G140" s="67">
        <v>0</v>
      </c>
      <c r="H140" s="67">
        <v>0</v>
      </c>
      <c r="I140" s="67">
        <v>0</v>
      </c>
    </row>
    <row r="141" spans="1:9" s="4" customFormat="1" ht="24.75" hidden="1" customHeight="1" x14ac:dyDescent="0.25">
      <c r="A141" s="22" t="s">
        <v>471</v>
      </c>
      <c r="B141" s="23" t="s">
        <v>5</v>
      </c>
      <c r="C141" s="10" t="s">
        <v>36</v>
      </c>
      <c r="D141" s="10" t="s">
        <v>38</v>
      </c>
      <c r="E141" s="10" t="s">
        <v>474</v>
      </c>
      <c r="F141" s="10"/>
      <c r="G141" s="67">
        <f>G142</f>
        <v>0</v>
      </c>
      <c r="H141" s="67">
        <v>0</v>
      </c>
      <c r="I141" s="67">
        <v>0</v>
      </c>
    </row>
    <row r="142" spans="1:9" s="4" customFormat="1" ht="24.75" hidden="1" customHeight="1" x14ac:dyDescent="0.25">
      <c r="A142" s="22" t="s">
        <v>11</v>
      </c>
      <c r="B142" s="23" t="s">
        <v>5</v>
      </c>
      <c r="C142" s="10" t="s">
        <v>36</v>
      </c>
      <c r="D142" s="10" t="s">
        <v>38</v>
      </c>
      <c r="E142" s="10" t="s">
        <v>549</v>
      </c>
      <c r="F142" s="10" t="s">
        <v>12</v>
      </c>
      <c r="G142" s="67">
        <v>0</v>
      </c>
      <c r="H142" s="67">
        <v>0</v>
      </c>
      <c r="I142" s="67">
        <v>0</v>
      </c>
    </row>
    <row r="143" spans="1:9" s="4" customFormat="1" ht="19.5" hidden="1" customHeight="1" x14ac:dyDescent="0.25">
      <c r="A143" s="21" t="s">
        <v>373</v>
      </c>
      <c r="B143" s="20" t="s">
        <v>5</v>
      </c>
      <c r="C143" s="12" t="s">
        <v>36</v>
      </c>
      <c r="D143" s="12" t="s">
        <v>38</v>
      </c>
      <c r="E143" s="12" t="s">
        <v>374</v>
      </c>
      <c r="F143" s="12"/>
      <c r="G143" s="66">
        <f>G144+G147</f>
        <v>0</v>
      </c>
      <c r="H143" s="66">
        <f>H144+H147</f>
        <v>0</v>
      </c>
      <c r="I143" s="66">
        <f>I144</f>
        <v>0</v>
      </c>
    </row>
    <row r="144" spans="1:9" s="4" customFormat="1" ht="52.5" hidden="1" customHeight="1" x14ac:dyDescent="0.25">
      <c r="A144" s="29" t="s">
        <v>605</v>
      </c>
      <c r="B144" s="30" t="s">
        <v>5</v>
      </c>
      <c r="C144" s="10" t="s">
        <v>36</v>
      </c>
      <c r="D144" s="10" t="s">
        <v>38</v>
      </c>
      <c r="E144" s="10" t="s">
        <v>606</v>
      </c>
      <c r="F144" s="10"/>
      <c r="G144" s="67">
        <f>G145</f>
        <v>0</v>
      </c>
      <c r="H144" s="67">
        <f>H145</f>
        <v>0</v>
      </c>
      <c r="I144" s="67">
        <f>I145</f>
        <v>0</v>
      </c>
    </row>
    <row r="145" spans="1:9" s="4" customFormat="1" ht="19.5" hidden="1" customHeight="1" x14ac:dyDescent="0.25">
      <c r="A145" s="22" t="s">
        <v>11</v>
      </c>
      <c r="B145" s="23" t="s">
        <v>430</v>
      </c>
      <c r="C145" s="10" t="s">
        <v>36</v>
      </c>
      <c r="D145" s="10" t="s">
        <v>38</v>
      </c>
      <c r="E145" s="10" t="s">
        <v>606</v>
      </c>
      <c r="F145" s="10" t="s">
        <v>12</v>
      </c>
      <c r="G145" s="67"/>
      <c r="H145" s="67"/>
      <c r="I145" s="67"/>
    </row>
    <row r="146" spans="1:9" s="4" customFormat="1" ht="18.75" hidden="1" customHeight="1" x14ac:dyDescent="0.25">
      <c r="A146" s="22" t="s">
        <v>429</v>
      </c>
      <c r="B146" s="23" t="s">
        <v>5</v>
      </c>
      <c r="C146" s="10" t="s">
        <v>36</v>
      </c>
      <c r="D146" s="10" t="s">
        <v>38</v>
      </c>
      <c r="E146" s="10" t="s">
        <v>487</v>
      </c>
      <c r="F146" s="10" t="s">
        <v>23</v>
      </c>
      <c r="G146" s="67">
        <v>0</v>
      </c>
      <c r="H146" s="67">
        <v>0</v>
      </c>
      <c r="I146" s="67">
        <v>0</v>
      </c>
    </row>
    <row r="147" spans="1:9" s="4" customFormat="1" ht="54" hidden="1" customHeight="1" x14ac:dyDescent="0.25">
      <c r="A147" s="48" t="s">
        <v>607</v>
      </c>
      <c r="B147" s="23" t="s">
        <v>5</v>
      </c>
      <c r="C147" s="10" t="s">
        <v>36</v>
      </c>
      <c r="D147" s="10" t="s">
        <v>38</v>
      </c>
      <c r="E147" s="10" t="s">
        <v>608</v>
      </c>
      <c r="F147" s="10"/>
      <c r="G147" s="67">
        <f>G148</f>
        <v>0</v>
      </c>
      <c r="H147" s="67">
        <f>H148</f>
        <v>0</v>
      </c>
      <c r="I147" s="67">
        <f>I148</f>
        <v>0</v>
      </c>
    </row>
    <row r="148" spans="1:9" s="4" customFormat="1" ht="19.5" hidden="1" customHeight="1" x14ac:dyDescent="0.25">
      <c r="A148" s="22" t="s">
        <v>11</v>
      </c>
      <c r="B148" s="23" t="s">
        <v>5</v>
      </c>
      <c r="C148" s="10" t="s">
        <v>36</v>
      </c>
      <c r="D148" s="10" t="s">
        <v>38</v>
      </c>
      <c r="E148" s="10" t="s">
        <v>608</v>
      </c>
      <c r="F148" s="10" t="s">
        <v>12</v>
      </c>
      <c r="G148" s="67">
        <v>0</v>
      </c>
      <c r="H148" s="67">
        <v>0</v>
      </c>
      <c r="I148" s="67">
        <v>0</v>
      </c>
    </row>
    <row r="149" spans="1:9" s="4" customFormat="1" ht="18" hidden="1" customHeight="1" x14ac:dyDescent="0.25">
      <c r="A149" s="21" t="s">
        <v>438</v>
      </c>
      <c r="B149" s="20" t="s">
        <v>5</v>
      </c>
      <c r="C149" s="12" t="s">
        <v>36</v>
      </c>
      <c r="D149" s="12" t="s">
        <v>38</v>
      </c>
      <c r="E149" s="12" t="s">
        <v>439</v>
      </c>
      <c r="F149" s="12"/>
      <c r="G149" s="66">
        <f t="shared" ref="G149:I150" si="2">G150</f>
        <v>0</v>
      </c>
      <c r="H149" s="66">
        <f t="shared" si="2"/>
        <v>0</v>
      </c>
      <c r="I149" s="66">
        <f t="shared" si="2"/>
        <v>0</v>
      </c>
    </row>
    <row r="150" spans="1:9" s="4" customFormat="1" ht="50.25" hidden="1" customHeight="1" x14ac:dyDescent="0.25">
      <c r="A150" s="29" t="s">
        <v>435</v>
      </c>
      <c r="B150" s="23" t="s">
        <v>5</v>
      </c>
      <c r="C150" s="10" t="s">
        <v>36</v>
      </c>
      <c r="D150" s="10" t="s">
        <v>38</v>
      </c>
      <c r="E150" s="10" t="s">
        <v>442</v>
      </c>
      <c r="F150" s="10"/>
      <c r="G150" s="67">
        <f t="shared" si="2"/>
        <v>0</v>
      </c>
      <c r="H150" s="67">
        <f t="shared" si="2"/>
        <v>0</v>
      </c>
      <c r="I150" s="67">
        <f t="shared" si="2"/>
        <v>0</v>
      </c>
    </row>
    <row r="151" spans="1:9" s="4" customFormat="1" ht="20.25" hidden="1" customHeight="1" x14ac:dyDescent="0.25">
      <c r="A151" s="22" t="s">
        <v>11</v>
      </c>
      <c r="B151" s="23" t="s">
        <v>5</v>
      </c>
      <c r="C151" s="10" t="s">
        <v>36</v>
      </c>
      <c r="D151" s="10" t="s">
        <v>38</v>
      </c>
      <c r="E151" s="10" t="s">
        <v>442</v>
      </c>
      <c r="F151" s="10" t="s">
        <v>12</v>
      </c>
      <c r="G151" s="67">
        <v>0</v>
      </c>
      <c r="H151" s="67">
        <v>0</v>
      </c>
      <c r="I151" s="67">
        <v>0</v>
      </c>
    </row>
    <row r="152" spans="1:9" s="4" customFormat="1" ht="21.75" hidden="1" customHeight="1" x14ac:dyDescent="0.25">
      <c r="A152" s="21" t="s">
        <v>340</v>
      </c>
      <c r="B152" s="20" t="s">
        <v>5</v>
      </c>
      <c r="C152" s="12" t="s">
        <v>36</v>
      </c>
      <c r="D152" s="12" t="s">
        <v>38</v>
      </c>
      <c r="E152" s="12" t="s">
        <v>341</v>
      </c>
      <c r="F152" s="12"/>
      <c r="G152" s="66">
        <f t="shared" ref="G152:I153" si="3">G153</f>
        <v>0</v>
      </c>
      <c r="H152" s="66">
        <f t="shared" si="3"/>
        <v>0</v>
      </c>
      <c r="I152" s="66">
        <f t="shared" si="3"/>
        <v>0</v>
      </c>
    </row>
    <row r="153" spans="1:9" s="4" customFormat="1" ht="33.75" hidden="1" customHeight="1" x14ac:dyDescent="0.25">
      <c r="A153" s="22" t="s">
        <v>342</v>
      </c>
      <c r="B153" s="23" t="s">
        <v>5</v>
      </c>
      <c r="C153" s="10" t="s">
        <v>36</v>
      </c>
      <c r="D153" s="10" t="s">
        <v>38</v>
      </c>
      <c r="E153" s="10" t="s">
        <v>343</v>
      </c>
      <c r="F153" s="10"/>
      <c r="G153" s="67">
        <f t="shared" si="3"/>
        <v>0</v>
      </c>
      <c r="H153" s="67">
        <f t="shared" si="3"/>
        <v>0</v>
      </c>
      <c r="I153" s="67">
        <f t="shared" si="3"/>
        <v>0</v>
      </c>
    </row>
    <row r="154" spans="1:9" s="4" customFormat="1" ht="34.5" hidden="1" customHeight="1" x14ac:dyDescent="0.25">
      <c r="A154" s="22" t="s">
        <v>11</v>
      </c>
      <c r="B154" s="23" t="s">
        <v>5</v>
      </c>
      <c r="C154" s="10" t="s">
        <v>36</v>
      </c>
      <c r="D154" s="10" t="s">
        <v>38</v>
      </c>
      <c r="E154" s="10" t="s">
        <v>343</v>
      </c>
      <c r="F154" s="10" t="s">
        <v>12</v>
      </c>
      <c r="G154" s="67">
        <v>0</v>
      </c>
      <c r="H154" s="67">
        <v>0</v>
      </c>
      <c r="I154" s="67">
        <v>0</v>
      </c>
    </row>
    <row r="155" spans="1:9" s="4" customFormat="1" ht="27" hidden="1" customHeight="1" x14ac:dyDescent="0.25">
      <c r="A155" s="22" t="s">
        <v>509</v>
      </c>
      <c r="B155" s="23" t="s">
        <v>5</v>
      </c>
      <c r="C155" s="10" t="s">
        <v>36</v>
      </c>
      <c r="D155" s="10" t="s">
        <v>38</v>
      </c>
      <c r="E155" s="10" t="s">
        <v>510</v>
      </c>
      <c r="F155" s="10"/>
      <c r="G155" s="67">
        <f>G156</f>
        <v>0</v>
      </c>
      <c r="H155" s="67">
        <v>0</v>
      </c>
      <c r="I155" s="67">
        <v>0</v>
      </c>
    </row>
    <row r="156" spans="1:9" s="4" customFormat="1" ht="26.25" hidden="1" customHeight="1" x14ac:dyDescent="0.25">
      <c r="A156" s="22" t="s">
        <v>429</v>
      </c>
      <c r="B156" s="23" t="s">
        <v>5</v>
      </c>
      <c r="C156" s="10" t="s">
        <v>36</v>
      </c>
      <c r="D156" s="10" t="s">
        <v>38</v>
      </c>
      <c r="E156" s="10" t="s">
        <v>510</v>
      </c>
      <c r="F156" s="10" t="s">
        <v>23</v>
      </c>
      <c r="G156" s="67">
        <v>0</v>
      </c>
      <c r="H156" s="67">
        <v>0</v>
      </c>
      <c r="I156" s="67">
        <v>0</v>
      </c>
    </row>
    <row r="157" spans="1:9" s="4" customFormat="1" ht="51.75" x14ac:dyDescent="0.25">
      <c r="A157" s="21" t="s">
        <v>199</v>
      </c>
      <c r="B157" s="20" t="s">
        <v>5</v>
      </c>
      <c r="C157" s="12" t="s">
        <v>36</v>
      </c>
      <c r="D157" s="12" t="s">
        <v>38</v>
      </c>
      <c r="E157" s="12" t="s">
        <v>577</v>
      </c>
      <c r="F157" s="12"/>
      <c r="G157" s="66">
        <f>G158+G160</f>
        <v>477</v>
      </c>
      <c r="H157" s="66">
        <f>H158+H160</f>
        <v>477</v>
      </c>
      <c r="I157" s="66">
        <f>I158+I160</f>
        <v>477</v>
      </c>
    </row>
    <row r="158" spans="1:9" s="4" customFormat="1" ht="26.25" x14ac:dyDescent="0.25">
      <c r="A158" s="22" t="s">
        <v>10</v>
      </c>
      <c r="B158" s="23" t="s">
        <v>5</v>
      </c>
      <c r="C158" s="10" t="s">
        <v>36</v>
      </c>
      <c r="D158" s="10" t="s">
        <v>38</v>
      </c>
      <c r="E158" s="10" t="s">
        <v>578</v>
      </c>
      <c r="F158" s="10"/>
      <c r="G158" s="67">
        <f>G159</f>
        <v>50</v>
      </c>
      <c r="H158" s="67">
        <f>H159</f>
        <v>50</v>
      </c>
      <c r="I158" s="67">
        <f>I159</f>
        <v>50</v>
      </c>
    </row>
    <row r="159" spans="1:9" s="4" customFormat="1" x14ac:dyDescent="0.25">
      <c r="A159" s="22" t="s">
        <v>11</v>
      </c>
      <c r="B159" s="23" t="s">
        <v>5</v>
      </c>
      <c r="C159" s="10" t="s">
        <v>36</v>
      </c>
      <c r="D159" s="10" t="s">
        <v>38</v>
      </c>
      <c r="E159" s="10" t="s">
        <v>578</v>
      </c>
      <c r="F159" s="10" t="s">
        <v>12</v>
      </c>
      <c r="G159" s="99">
        <v>50</v>
      </c>
      <c r="H159" s="99">
        <v>50</v>
      </c>
      <c r="I159" s="99">
        <v>50</v>
      </c>
    </row>
    <row r="160" spans="1:9" s="4" customFormat="1" ht="39" x14ac:dyDescent="0.25">
      <c r="A160" s="22" t="s">
        <v>522</v>
      </c>
      <c r="B160" s="23" t="s">
        <v>5</v>
      </c>
      <c r="C160" s="10" t="s">
        <v>36</v>
      </c>
      <c r="D160" s="10" t="s">
        <v>38</v>
      </c>
      <c r="E160" s="10" t="s">
        <v>613</v>
      </c>
      <c r="F160" s="10"/>
      <c r="G160" s="67">
        <f>G162+G161</f>
        <v>427</v>
      </c>
      <c r="H160" s="67">
        <f>H161</f>
        <v>427</v>
      </c>
      <c r="I160" s="67">
        <f>I161</f>
        <v>427</v>
      </c>
    </row>
    <row r="161" spans="1:9" s="4" customFormat="1" ht="26.25" x14ac:dyDescent="0.25">
      <c r="A161" s="22" t="s">
        <v>56</v>
      </c>
      <c r="B161" s="23" t="s">
        <v>5</v>
      </c>
      <c r="C161" s="10" t="s">
        <v>36</v>
      </c>
      <c r="D161" s="10" t="s">
        <v>38</v>
      </c>
      <c r="E161" s="10" t="s">
        <v>613</v>
      </c>
      <c r="F161" s="10" t="s">
        <v>57</v>
      </c>
      <c r="G161" s="99">
        <v>427</v>
      </c>
      <c r="H161" s="99">
        <v>427</v>
      </c>
      <c r="I161" s="99">
        <v>427</v>
      </c>
    </row>
    <row r="162" spans="1:9" s="4" customFormat="1" hidden="1" x14ac:dyDescent="0.25">
      <c r="A162" s="22" t="s">
        <v>11</v>
      </c>
      <c r="B162" s="23" t="s">
        <v>5</v>
      </c>
      <c r="C162" s="10" t="s">
        <v>36</v>
      </c>
      <c r="D162" s="10" t="s">
        <v>38</v>
      </c>
      <c r="E162" s="10" t="s">
        <v>613</v>
      </c>
      <c r="F162" s="10" t="s">
        <v>12</v>
      </c>
      <c r="G162" s="67"/>
      <c r="H162" s="67"/>
      <c r="I162" s="67"/>
    </row>
    <row r="163" spans="1:9" s="4" customFormat="1" ht="39" hidden="1" x14ac:dyDescent="0.25">
      <c r="A163" s="21" t="s">
        <v>820</v>
      </c>
      <c r="B163" s="20" t="s">
        <v>5</v>
      </c>
      <c r="C163" s="12" t="s">
        <v>36</v>
      </c>
      <c r="D163" s="12" t="s">
        <v>38</v>
      </c>
      <c r="E163" s="12" t="s">
        <v>233</v>
      </c>
      <c r="F163" s="12"/>
      <c r="G163" s="66">
        <f>G164</f>
        <v>0</v>
      </c>
      <c r="H163" s="66">
        <v>0</v>
      </c>
      <c r="I163" s="66">
        <v>0</v>
      </c>
    </row>
    <row r="164" spans="1:9" s="4" customFormat="1" ht="52.5" hidden="1" customHeight="1" x14ac:dyDescent="0.25">
      <c r="A164" s="22" t="s">
        <v>825</v>
      </c>
      <c r="B164" s="23" t="s">
        <v>5</v>
      </c>
      <c r="C164" s="10" t="s">
        <v>36</v>
      </c>
      <c r="D164" s="10" t="s">
        <v>38</v>
      </c>
      <c r="E164" s="10" t="s">
        <v>823</v>
      </c>
      <c r="F164" s="10"/>
      <c r="G164" s="67">
        <f>G165</f>
        <v>0</v>
      </c>
      <c r="H164" s="67">
        <v>0</v>
      </c>
      <c r="I164" s="67">
        <v>0</v>
      </c>
    </row>
    <row r="165" spans="1:9" s="4" customFormat="1" hidden="1" x14ac:dyDescent="0.25">
      <c r="A165" s="22" t="s">
        <v>11</v>
      </c>
      <c r="B165" s="23" t="s">
        <v>5</v>
      </c>
      <c r="C165" s="10" t="s">
        <v>36</v>
      </c>
      <c r="D165" s="10" t="s">
        <v>38</v>
      </c>
      <c r="E165" s="10" t="s">
        <v>823</v>
      </c>
      <c r="F165" s="10" t="s">
        <v>12</v>
      </c>
      <c r="G165" s="67">
        <v>0</v>
      </c>
      <c r="H165" s="67">
        <v>0</v>
      </c>
      <c r="I165" s="67">
        <v>0</v>
      </c>
    </row>
    <row r="166" spans="1:9" s="4" customFormat="1" ht="26.25" x14ac:dyDescent="0.25">
      <c r="A166" s="21" t="s">
        <v>240</v>
      </c>
      <c r="B166" s="20" t="s">
        <v>5</v>
      </c>
      <c r="C166" s="12" t="s">
        <v>36</v>
      </c>
      <c r="D166" s="12" t="s">
        <v>6</v>
      </c>
      <c r="E166" s="12"/>
      <c r="F166" s="12"/>
      <c r="G166" s="66">
        <f>G169</f>
        <v>13317.9</v>
      </c>
      <c r="H166" s="66">
        <f>H169</f>
        <v>13317.9</v>
      </c>
      <c r="I166" s="66">
        <f>I169</f>
        <v>13317.9</v>
      </c>
    </row>
    <row r="167" spans="1:9" s="4" customFormat="1" ht="39" x14ac:dyDescent="0.25">
      <c r="A167" s="21" t="s">
        <v>671</v>
      </c>
      <c r="B167" s="20" t="s">
        <v>5</v>
      </c>
      <c r="C167" s="12" t="s">
        <v>36</v>
      </c>
      <c r="D167" s="12" t="s">
        <v>6</v>
      </c>
      <c r="E167" s="12" t="s">
        <v>39</v>
      </c>
      <c r="F167" s="12"/>
      <c r="G167" s="66">
        <f t="shared" ref="G167:I168" si="4">G168</f>
        <v>13317.9</v>
      </c>
      <c r="H167" s="66">
        <f t="shared" si="4"/>
        <v>13317.9</v>
      </c>
      <c r="I167" s="66">
        <f t="shared" si="4"/>
        <v>13317.9</v>
      </c>
    </row>
    <row r="168" spans="1:9" s="4" customFormat="1" ht="26.25" x14ac:dyDescent="0.25">
      <c r="A168" s="21" t="s">
        <v>17</v>
      </c>
      <c r="B168" s="20" t="s">
        <v>5</v>
      </c>
      <c r="C168" s="12" t="s">
        <v>36</v>
      </c>
      <c r="D168" s="12" t="s">
        <v>6</v>
      </c>
      <c r="E168" s="12" t="s">
        <v>40</v>
      </c>
      <c r="F168" s="12"/>
      <c r="G168" s="66">
        <f t="shared" si="4"/>
        <v>13317.9</v>
      </c>
      <c r="H168" s="66">
        <f t="shared" si="4"/>
        <v>13317.9</v>
      </c>
      <c r="I168" s="66">
        <f t="shared" si="4"/>
        <v>13317.9</v>
      </c>
    </row>
    <row r="169" spans="1:9" s="4" customFormat="1" ht="26.25" x14ac:dyDescent="0.25">
      <c r="A169" s="22" t="s">
        <v>250</v>
      </c>
      <c r="B169" s="23" t="s">
        <v>5</v>
      </c>
      <c r="C169" s="10" t="s">
        <v>36</v>
      </c>
      <c r="D169" s="10" t="s">
        <v>6</v>
      </c>
      <c r="E169" s="10" t="s">
        <v>555</v>
      </c>
      <c r="F169" s="10"/>
      <c r="G169" s="67">
        <f>G170+G171</f>
        <v>13317.9</v>
      </c>
      <c r="H169" s="67">
        <f>H170</f>
        <v>13317.9</v>
      </c>
      <c r="I169" s="67">
        <f>I170</f>
        <v>13317.9</v>
      </c>
    </row>
    <row r="170" spans="1:9" s="4" customFormat="1" x14ac:dyDescent="0.25">
      <c r="A170" s="22" t="s">
        <v>11</v>
      </c>
      <c r="B170" s="23" t="s">
        <v>5</v>
      </c>
      <c r="C170" s="10" t="s">
        <v>36</v>
      </c>
      <c r="D170" s="10" t="s">
        <v>6</v>
      </c>
      <c r="E170" s="10" t="s">
        <v>213</v>
      </c>
      <c r="F170" s="10" t="s">
        <v>12</v>
      </c>
      <c r="G170" s="99">
        <v>13317.9</v>
      </c>
      <c r="H170" s="99">
        <v>13317.9</v>
      </c>
      <c r="I170" s="99">
        <v>13317.9</v>
      </c>
    </row>
    <row r="171" spans="1:9" s="4" customFormat="1" ht="64.5" hidden="1" x14ac:dyDescent="0.25">
      <c r="A171" s="28" t="s">
        <v>333</v>
      </c>
      <c r="B171" s="23" t="s">
        <v>5</v>
      </c>
      <c r="C171" s="10" t="s">
        <v>36</v>
      </c>
      <c r="D171" s="10" t="s">
        <v>6</v>
      </c>
      <c r="E171" s="10" t="s">
        <v>488</v>
      </c>
      <c r="F171" s="10"/>
      <c r="G171" s="67">
        <f>G172</f>
        <v>0</v>
      </c>
      <c r="H171" s="67">
        <v>0</v>
      </c>
      <c r="I171" s="67">
        <v>0</v>
      </c>
    </row>
    <row r="172" spans="1:9" s="4" customFormat="1" hidden="1" x14ac:dyDescent="0.25">
      <c r="A172" s="22" t="s">
        <v>11</v>
      </c>
      <c r="B172" s="23" t="s">
        <v>5</v>
      </c>
      <c r="C172" s="10" t="s">
        <v>36</v>
      </c>
      <c r="D172" s="10" t="s">
        <v>6</v>
      </c>
      <c r="E172" s="10" t="s">
        <v>488</v>
      </c>
      <c r="F172" s="10" t="s">
        <v>12</v>
      </c>
      <c r="G172" s="67">
        <v>0</v>
      </c>
      <c r="H172" s="67">
        <v>0</v>
      </c>
      <c r="I172" s="67">
        <v>0</v>
      </c>
    </row>
    <row r="173" spans="1:9" s="4" customFormat="1" x14ac:dyDescent="0.25">
      <c r="A173" s="21" t="s">
        <v>251</v>
      </c>
      <c r="B173" s="20" t="s">
        <v>5</v>
      </c>
      <c r="C173" s="12" t="s">
        <v>53</v>
      </c>
      <c r="D173" s="12"/>
      <c r="E173" s="12"/>
      <c r="F173" s="12"/>
      <c r="G173" s="66">
        <f>G174+G200</f>
        <v>33323.599999999999</v>
      </c>
      <c r="H173" s="66">
        <f>H174+H200</f>
        <v>31536.5</v>
      </c>
      <c r="I173" s="66">
        <f>I174+I200</f>
        <v>31536.5</v>
      </c>
    </row>
    <row r="174" spans="1:9" s="4" customFormat="1" x14ac:dyDescent="0.25">
      <c r="A174" s="21" t="s">
        <v>252</v>
      </c>
      <c r="B174" s="20" t="s">
        <v>5</v>
      </c>
      <c r="C174" s="12" t="s">
        <v>53</v>
      </c>
      <c r="D174" s="12" t="s">
        <v>38</v>
      </c>
      <c r="E174" s="12"/>
      <c r="F174" s="12"/>
      <c r="G174" s="66">
        <f>G175+G197+G195</f>
        <v>25031.199999999997</v>
      </c>
      <c r="H174" s="66">
        <f>H175+H197</f>
        <v>23563.1</v>
      </c>
      <c r="I174" s="66">
        <f>I175+I197</f>
        <v>23563.1</v>
      </c>
    </row>
    <row r="175" spans="1:9" s="4" customFormat="1" ht="39" x14ac:dyDescent="0.25">
      <c r="A175" s="21" t="s">
        <v>671</v>
      </c>
      <c r="B175" s="20" t="s">
        <v>5</v>
      </c>
      <c r="C175" s="12" t="s">
        <v>53</v>
      </c>
      <c r="D175" s="12" t="s">
        <v>38</v>
      </c>
      <c r="E175" s="12" t="s">
        <v>54</v>
      </c>
      <c r="F175" s="12"/>
      <c r="G175" s="66">
        <f>G176</f>
        <v>25025.199999999997</v>
      </c>
      <c r="H175" s="66">
        <f>H176</f>
        <v>23557.1</v>
      </c>
      <c r="I175" s="66">
        <f>I176</f>
        <v>23557.1</v>
      </c>
    </row>
    <row r="176" spans="1:9" s="4" customFormat="1" ht="39" x14ac:dyDescent="0.25">
      <c r="A176" s="21" t="s">
        <v>243</v>
      </c>
      <c r="B176" s="20" t="s">
        <v>5</v>
      </c>
      <c r="C176" s="12" t="s">
        <v>53</v>
      </c>
      <c r="D176" s="12" t="s">
        <v>38</v>
      </c>
      <c r="E176" s="12" t="s">
        <v>55</v>
      </c>
      <c r="F176" s="12"/>
      <c r="G176" s="66">
        <f>G177+G188</f>
        <v>25025.199999999997</v>
      </c>
      <c r="H176" s="66">
        <f>H177+H188</f>
        <v>23557.1</v>
      </c>
      <c r="I176" s="66">
        <f>I177+I188</f>
        <v>23557.1</v>
      </c>
    </row>
    <row r="177" spans="1:9" s="4" customFormat="1" ht="26.25" x14ac:dyDescent="0.25">
      <c r="A177" s="22" t="s">
        <v>58</v>
      </c>
      <c r="B177" s="23" t="s">
        <v>5</v>
      </c>
      <c r="C177" s="10" t="s">
        <v>53</v>
      </c>
      <c r="D177" s="10" t="s">
        <v>38</v>
      </c>
      <c r="E177" s="10" t="s">
        <v>59</v>
      </c>
      <c r="F177" s="10"/>
      <c r="G177" s="67">
        <f>G178+G180+G182+G184</f>
        <v>24916.199999999997</v>
      </c>
      <c r="H177" s="67">
        <f>H178+H182+H184</f>
        <v>23448.1</v>
      </c>
      <c r="I177" s="67">
        <f>I178+I182+I184</f>
        <v>23448.1</v>
      </c>
    </row>
    <row r="178" spans="1:9" s="4" customFormat="1" ht="26.25" x14ac:dyDescent="0.25">
      <c r="A178" s="22" t="s">
        <v>24</v>
      </c>
      <c r="B178" s="23" t="s">
        <v>5</v>
      </c>
      <c r="C178" s="10" t="s">
        <v>53</v>
      </c>
      <c r="D178" s="10" t="s">
        <v>38</v>
      </c>
      <c r="E178" s="10" t="s">
        <v>60</v>
      </c>
      <c r="F178" s="10"/>
      <c r="G178" s="67">
        <f>G179</f>
        <v>17575.7</v>
      </c>
      <c r="H178" s="67">
        <f>H179</f>
        <v>17575.7</v>
      </c>
      <c r="I178" s="67">
        <f>I179</f>
        <v>17575.7</v>
      </c>
    </row>
    <row r="179" spans="1:9" s="4" customFormat="1" x14ac:dyDescent="0.25">
      <c r="A179" s="22" t="s">
        <v>22</v>
      </c>
      <c r="B179" s="23" t="s">
        <v>5</v>
      </c>
      <c r="C179" s="10" t="s">
        <v>53</v>
      </c>
      <c r="D179" s="10" t="s">
        <v>38</v>
      </c>
      <c r="E179" s="10" t="s">
        <v>60</v>
      </c>
      <c r="F179" s="10" t="s">
        <v>23</v>
      </c>
      <c r="G179" s="99">
        <v>17575.7</v>
      </c>
      <c r="H179" s="99">
        <v>17575.7</v>
      </c>
      <c r="I179" s="99">
        <v>17575.7</v>
      </c>
    </row>
    <row r="180" spans="1:9" s="4" customFormat="1" ht="64.5" hidden="1" x14ac:dyDescent="0.25">
      <c r="A180" s="22" t="s">
        <v>333</v>
      </c>
      <c r="B180" s="23" t="s">
        <v>5</v>
      </c>
      <c r="C180" s="10" t="s">
        <v>53</v>
      </c>
      <c r="D180" s="10" t="s">
        <v>38</v>
      </c>
      <c r="E180" s="10" t="s">
        <v>489</v>
      </c>
      <c r="F180" s="10"/>
      <c r="G180" s="67">
        <f>G181</f>
        <v>0</v>
      </c>
      <c r="H180" s="67">
        <v>0</v>
      </c>
      <c r="I180" s="67">
        <v>0</v>
      </c>
    </row>
    <row r="181" spans="1:9" s="4" customFormat="1" hidden="1" x14ac:dyDescent="0.25">
      <c r="A181" s="22" t="s">
        <v>22</v>
      </c>
      <c r="B181" s="23" t="s">
        <v>5</v>
      </c>
      <c r="C181" s="10" t="s">
        <v>53</v>
      </c>
      <c r="D181" s="10" t="s">
        <v>38</v>
      </c>
      <c r="E181" s="10" t="s">
        <v>489</v>
      </c>
      <c r="F181" s="10" t="s">
        <v>23</v>
      </c>
      <c r="G181" s="67">
        <v>0</v>
      </c>
      <c r="H181" s="67">
        <v>0</v>
      </c>
      <c r="I181" s="67">
        <v>0</v>
      </c>
    </row>
    <row r="182" spans="1:9" s="4" customFormat="1" ht="77.25" x14ac:dyDescent="0.25">
      <c r="A182" s="22" t="s">
        <v>748</v>
      </c>
      <c r="B182" s="23" t="s">
        <v>5</v>
      </c>
      <c r="C182" s="10" t="s">
        <v>53</v>
      </c>
      <c r="D182" s="10" t="s">
        <v>38</v>
      </c>
      <c r="E182" s="10" t="s">
        <v>61</v>
      </c>
      <c r="F182" s="10"/>
      <c r="G182" s="67">
        <f>G183</f>
        <v>5872.4</v>
      </c>
      <c r="H182" s="67">
        <f>H183</f>
        <v>5872.4</v>
      </c>
      <c r="I182" s="67">
        <f>I183</f>
        <v>5872.4</v>
      </c>
    </row>
    <row r="183" spans="1:9" s="4" customFormat="1" x14ac:dyDescent="0.25">
      <c r="A183" s="22" t="s">
        <v>22</v>
      </c>
      <c r="B183" s="23" t="s">
        <v>5</v>
      </c>
      <c r="C183" s="10" t="s">
        <v>53</v>
      </c>
      <c r="D183" s="10" t="s">
        <v>38</v>
      </c>
      <c r="E183" s="10" t="s">
        <v>61</v>
      </c>
      <c r="F183" s="10" t="s">
        <v>23</v>
      </c>
      <c r="G183" s="99">
        <v>5872.4</v>
      </c>
      <c r="H183" s="99">
        <v>5872.4</v>
      </c>
      <c r="I183" s="99">
        <v>5872.4</v>
      </c>
    </row>
    <row r="184" spans="1:9" s="4" customFormat="1" ht="39" x14ac:dyDescent="0.25">
      <c r="A184" s="22" t="s">
        <v>21</v>
      </c>
      <c r="B184" s="23" t="s">
        <v>5</v>
      </c>
      <c r="C184" s="10" t="s">
        <v>53</v>
      </c>
      <c r="D184" s="10" t="s">
        <v>38</v>
      </c>
      <c r="E184" s="10" t="s">
        <v>184</v>
      </c>
      <c r="F184" s="10"/>
      <c r="G184" s="67">
        <f>G185</f>
        <v>1468.1</v>
      </c>
      <c r="H184" s="67">
        <f>H185</f>
        <v>0</v>
      </c>
      <c r="I184" s="67">
        <f>I185</f>
        <v>0</v>
      </c>
    </row>
    <row r="185" spans="1:9" s="4" customFormat="1" x14ac:dyDescent="0.25">
      <c r="A185" s="22" t="s">
        <v>22</v>
      </c>
      <c r="B185" s="23" t="s">
        <v>5</v>
      </c>
      <c r="C185" s="10" t="s">
        <v>53</v>
      </c>
      <c r="D185" s="10" t="s">
        <v>38</v>
      </c>
      <c r="E185" s="10" t="s">
        <v>184</v>
      </c>
      <c r="F185" s="10" t="s">
        <v>23</v>
      </c>
      <c r="G185" s="99">
        <v>1468.1</v>
      </c>
      <c r="H185" s="99">
        <v>0</v>
      </c>
      <c r="I185" s="99">
        <v>0</v>
      </c>
    </row>
    <row r="186" spans="1:9" s="4" customFormat="1" ht="51.75" hidden="1" customHeight="1" x14ac:dyDescent="0.25">
      <c r="A186" s="22" t="s">
        <v>397</v>
      </c>
      <c r="B186" s="23" t="s">
        <v>5</v>
      </c>
      <c r="C186" s="10" t="s">
        <v>53</v>
      </c>
      <c r="D186" s="10" t="s">
        <v>38</v>
      </c>
      <c r="E186" s="10" t="s">
        <v>404</v>
      </c>
      <c r="F186" s="10"/>
      <c r="G186" s="67">
        <f>G187</f>
        <v>0</v>
      </c>
      <c r="H186" s="67">
        <f>H187</f>
        <v>0</v>
      </c>
      <c r="I186" s="67">
        <f>I187</f>
        <v>0</v>
      </c>
    </row>
    <row r="187" spans="1:9" s="4" customFormat="1" hidden="1" x14ac:dyDescent="0.25">
      <c r="A187" s="22" t="s">
        <v>22</v>
      </c>
      <c r="B187" s="23" t="s">
        <v>5</v>
      </c>
      <c r="C187" s="10" t="s">
        <v>53</v>
      </c>
      <c r="D187" s="10" t="s">
        <v>38</v>
      </c>
      <c r="E187" s="10" t="s">
        <v>404</v>
      </c>
      <c r="F187" s="10" t="s">
        <v>23</v>
      </c>
      <c r="G187" s="67">
        <v>0</v>
      </c>
      <c r="H187" s="67">
        <v>0</v>
      </c>
      <c r="I187" s="67">
        <v>0</v>
      </c>
    </row>
    <row r="188" spans="1:9" s="4" customFormat="1" ht="26.25" x14ac:dyDescent="0.25">
      <c r="A188" s="22" t="s">
        <v>10</v>
      </c>
      <c r="B188" s="23" t="s">
        <v>5</v>
      </c>
      <c r="C188" s="10" t="s">
        <v>53</v>
      </c>
      <c r="D188" s="10" t="s">
        <v>38</v>
      </c>
      <c r="E188" s="10" t="s">
        <v>194</v>
      </c>
      <c r="F188" s="10"/>
      <c r="G188" s="67">
        <f>G190+G191+G192+G189</f>
        <v>109</v>
      </c>
      <c r="H188" s="67">
        <f>H190+H191+H192+H189</f>
        <v>109</v>
      </c>
      <c r="I188" s="67">
        <f>I190+I191+I192+I189</f>
        <v>109</v>
      </c>
    </row>
    <row r="189" spans="1:9" s="4" customFormat="1" ht="26.25" x14ac:dyDescent="0.25">
      <c r="A189" s="22" t="s">
        <v>781</v>
      </c>
      <c r="B189" s="23" t="s">
        <v>5</v>
      </c>
      <c r="C189" s="10" t="s">
        <v>53</v>
      </c>
      <c r="D189" s="10" t="s">
        <v>38</v>
      </c>
      <c r="E189" s="10" t="s">
        <v>194</v>
      </c>
      <c r="F189" s="10" t="s">
        <v>132</v>
      </c>
      <c r="G189" s="99">
        <v>14</v>
      </c>
      <c r="H189" s="99">
        <v>14</v>
      </c>
      <c r="I189" s="99">
        <v>14</v>
      </c>
    </row>
    <row r="190" spans="1:9" s="4" customFormat="1" ht="39" x14ac:dyDescent="0.25">
      <c r="A190" s="22" t="s">
        <v>802</v>
      </c>
      <c r="B190" s="23" t="s">
        <v>5</v>
      </c>
      <c r="C190" s="10" t="s">
        <v>53</v>
      </c>
      <c r="D190" s="10" t="s">
        <v>38</v>
      </c>
      <c r="E190" s="10" t="s">
        <v>194</v>
      </c>
      <c r="F190" s="10" t="s">
        <v>57</v>
      </c>
      <c r="G190" s="99">
        <v>15</v>
      </c>
      <c r="H190" s="99">
        <v>15</v>
      </c>
      <c r="I190" s="99">
        <v>15</v>
      </c>
    </row>
    <row r="191" spans="1:9" s="4" customFormat="1" x14ac:dyDescent="0.25">
      <c r="A191" s="22" t="s">
        <v>22</v>
      </c>
      <c r="B191" s="23" t="s">
        <v>5</v>
      </c>
      <c r="C191" s="10" t="s">
        <v>53</v>
      </c>
      <c r="D191" s="10" t="s">
        <v>38</v>
      </c>
      <c r="E191" s="10" t="s">
        <v>194</v>
      </c>
      <c r="F191" s="10" t="s">
        <v>23</v>
      </c>
      <c r="G191" s="99">
        <v>80</v>
      </c>
      <c r="H191" s="99">
        <v>80</v>
      </c>
      <c r="I191" s="99">
        <v>80</v>
      </c>
    </row>
    <row r="192" spans="1:9" s="4" customFormat="1" hidden="1" x14ac:dyDescent="0.25">
      <c r="A192" s="28" t="s">
        <v>135</v>
      </c>
      <c r="B192" s="10" t="s">
        <v>5</v>
      </c>
      <c r="C192" s="10" t="s">
        <v>53</v>
      </c>
      <c r="D192" s="10" t="s">
        <v>38</v>
      </c>
      <c r="E192" s="10" t="s">
        <v>194</v>
      </c>
      <c r="F192" s="10" t="s">
        <v>136</v>
      </c>
      <c r="G192" s="67">
        <v>0</v>
      </c>
      <c r="H192" s="67">
        <v>0</v>
      </c>
      <c r="I192" s="67">
        <v>0</v>
      </c>
    </row>
    <row r="193" spans="1:9" s="4" customFormat="1" ht="51.75" hidden="1" x14ac:dyDescent="0.25">
      <c r="A193" s="21" t="s">
        <v>603</v>
      </c>
      <c r="B193" s="20" t="s">
        <v>5</v>
      </c>
      <c r="C193" s="12" t="s">
        <v>53</v>
      </c>
      <c r="D193" s="12" t="s">
        <v>38</v>
      </c>
      <c r="E193" s="12" t="s">
        <v>370</v>
      </c>
      <c r="F193" s="12"/>
      <c r="G193" s="66">
        <f>G194</f>
        <v>0</v>
      </c>
      <c r="H193" s="66">
        <v>0</v>
      </c>
      <c r="I193" s="66">
        <v>0</v>
      </c>
    </row>
    <row r="194" spans="1:9" s="4" customFormat="1" ht="39" hidden="1" x14ac:dyDescent="0.25">
      <c r="A194" s="32" t="s">
        <v>616</v>
      </c>
      <c r="B194" s="20" t="s">
        <v>5</v>
      </c>
      <c r="C194" s="12" t="s">
        <v>53</v>
      </c>
      <c r="D194" s="12" t="s">
        <v>38</v>
      </c>
      <c r="E194" s="12" t="s">
        <v>617</v>
      </c>
      <c r="F194" s="12"/>
      <c r="G194" s="66">
        <f>G195</f>
        <v>0</v>
      </c>
      <c r="H194" s="66">
        <v>0</v>
      </c>
      <c r="I194" s="66">
        <v>0</v>
      </c>
    </row>
    <row r="195" spans="1:9" s="4" customFormat="1" ht="51.75" hidden="1" x14ac:dyDescent="0.25">
      <c r="A195" s="28" t="s">
        <v>618</v>
      </c>
      <c r="B195" s="23" t="s">
        <v>5</v>
      </c>
      <c r="C195" s="10" t="s">
        <v>53</v>
      </c>
      <c r="D195" s="10" t="s">
        <v>38</v>
      </c>
      <c r="E195" s="10" t="s">
        <v>619</v>
      </c>
      <c r="F195" s="10"/>
      <c r="G195" s="67">
        <f>G196</f>
        <v>0</v>
      </c>
      <c r="H195" s="67">
        <v>0</v>
      </c>
      <c r="I195" s="67">
        <v>0</v>
      </c>
    </row>
    <row r="196" spans="1:9" s="4" customFormat="1" hidden="1" x14ac:dyDescent="0.25">
      <c r="A196" s="22" t="s">
        <v>22</v>
      </c>
      <c r="B196" s="23" t="s">
        <v>5</v>
      </c>
      <c r="C196" s="10" t="s">
        <v>53</v>
      </c>
      <c r="D196" s="10" t="s">
        <v>38</v>
      </c>
      <c r="E196" s="10" t="s">
        <v>619</v>
      </c>
      <c r="F196" s="10" t="s">
        <v>23</v>
      </c>
      <c r="G196" s="67">
        <v>0</v>
      </c>
      <c r="H196" s="67">
        <v>0</v>
      </c>
      <c r="I196" s="67">
        <v>0</v>
      </c>
    </row>
    <row r="197" spans="1:9" s="4" customFormat="1" ht="51.75" x14ac:dyDescent="0.25">
      <c r="A197" s="21" t="s">
        <v>673</v>
      </c>
      <c r="B197" s="20" t="s">
        <v>5</v>
      </c>
      <c r="C197" s="12" t="s">
        <v>53</v>
      </c>
      <c r="D197" s="12" t="s">
        <v>38</v>
      </c>
      <c r="E197" s="12" t="s">
        <v>109</v>
      </c>
      <c r="F197" s="12"/>
      <c r="G197" s="66">
        <f t="shared" ref="G197:I198" si="5">G198</f>
        <v>6</v>
      </c>
      <c r="H197" s="66">
        <f t="shared" si="5"/>
        <v>6</v>
      </c>
      <c r="I197" s="66">
        <f t="shared" si="5"/>
        <v>6</v>
      </c>
    </row>
    <row r="198" spans="1:9" s="4" customFormat="1" ht="39" x14ac:dyDescent="0.25">
      <c r="A198" s="22" t="s">
        <v>63</v>
      </c>
      <c r="B198" s="23" t="s">
        <v>5</v>
      </c>
      <c r="C198" s="10" t="s">
        <v>53</v>
      </c>
      <c r="D198" s="10" t="s">
        <v>38</v>
      </c>
      <c r="E198" s="10" t="s">
        <v>427</v>
      </c>
      <c r="F198" s="10"/>
      <c r="G198" s="67">
        <f t="shared" si="5"/>
        <v>6</v>
      </c>
      <c r="H198" s="67">
        <f t="shared" si="5"/>
        <v>6</v>
      </c>
      <c r="I198" s="67">
        <f t="shared" si="5"/>
        <v>6</v>
      </c>
    </row>
    <row r="199" spans="1:9" s="4" customFormat="1" x14ac:dyDescent="0.25">
      <c r="A199" s="22" t="s">
        <v>22</v>
      </c>
      <c r="B199" s="23" t="s">
        <v>5</v>
      </c>
      <c r="C199" s="10" t="s">
        <v>53</v>
      </c>
      <c r="D199" s="10" t="s">
        <v>38</v>
      </c>
      <c r="E199" s="10" t="s">
        <v>427</v>
      </c>
      <c r="F199" s="10" t="s">
        <v>23</v>
      </c>
      <c r="G199" s="99">
        <v>6</v>
      </c>
      <c r="H199" s="99">
        <v>6</v>
      </c>
      <c r="I199" s="99">
        <v>6</v>
      </c>
    </row>
    <row r="200" spans="1:9" s="4" customFormat="1" x14ac:dyDescent="0.25">
      <c r="A200" s="21" t="s">
        <v>803</v>
      </c>
      <c r="B200" s="20" t="s">
        <v>5</v>
      </c>
      <c r="C200" s="12" t="s">
        <v>53</v>
      </c>
      <c r="D200" s="12" t="s">
        <v>104</v>
      </c>
      <c r="E200" s="12"/>
      <c r="F200" s="12"/>
      <c r="G200" s="66">
        <f t="shared" ref="G200:I201" si="6">G201</f>
        <v>8292.4</v>
      </c>
      <c r="H200" s="66">
        <f t="shared" si="6"/>
        <v>7973.4</v>
      </c>
      <c r="I200" s="66">
        <f t="shared" si="6"/>
        <v>7973.4</v>
      </c>
    </row>
    <row r="201" spans="1:9" s="4" customFormat="1" ht="39" x14ac:dyDescent="0.25">
      <c r="A201" s="21" t="s">
        <v>671</v>
      </c>
      <c r="B201" s="20" t="s">
        <v>5</v>
      </c>
      <c r="C201" s="12" t="s">
        <v>53</v>
      </c>
      <c r="D201" s="12" t="s">
        <v>104</v>
      </c>
      <c r="E201" s="12" t="s">
        <v>54</v>
      </c>
      <c r="F201" s="10"/>
      <c r="G201" s="67">
        <f t="shared" si="6"/>
        <v>8292.4</v>
      </c>
      <c r="H201" s="67">
        <f t="shared" si="6"/>
        <v>7973.4</v>
      </c>
      <c r="I201" s="67">
        <f t="shared" si="6"/>
        <v>7973.4</v>
      </c>
    </row>
    <row r="202" spans="1:9" s="4" customFormat="1" ht="39" x14ac:dyDescent="0.25">
      <c r="A202" s="21" t="s">
        <v>243</v>
      </c>
      <c r="B202" s="20" t="s">
        <v>5</v>
      </c>
      <c r="C202" s="12" t="s">
        <v>53</v>
      </c>
      <c r="D202" s="12" t="s">
        <v>104</v>
      </c>
      <c r="E202" s="12" t="s">
        <v>55</v>
      </c>
      <c r="F202" s="10"/>
      <c r="G202" s="67">
        <f>G203+G210+G212+G214</f>
        <v>8292.4</v>
      </c>
      <c r="H202" s="67">
        <f>H203+H210+H212+H214</f>
        <v>7973.4</v>
      </c>
      <c r="I202" s="67">
        <f>I203+I210+I212+I214</f>
        <v>7973.4</v>
      </c>
    </row>
    <row r="203" spans="1:9" s="4" customFormat="1" ht="26.25" x14ac:dyDescent="0.25">
      <c r="A203" s="22" t="s">
        <v>58</v>
      </c>
      <c r="B203" s="23" t="s">
        <v>5</v>
      </c>
      <c r="C203" s="10" t="s">
        <v>53</v>
      </c>
      <c r="D203" s="10" t="s">
        <v>104</v>
      </c>
      <c r="E203" s="10" t="s">
        <v>190</v>
      </c>
      <c r="F203" s="10"/>
      <c r="G203" s="67">
        <f>G204+G206+G208</f>
        <v>8024.9</v>
      </c>
      <c r="H203" s="67">
        <f>H204+H206+H208</f>
        <v>7705.9</v>
      </c>
      <c r="I203" s="67">
        <f>I204+I206+I208</f>
        <v>7705.9</v>
      </c>
    </row>
    <row r="204" spans="1:9" s="4" customFormat="1" ht="26.25" x14ac:dyDescent="0.25">
      <c r="A204" s="22" t="s">
        <v>24</v>
      </c>
      <c r="B204" s="23" t="s">
        <v>5</v>
      </c>
      <c r="C204" s="10" t="s">
        <v>53</v>
      </c>
      <c r="D204" s="10" t="s">
        <v>104</v>
      </c>
      <c r="E204" s="10" t="s">
        <v>192</v>
      </c>
      <c r="F204" s="10"/>
      <c r="G204" s="67">
        <f>G205</f>
        <v>6429.9</v>
      </c>
      <c r="H204" s="67">
        <f>H205</f>
        <v>6429.9</v>
      </c>
      <c r="I204" s="67">
        <f>I205</f>
        <v>6429.9</v>
      </c>
    </row>
    <row r="205" spans="1:9" s="4" customFormat="1" x14ac:dyDescent="0.25">
      <c r="A205" s="22" t="s">
        <v>22</v>
      </c>
      <c r="B205" s="23" t="s">
        <v>5</v>
      </c>
      <c r="C205" s="10" t="s">
        <v>53</v>
      </c>
      <c r="D205" s="10" t="s">
        <v>104</v>
      </c>
      <c r="E205" s="10" t="s">
        <v>192</v>
      </c>
      <c r="F205" s="10" t="s">
        <v>23</v>
      </c>
      <c r="G205" s="99">
        <v>6429.9</v>
      </c>
      <c r="H205" s="99">
        <v>6429.9</v>
      </c>
      <c r="I205" s="99">
        <v>6429.9</v>
      </c>
    </row>
    <row r="206" spans="1:9" s="4" customFormat="1" ht="77.25" x14ac:dyDescent="0.25">
      <c r="A206" s="22" t="s">
        <v>748</v>
      </c>
      <c r="B206" s="23" t="s">
        <v>5</v>
      </c>
      <c r="C206" s="10" t="s">
        <v>53</v>
      </c>
      <c r="D206" s="10" t="s">
        <v>104</v>
      </c>
      <c r="E206" s="10" t="s">
        <v>193</v>
      </c>
      <c r="F206" s="10"/>
      <c r="G206" s="67">
        <f>G207</f>
        <v>1276</v>
      </c>
      <c r="H206" s="67">
        <f>H207</f>
        <v>1276</v>
      </c>
      <c r="I206" s="67">
        <f>I207</f>
        <v>1276</v>
      </c>
    </row>
    <row r="207" spans="1:9" s="4" customFormat="1" x14ac:dyDescent="0.25">
      <c r="A207" s="22" t="s">
        <v>22</v>
      </c>
      <c r="B207" s="23" t="s">
        <v>5</v>
      </c>
      <c r="C207" s="10" t="s">
        <v>53</v>
      </c>
      <c r="D207" s="10" t="s">
        <v>104</v>
      </c>
      <c r="E207" s="10" t="s">
        <v>193</v>
      </c>
      <c r="F207" s="10" t="s">
        <v>23</v>
      </c>
      <c r="G207" s="99">
        <v>1276</v>
      </c>
      <c r="H207" s="99">
        <v>1276</v>
      </c>
      <c r="I207" s="99">
        <v>1276</v>
      </c>
    </row>
    <row r="208" spans="1:9" s="4" customFormat="1" ht="39" x14ac:dyDescent="0.25">
      <c r="A208" s="22" t="s">
        <v>782</v>
      </c>
      <c r="B208" s="23" t="s">
        <v>5</v>
      </c>
      <c r="C208" s="10" t="s">
        <v>53</v>
      </c>
      <c r="D208" s="10" t="s">
        <v>104</v>
      </c>
      <c r="E208" s="10" t="s">
        <v>191</v>
      </c>
      <c r="F208" s="10"/>
      <c r="G208" s="67">
        <f>G209</f>
        <v>319</v>
      </c>
      <c r="H208" s="67">
        <f>H209</f>
        <v>0</v>
      </c>
      <c r="I208" s="67">
        <f>I209</f>
        <v>0</v>
      </c>
    </row>
    <row r="209" spans="1:9" s="4" customFormat="1" x14ac:dyDescent="0.25">
      <c r="A209" s="22" t="s">
        <v>22</v>
      </c>
      <c r="B209" s="23" t="s">
        <v>5</v>
      </c>
      <c r="C209" s="10" t="s">
        <v>53</v>
      </c>
      <c r="D209" s="10" t="s">
        <v>104</v>
      </c>
      <c r="E209" s="10" t="s">
        <v>191</v>
      </c>
      <c r="F209" s="10" t="s">
        <v>23</v>
      </c>
      <c r="G209" s="99">
        <v>319</v>
      </c>
      <c r="H209" s="99">
        <v>0</v>
      </c>
      <c r="I209" s="99">
        <v>0</v>
      </c>
    </row>
    <row r="210" spans="1:9" s="4" customFormat="1" ht="26.25" x14ac:dyDescent="0.25">
      <c r="A210" s="22" t="s">
        <v>10</v>
      </c>
      <c r="B210" s="23" t="s">
        <v>5</v>
      </c>
      <c r="C210" s="10" t="s">
        <v>53</v>
      </c>
      <c r="D210" s="10" t="s">
        <v>104</v>
      </c>
      <c r="E210" s="10" t="s">
        <v>194</v>
      </c>
      <c r="F210" s="10"/>
      <c r="G210" s="67">
        <f>G211</f>
        <v>80</v>
      </c>
      <c r="H210" s="67">
        <f>H211</f>
        <v>80</v>
      </c>
      <c r="I210" s="67">
        <f>I211</f>
        <v>80</v>
      </c>
    </row>
    <row r="211" spans="1:9" s="4" customFormat="1" x14ac:dyDescent="0.25">
      <c r="A211" s="22" t="s">
        <v>22</v>
      </c>
      <c r="B211" s="23" t="s">
        <v>5</v>
      </c>
      <c r="C211" s="10" t="s">
        <v>53</v>
      </c>
      <c r="D211" s="10" t="s">
        <v>104</v>
      </c>
      <c r="E211" s="10" t="s">
        <v>194</v>
      </c>
      <c r="F211" s="10" t="s">
        <v>23</v>
      </c>
      <c r="G211" s="99">
        <v>80</v>
      </c>
      <c r="H211" s="99">
        <v>80</v>
      </c>
      <c r="I211" s="99">
        <v>80</v>
      </c>
    </row>
    <row r="212" spans="1:9" s="4" customFormat="1" ht="115.5" x14ac:dyDescent="0.25">
      <c r="A212" s="56" t="s">
        <v>756</v>
      </c>
      <c r="B212" s="58" t="s">
        <v>5</v>
      </c>
      <c r="C212" s="57" t="s">
        <v>53</v>
      </c>
      <c r="D212" s="57" t="s">
        <v>104</v>
      </c>
      <c r="E212" s="57" t="s">
        <v>903</v>
      </c>
      <c r="F212" s="10"/>
      <c r="G212" s="74">
        <f>G213</f>
        <v>150</v>
      </c>
      <c r="H212" s="74">
        <f>H213</f>
        <v>150</v>
      </c>
      <c r="I212" s="74">
        <f>I213</f>
        <v>150</v>
      </c>
    </row>
    <row r="213" spans="1:9" s="4" customFormat="1" x14ac:dyDescent="0.25">
      <c r="A213" s="22" t="s">
        <v>22</v>
      </c>
      <c r="B213" s="23" t="s">
        <v>5</v>
      </c>
      <c r="C213" s="10" t="s">
        <v>53</v>
      </c>
      <c r="D213" s="10" t="s">
        <v>104</v>
      </c>
      <c r="E213" s="10" t="s">
        <v>903</v>
      </c>
      <c r="F213" s="10" t="s">
        <v>23</v>
      </c>
      <c r="G213" s="99">
        <v>150</v>
      </c>
      <c r="H213" s="99">
        <v>150</v>
      </c>
      <c r="I213" s="99">
        <v>150</v>
      </c>
    </row>
    <row r="214" spans="1:9" s="4" customFormat="1" ht="26.25" x14ac:dyDescent="0.25">
      <c r="A214" s="56" t="s">
        <v>257</v>
      </c>
      <c r="B214" s="58" t="s">
        <v>5</v>
      </c>
      <c r="C214" s="57" t="s">
        <v>53</v>
      </c>
      <c r="D214" s="57" t="s">
        <v>104</v>
      </c>
      <c r="E214" s="57" t="s">
        <v>904</v>
      </c>
      <c r="F214" s="10"/>
      <c r="G214" s="74">
        <f>G215</f>
        <v>37.5</v>
      </c>
      <c r="H214" s="74">
        <f>H215</f>
        <v>37.5</v>
      </c>
      <c r="I214" s="74">
        <f>I215</f>
        <v>37.5</v>
      </c>
    </row>
    <row r="215" spans="1:9" s="4" customFormat="1" x14ac:dyDescent="0.25">
      <c r="A215" s="22" t="s">
        <v>22</v>
      </c>
      <c r="B215" s="23" t="s">
        <v>5</v>
      </c>
      <c r="C215" s="10" t="s">
        <v>53</v>
      </c>
      <c r="D215" s="10" t="s">
        <v>104</v>
      </c>
      <c r="E215" s="10" t="s">
        <v>904</v>
      </c>
      <c r="F215" s="10" t="s">
        <v>23</v>
      </c>
      <c r="G215" s="99">
        <v>37.5</v>
      </c>
      <c r="H215" s="99">
        <v>37.5</v>
      </c>
      <c r="I215" s="99">
        <v>37.5</v>
      </c>
    </row>
    <row r="216" spans="1:9" s="4" customFormat="1" ht="26.25" x14ac:dyDescent="0.25">
      <c r="A216" s="60" t="s">
        <v>253</v>
      </c>
      <c r="B216" s="61" t="s">
        <v>64</v>
      </c>
      <c r="C216" s="62"/>
      <c r="D216" s="62"/>
      <c r="E216" s="62"/>
      <c r="F216" s="62"/>
      <c r="G216" s="69">
        <f>G230+G519+G223+G217</f>
        <v>445692.28</v>
      </c>
      <c r="H216" s="69">
        <f>H230+H519+H223+H217</f>
        <v>328102.40000000008</v>
      </c>
      <c r="I216" s="69">
        <f>I230+I519+I223+I217</f>
        <v>325354.40000000002</v>
      </c>
    </row>
    <row r="217" spans="1:9" s="4" customFormat="1" hidden="1" x14ac:dyDescent="0.25">
      <c r="A217" s="32" t="s">
        <v>128</v>
      </c>
      <c r="B217" s="12" t="s">
        <v>64</v>
      </c>
      <c r="C217" s="12" t="s">
        <v>38</v>
      </c>
      <c r="D217" s="12"/>
      <c r="E217" s="12"/>
      <c r="F217" s="12"/>
      <c r="G217" s="66">
        <f>G218</f>
        <v>0</v>
      </c>
      <c r="H217" s="66">
        <v>0</v>
      </c>
      <c r="I217" s="66">
        <v>0</v>
      </c>
    </row>
    <row r="218" spans="1:9" s="4" customFormat="1" ht="64.5" hidden="1" customHeight="1" x14ac:dyDescent="0.25">
      <c r="A218" s="21" t="s">
        <v>274</v>
      </c>
      <c r="B218" s="12" t="s">
        <v>64</v>
      </c>
      <c r="C218" s="12" t="s">
        <v>38</v>
      </c>
      <c r="D218" s="12" t="s">
        <v>6</v>
      </c>
      <c r="E218" s="10"/>
      <c r="F218" s="12"/>
      <c r="G218" s="66">
        <f>G219</f>
        <v>0</v>
      </c>
      <c r="H218" s="66">
        <v>0</v>
      </c>
      <c r="I218" s="66">
        <v>0</v>
      </c>
    </row>
    <row r="219" spans="1:9" s="4" customFormat="1" ht="39" hidden="1" x14ac:dyDescent="0.25">
      <c r="A219" s="21" t="s">
        <v>268</v>
      </c>
      <c r="B219" s="12" t="s">
        <v>64</v>
      </c>
      <c r="C219" s="12" t="s">
        <v>38</v>
      </c>
      <c r="D219" s="12" t="s">
        <v>6</v>
      </c>
      <c r="E219" s="12" t="s">
        <v>109</v>
      </c>
      <c r="F219" s="12"/>
      <c r="G219" s="66">
        <f>G220</f>
        <v>0</v>
      </c>
      <c r="H219" s="66">
        <v>0</v>
      </c>
      <c r="I219" s="66">
        <v>0</v>
      </c>
    </row>
    <row r="220" spans="1:9" s="4" customFormat="1" ht="51.75" hidden="1" x14ac:dyDescent="0.25">
      <c r="A220" s="21" t="s">
        <v>269</v>
      </c>
      <c r="B220" s="12" t="s">
        <v>64</v>
      </c>
      <c r="C220" s="12" t="s">
        <v>38</v>
      </c>
      <c r="D220" s="12" t="s">
        <v>6</v>
      </c>
      <c r="E220" s="12" t="s">
        <v>110</v>
      </c>
      <c r="F220" s="12"/>
      <c r="G220" s="66">
        <f>G221</f>
        <v>0</v>
      </c>
      <c r="H220" s="66">
        <v>0</v>
      </c>
      <c r="I220" s="66">
        <v>0</v>
      </c>
    </row>
    <row r="221" spans="1:9" s="4" customFormat="1" ht="39" hidden="1" x14ac:dyDescent="0.25">
      <c r="A221" s="22" t="s">
        <v>111</v>
      </c>
      <c r="B221" s="10" t="s">
        <v>64</v>
      </c>
      <c r="C221" s="10" t="s">
        <v>38</v>
      </c>
      <c r="D221" s="10" t="s">
        <v>6</v>
      </c>
      <c r="E221" s="10" t="s">
        <v>112</v>
      </c>
      <c r="F221" s="10"/>
      <c r="G221" s="67">
        <f>G222</f>
        <v>0</v>
      </c>
      <c r="H221" s="67">
        <v>0</v>
      </c>
      <c r="I221" s="67">
        <v>0</v>
      </c>
    </row>
    <row r="222" spans="1:9" s="4" customFormat="1" ht="26.25" hidden="1" x14ac:dyDescent="0.25">
      <c r="A222" s="22" t="s">
        <v>56</v>
      </c>
      <c r="B222" s="10" t="s">
        <v>64</v>
      </c>
      <c r="C222" s="10" t="s">
        <v>38</v>
      </c>
      <c r="D222" s="10" t="s">
        <v>6</v>
      </c>
      <c r="E222" s="10" t="s">
        <v>112</v>
      </c>
      <c r="F222" s="10" t="s">
        <v>57</v>
      </c>
      <c r="G222" s="67"/>
      <c r="H222" s="67">
        <v>0</v>
      </c>
      <c r="I222" s="67">
        <v>0</v>
      </c>
    </row>
    <row r="223" spans="1:9" s="4" customFormat="1" hidden="1" x14ac:dyDescent="0.25">
      <c r="A223" s="21" t="s">
        <v>347</v>
      </c>
      <c r="B223" s="20" t="s">
        <v>64</v>
      </c>
      <c r="C223" s="12" t="s">
        <v>138</v>
      </c>
      <c r="D223" s="12"/>
      <c r="E223" s="12"/>
      <c r="F223" s="12"/>
      <c r="G223" s="66">
        <f>G224</f>
        <v>0</v>
      </c>
      <c r="H223" s="66">
        <v>0</v>
      </c>
      <c r="I223" s="66">
        <v>0</v>
      </c>
    </row>
    <row r="224" spans="1:9" s="4" customFormat="1" hidden="1" x14ac:dyDescent="0.25">
      <c r="A224" s="21" t="s">
        <v>173</v>
      </c>
      <c r="B224" s="20" t="s">
        <v>64</v>
      </c>
      <c r="C224" s="12" t="s">
        <v>138</v>
      </c>
      <c r="D224" s="12" t="s">
        <v>16</v>
      </c>
      <c r="E224" s="12"/>
      <c r="F224" s="12"/>
      <c r="G224" s="66">
        <f>G225</f>
        <v>0</v>
      </c>
      <c r="H224" s="66">
        <v>0</v>
      </c>
      <c r="I224" s="66">
        <v>0</v>
      </c>
    </row>
    <row r="225" spans="1:9" s="4" customFormat="1" hidden="1" x14ac:dyDescent="0.25">
      <c r="A225" s="21" t="s">
        <v>348</v>
      </c>
      <c r="B225" s="20" t="s">
        <v>64</v>
      </c>
      <c r="C225" s="12" t="s">
        <v>138</v>
      </c>
      <c r="D225" s="12" t="s">
        <v>16</v>
      </c>
      <c r="E225" s="12" t="s">
        <v>197</v>
      </c>
      <c r="F225" s="12"/>
      <c r="G225" s="66">
        <v>0</v>
      </c>
      <c r="H225" s="66">
        <v>0</v>
      </c>
      <c r="I225" s="66">
        <v>0</v>
      </c>
    </row>
    <row r="226" spans="1:9" s="4" customFormat="1" ht="39" hidden="1" x14ac:dyDescent="0.25">
      <c r="A226" s="28" t="s">
        <v>299</v>
      </c>
      <c r="B226" s="10" t="s">
        <v>64</v>
      </c>
      <c r="C226" s="10" t="s">
        <v>138</v>
      </c>
      <c r="D226" s="10" t="s">
        <v>16</v>
      </c>
      <c r="E226" s="10" t="s">
        <v>300</v>
      </c>
      <c r="F226" s="10"/>
      <c r="G226" s="67">
        <f>G227</f>
        <v>0</v>
      </c>
      <c r="H226" s="67">
        <v>0</v>
      </c>
      <c r="I226" s="67">
        <v>0</v>
      </c>
    </row>
    <row r="227" spans="1:9" s="4" customFormat="1" hidden="1" x14ac:dyDescent="0.25">
      <c r="A227" s="22" t="s">
        <v>22</v>
      </c>
      <c r="B227" s="10" t="s">
        <v>64</v>
      </c>
      <c r="C227" s="10" t="s">
        <v>138</v>
      </c>
      <c r="D227" s="10" t="s">
        <v>16</v>
      </c>
      <c r="E227" s="10" t="s">
        <v>300</v>
      </c>
      <c r="F227" s="10" t="s">
        <v>23</v>
      </c>
      <c r="G227" s="67"/>
      <c r="H227" s="67">
        <v>0</v>
      </c>
      <c r="I227" s="67">
        <v>0</v>
      </c>
    </row>
    <row r="228" spans="1:9" s="4" customFormat="1" ht="39" hidden="1" x14ac:dyDescent="0.25">
      <c r="A228" s="22" t="s">
        <v>367</v>
      </c>
      <c r="B228" s="23" t="s">
        <v>64</v>
      </c>
      <c r="C228" s="10" t="s">
        <v>138</v>
      </c>
      <c r="D228" s="10" t="s">
        <v>16</v>
      </c>
      <c r="E228" s="10" t="s">
        <v>320</v>
      </c>
      <c r="F228" s="12"/>
      <c r="G228" s="67">
        <f>G229</f>
        <v>0</v>
      </c>
      <c r="H228" s="66">
        <v>0</v>
      </c>
      <c r="I228" s="66"/>
    </row>
    <row r="229" spans="1:9" s="4" customFormat="1" hidden="1" x14ac:dyDescent="0.25">
      <c r="A229" s="22" t="s">
        <v>22</v>
      </c>
      <c r="B229" s="23" t="s">
        <v>64</v>
      </c>
      <c r="C229" s="10" t="s">
        <v>138</v>
      </c>
      <c r="D229" s="10" t="s">
        <v>16</v>
      </c>
      <c r="E229" s="10" t="s">
        <v>320</v>
      </c>
      <c r="F229" s="10" t="s">
        <v>23</v>
      </c>
      <c r="G229" s="67"/>
      <c r="H229" s="67">
        <v>0</v>
      </c>
      <c r="I229" s="67">
        <v>0</v>
      </c>
    </row>
    <row r="230" spans="1:9" s="4" customFormat="1" x14ac:dyDescent="0.25">
      <c r="A230" s="21" t="s">
        <v>13</v>
      </c>
      <c r="B230" s="20" t="s">
        <v>64</v>
      </c>
      <c r="C230" s="12" t="s">
        <v>14</v>
      </c>
      <c r="D230" s="12"/>
      <c r="E230" s="12"/>
      <c r="F230" s="12"/>
      <c r="G230" s="66">
        <f>G231+G288+G443+G463+G479</f>
        <v>433166.58</v>
      </c>
      <c r="H230" s="66">
        <f>H231+H288+H443+H463+H479</f>
        <v>315576.70000000007</v>
      </c>
      <c r="I230" s="66">
        <f>I231+I288+I443+I463+I479</f>
        <v>312828.7</v>
      </c>
    </row>
    <row r="231" spans="1:9" s="4" customFormat="1" x14ac:dyDescent="0.25">
      <c r="A231" s="21" t="s">
        <v>67</v>
      </c>
      <c r="B231" s="20" t="s">
        <v>64</v>
      </c>
      <c r="C231" s="12" t="s">
        <v>14</v>
      </c>
      <c r="D231" s="12" t="s">
        <v>38</v>
      </c>
      <c r="E231" s="12"/>
      <c r="F231" s="12"/>
      <c r="G231" s="75">
        <f>G232+G281</f>
        <v>196542.44</v>
      </c>
      <c r="H231" s="75">
        <f>H232+H281</f>
        <v>106249.8</v>
      </c>
      <c r="I231" s="75">
        <f t="shared" ref="G231:I232" si="7">I232</f>
        <v>106249.20000000001</v>
      </c>
    </row>
    <row r="232" spans="1:9" s="4" customFormat="1" ht="39" x14ac:dyDescent="0.25">
      <c r="A232" s="21" t="s">
        <v>674</v>
      </c>
      <c r="B232" s="20" t="s">
        <v>64</v>
      </c>
      <c r="C232" s="12" t="s">
        <v>14</v>
      </c>
      <c r="D232" s="12" t="s">
        <v>38</v>
      </c>
      <c r="E232" s="12" t="s">
        <v>30</v>
      </c>
      <c r="F232" s="12"/>
      <c r="G232" s="66">
        <f t="shared" si="7"/>
        <v>107077.7</v>
      </c>
      <c r="H232" s="66">
        <f t="shared" si="7"/>
        <v>106249.8</v>
      </c>
      <c r="I232" s="66">
        <f t="shared" si="7"/>
        <v>106249.20000000001</v>
      </c>
    </row>
    <row r="233" spans="1:9" s="4" customFormat="1" ht="26.25" x14ac:dyDescent="0.25">
      <c r="A233" s="21" t="s">
        <v>254</v>
      </c>
      <c r="B233" s="20" t="s">
        <v>64</v>
      </c>
      <c r="C233" s="12" t="s">
        <v>14</v>
      </c>
      <c r="D233" s="12" t="s">
        <v>38</v>
      </c>
      <c r="E233" s="12" t="s">
        <v>68</v>
      </c>
      <c r="F233" s="12"/>
      <c r="G233" s="66">
        <f>G237+G245+G255+G277+G240+G242</f>
        <v>107077.7</v>
      </c>
      <c r="H233" s="66">
        <f>H245+H255+H277+H234</f>
        <v>106249.8</v>
      </c>
      <c r="I233" s="66">
        <f>I245+I255+I277+I234</f>
        <v>106249.20000000001</v>
      </c>
    </row>
    <row r="234" spans="1:9" s="4" customFormat="1" ht="39" hidden="1" x14ac:dyDescent="0.25">
      <c r="A234" s="21" t="s">
        <v>309</v>
      </c>
      <c r="B234" s="20" t="s">
        <v>64</v>
      </c>
      <c r="C234" s="12" t="s">
        <v>14</v>
      </c>
      <c r="D234" s="12" t="s">
        <v>38</v>
      </c>
      <c r="E234" s="12" t="s">
        <v>310</v>
      </c>
      <c r="F234" s="12"/>
      <c r="G234" s="66">
        <f>G235+G237</f>
        <v>0</v>
      </c>
      <c r="H234" s="66">
        <f>H235+H237</f>
        <v>0</v>
      </c>
      <c r="I234" s="66">
        <f>I235+I237</f>
        <v>0</v>
      </c>
    </row>
    <row r="235" spans="1:9" s="4" customFormat="1" ht="90" hidden="1" x14ac:dyDescent="0.25">
      <c r="A235" s="22" t="s">
        <v>308</v>
      </c>
      <c r="B235" s="23" t="s">
        <v>64</v>
      </c>
      <c r="C235" s="10" t="s">
        <v>14</v>
      </c>
      <c r="D235" s="10" t="s">
        <v>38</v>
      </c>
      <c r="E235" s="10" t="s">
        <v>365</v>
      </c>
      <c r="F235" s="10"/>
      <c r="G235" s="67">
        <f>G236</f>
        <v>0</v>
      </c>
      <c r="H235" s="67">
        <f>H236</f>
        <v>0</v>
      </c>
      <c r="I235" s="67">
        <f>I236</f>
        <v>0</v>
      </c>
    </row>
    <row r="236" spans="1:9" s="4" customFormat="1" ht="115.5" hidden="1" x14ac:dyDescent="0.25">
      <c r="A236" s="22" t="s">
        <v>234</v>
      </c>
      <c r="B236" s="23" t="s">
        <v>64</v>
      </c>
      <c r="C236" s="10" t="s">
        <v>14</v>
      </c>
      <c r="D236" s="10" t="s">
        <v>38</v>
      </c>
      <c r="E236" s="10" t="s">
        <v>365</v>
      </c>
      <c r="F236" s="10" t="s">
        <v>235</v>
      </c>
      <c r="G236" s="67">
        <v>0</v>
      </c>
      <c r="H236" s="67">
        <v>0</v>
      </c>
      <c r="I236" s="67">
        <v>0</v>
      </c>
    </row>
    <row r="237" spans="1:9" s="4" customFormat="1" ht="51.75" hidden="1" x14ac:dyDescent="0.25">
      <c r="A237" s="22" t="s">
        <v>557</v>
      </c>
      <c r="B237" s="23" t="s">
        <v>64</v>
      </c>
      <c r="C237" s="10" t="s">
        <v>14</v>
      </c>
      <c r="D237" s="10" t="s">
        <v>38</v>
      </c>
      <c r="E237" s="10" t="s">
        <v>556</v>
      </c>
      <c r="F237" s="10"/>
      <c r="G237" s="67">
        <f>G238+G239</f>
        <v>0</v>
      </c>
      <c r="H237" s="67">
        <f>H238</f>
        <v>0</v>
      </c>
      <c r="I237" s="67">
        <f>I238</f>
        <v>0</v>
      </c>
    </row>
    <row r="238" spans="1:9" s="4" customFormat="1" hidden="1" x14ac:dyDescent="0.25">
      <c r="A238" s="22" t="s">
        <v>11</v>
      </c>
      <c r="B238" s="23" t="s">
        <v>64</v>
      </c>
      <c r="C238" s="10" t="s">
        <v>14</v>
      </c>
      <c r="D238" s="10" t="s">
        <v>38</v>
      </c>
      <c r="E238" s="10" t="s">
        <v>556</v>
      </c>
      <c r="F238" s="10" t="s">
        <v>12</v>
      </c>
      <c r="G238" s="67"/>
      <c r="H238" s="67">
        <v>0</v>
      </c>
      <c r="I238" s="67">
        <v>0</v>
      </c>
    </row>
    <row r="239" spans="1:9" s="4" customFormat="1" hidden="1" x14ac:dyDescent="0.25">
      <c r="A239" s="22" t="s">
        <v>22</v>
      </c>
      <c r="B239" s="23" t="s">
        <v>64</v>
      </c>
      <c r="C239" s="10" t="s">
        <v>14</v>
      </c>
      <c r="D239" s="10" t="s">
        <v>38</v>
      </c>
      <c r="E239" s="10" t="s">
        <v>556</v>
      </c>
      <c r="F239" s="10" t="s">
        <v>23</v>
      </c>
      <c r="G239" s="67"/>
      <c r="H239" s="67">
        <v>0</v>
      </c>
      <c r="I239" s="67">
        <v>0</v>
      </c>
    </row>
    <row r="240" spans="1:9" s="4" customFormat="1" ht="179.25" hidden="1" customHeight="1" x14ac:dyDescent="0.25">
      <c r="A240" s="22" t="s">
        <v>567</v>
      </c>
      <c r="B240" s="23" t="s">
        <v>64</v>
      </c>
      <c r="C240" s="10" t="s">
        <v>14</v>
      </c>
      <c r="D240" s="10" t="s">
        <v>38</v>
      </c>
      <c r="E240" s="10" t="s">
        <v>569</v>
      </c>
      <c r="F240" s="10"/>
      <c r="G240" s="67">
        <f>G241</f>
        <v>0</v>
      </c>
      <c r="H240" s="67">
        <v>0</v>
      </c>
      <c r="I240" s="67">
        <v>0</v>
      </c>
    </row>
    <row r="241" spans="1:9" s="4" customFormat="1" hidden="1" x14ac:dyDescent="0.25">
      <c r="A241" s="22" t="s">
        <v>22</v>
      </c>
      <c r="B241" s="23" t="s">
        <v>64</v>
      </c>
      <c r="C241" s="10" t="s">
        <v>14</v>
      </c>
      <c r="D241" s="10" t="s">
        <v>38</v>
      </c>
      <c r="E241" s="10" t="s">
        <v>569</v>
      </c>
      <c r="F241" s="10" t="s">
        <v>23</v>
      </c>
      <c r="G241" s="67"/>
      <c r="H241" s="67">
        <v>0</v>
      </c>
      <c r="I241" s="67">
        <v>0</v>
      </c>
    </row>
    <row r="242" spans="1:9" s="4" customFormat="1" ht="204.75" hidden="1" customHeight="1" x14ac:dyDescent="0.25">
      <c r="A242" s="22" t="s">
        <v>841</v>
      </c>
      <c r="B242" s="23" t="s">
        <v>64</v>
      </c>
      <c r="C242" s="10" t="s">
        <v>14</v>
      </c>
      <c r="D242" s="10" t="s">
        <v>38</v>
      </c>
      <c r="E242" s="10" t="s">
        <v>615</v>
      </c>
      <c r="F242" s="10"/>
      <c r="G242" s="67">
        <f>G243+G244</f>
        <v>0</v>
      </c>
      <c r="H242" s="67">
        <v>0</v>
      </c>
      <c r="I242" s="67">
        <v>0</v>
      </c>
    </row>
    <row r="243" spans="1:9" s="4" customFormat="1" ht="17.25" hidden="1" customHeight="1" x14ac:dyDescent="0.25">
      <c r="A243" s="22" t="s">
        <v>11</v>
      </c>
      <c r="B243" s="23" t="s">
        <v>64</v>
      </c>
      <c r="C243" s="10" t="s">
        <v>14</v>
      </c>
      <c r="D243" s="10" t="s">
        <v>38</v>
      </c>
      <c r="E243" s="10" t="s">
        <v>615</v>
      </c>
      <c r="F243" s="10" t="s">
        <v>12</v>
      </c>
      <c r="G243" s="67">
        <v>0</v>
      </c>
      <c r="H243" s="67">
        <v>0</v>
      </c>
      <c r="I243" s="67">
        <v>0</v>
      </c>
    </row>
    <row r="244" spans="1:9" s="4" customFormat="1" ht="17.25" hidden="1" customHeight="1" x14ac:dyDescent="0.25">
      <c r="A244" s="22" t="s">
        <v>22</v>
      </c>
      <c r="B244" s="23" t="s">
        <v>64</v>
      </c>
      <c r="C244" s="10" t="s">
        <v>14</v>
      </c>
      <c r="D244" s="10" t="s">
        <v>38</v>
      </c>
      <c r="E244" s="10" t="s">
        <v>615</v>
      </c>
      <c r="F244" s="10" t="s">
        <v>23</v>
      </c>
      <c r="G244" s="67">
        <v>0</v>
      </c>
      <c r="H244" s="67">
        <v>0</v>
      </c>
      <c r="I244" s="67">
        <v>0</v>
      </c>
    </row>
    <row r="245" spans="1:9" s="4" customFormat="1" ht="51.75" x14ac:dyDescent="0.25">
      <c r="A245" s="21" t="s">
        <v>69</v>
      </c>
      <c r="B245" s="20" t="s">
        <v>64</v>
      </c>
      <c r="C245" s="12" t="s">
        <v>14</v>
      </c>
      <c r="D245" s="12" t="s">
        <v>38</v>
      </c>
      <c r="E245" s="12" t="s">
        <v>70</v>
      </c>
      <c r="F245" s="12"/>
      <c r="G245" s="66">
        <f>G246+G249+G252</f>
        <v>90938.2</v>
      </c>
      <c r="H245" s="66">
        <f>H246+H249</f>
        <v>90938.2</v>
      </c>
      <c r="I245" s="66">
        <f>I246+I249</f>
        <v>90937.600000000006</v>
      </c>
    </row>
    <row r="246" spans="1:9" s="4" customFormat="1" ht="26.25" x14ac:dyDescent="0.25">
      <c r="A246" s="22" t="s">
        <v>24</v>
      </c>
      <c r="B246" s="23" t="s">
        <v>64</v>
      </c>
      <c r="C246" s="10" t="s">
        <v>14</v>
      </c>
      <c r="D246" s="10" t="s">
        <v>38</v>
      </c>
      <c r="E246" s="10" t="s">
        <v>71</v>
      </c>
      <c r="F246" s="10"/>
      <c r="G246" s="67">
        <f>G247+G248</f>
        <v>34536.6</v>
      </c>
      <c r="H246" s="67">
        <f>H247+H248</f>
        <v>34536.6</v>
      </c>
      <c r="I246" s="67">
        <f>I247+I248</f>
        <v>34536</v>
      </c>
    </row>
    <row r="247" spans="1:9" s="4" customFormat="1" x14ac:dyDescent="0.25">
      <c r="A247" s="22" t="s">
        <v>11</v>
      </c>
      <c r="B247" s="23" t="s">
        <v>64</v>
      </c>
      <c r="C247" s="10" t="s">
        <v>14</v>
      </c>
      <c r="D247" s="10" t="s">
        <v>38</v>
      </c>
      <c r="E247" s="10" t="s">
        <v>71</v>
      </c>
      <c r="F247" s="10" t="s">
        <v>12</v>
      </c>
      <c r="G247" s="99">
        <v>3581.5</v>
      </c>
      <c r="H247" s="99">
        <v>3581.5</v>
      </c>
      <c r="I247" s="99">
        <v>3581.5</v>
      </c>
    </row>
    <row r="248" spans="1:9" s="4" customFormat="1" x14ac:dyDescent="0.25">
      <c r="A248" s="22" t="s">
        <v>22</v>
      </c>
      <c r="B248" s="23" t="s">
        <v>64</v>
      </c>
      <c r="C248" s="10" t="s">
        <v>14</v>
      </c>
      <c r="D248" s="10" t="s">
        <v>38</v>
      </c>
      <c r="E248" s="10" t="s">
        <v>71</v>
      </c>
      <c r="F248" s="10" t="s">
        <v>23</v>
      </c>
      <c r="G248" s="99">
        <v>30955.1</v>
      </c>
      <c r="H248" s="99">
        <v>30955.1</v>
      </c>
      <c r="I248" s="99">
        <v>30954.5</v>
      </c>
    </row>
    <row r="249" spans="1:9" s="4" customFormat="1" ht="306" customHeight="1" x14ac:dyDescent="0.25">
      <c r="A249" s="22" t="s">
        <v>787</v>
      </c>
      <c r="B249" s="23" t="s">
        <v>64</v>
      </c>
      <c r="C249" s="10" t="s">
        <v>14</v>
      </c>
      <c r="D249" s="10" t="s">
        <v>38</v>
      </c>
      <c r="E249" s="10" t="s">
        <v>72</v>
      </c>
      <c r="F249" s="10"/>
      <c r="G249" s="67">
        <f>G250+G251</f>
        <v>56401.599999999999</v>
      </c>
      <c r="H249" s="67">
        <f>H250+H251</f>
        <v>56401.599999999999</v>
      </c>
      <c r="I249" s="67">
        <f>I250+I251</f>
        <v>56401.599999999999</v>
      </c>
    </row>
    <row r="250" spans="1:9" s="4" customFormat="1" x14ac:dyDescent="0.25">
      <c r="A250" s="22" t="s">
        <v>11</v>
      </c>
      <c r="B250" s="23" t="s">
        <v>64</v>
      </c>
      <c r="C250" s="10" t="s">
        <v>14</v>
      </c>
      <c r="D250" s="10" t="s">
        <v>38</v>
      </c>
      <c r="E250" s="10" t="s">
        <v>72</v>
      </c>
      <c r="F250" s="10" t="s">
        <v>12</v>
      </c>
      <c r="G250" s="99">
        <v>6921.9</v>
      </c>
      <c r="H250" s="99">
        <v>6921.9</v>
      </c>
      <c r="I250" s="99">
        <v>6921.9</v>
      </c>
    </row>
    <row r="251" spans="1:9" s="4" customFormat="1" x14ac:dyDescent="0.25">
      <c r="A251" s="22" t="s">
        <v>22</v>
      </c>
      <c r="B251" s="23" t="s">
        <v>64</v>
      </c>
      <c r="C251" s="10" t="s">
        <v>14</v>
      </c>
      <c r="D251" s="10" t="s">
        <v>38</v>
      </c>
      <c r="E251" s="10" t="s">
        <v>72</v>
      </c>
      <c r="F251" s="10" t="s">
        <v>23</v>
      </c>
      <c r="G251" s="99">
        <v>49479.7</v>
      </c>
      <c r="H251" s="99">
        <v>49479.7</v>
      </c>
      <c r="I251" s="99">
        <v>49479.7</v>
      </c>
    </row>
    <row r="252" spans="1:9" s="4" customFormat="1" ht="64.5" hidden="1" x14ac:dyDescent="0.25">
      <c r="A252" s="22" t="s">
        <v>333</v>
      </c>
      <c r="B252" s="23" t="s">
        <v>64</v>
      </c>
      <c r="C252" s="10" t="s">
        <v>14</v>
      </c>
      <c r="D252" s="10" t="s">
        <v>38</v>
      </c>
      <c r="E252" s="10" t="s">
        <v>494</v>
      </c>
      <c r="F252" s="10"/>
      <c r="G252" s="67">
        <f>G253+G254</f>
        <v>0</v>
      </c>
      <c r="H252" s="67">
        <v>0</v>
      </c>
      <c r="I252" s="67">
        <v>0</v>
      </c>
    </row>
    <row r="253" spans="1:9" s="4" customFormat="1" hidden="1" x14ac:dyDescent="0.25">
      <c r="A253" s="22" t="s">
        <v>11</v>
      </c>
      <c r="B253" s="23" t="s">
        <v>64</v>
      </c>
      <c r="C253" s="10" t="s">
        <v>14</v>
      </c>
      <c r="D253" s="10" t="s">
        <v>38</v>
      </c>
      <c r="E253" s="10" t="s">
        <v>494</v>
      </c>
      <c r="F253" s="10" t="s">
        <v>12</v>
      </c>
      <c r="G253" s="67"/>
      <c r="H253" s="67">
        <v>0</v>
      </c>
      <c r="I253" s="67">
        <v>0</v>
      </c>
    </row>
    <row r="254" spans="1:9" s="4" customFormat="1" hidden="1" x14ac:dyDescent="0.25">
      <c r="A254" s="22" t="s">
        <v>22</v>
      </c>
      <c r="B254" s="23" t="s">
        <v>64</v>
      </c>
      <c r="C254" s="10" t="s">
        <v>14</v>
      </c>
      <c r="D254" s="10" t="s">
        <v>38</v>
      </c>
      <c r="E254" s="10" t="s">
        <v>494</v>
      </c>
      <c r="F254" s="10" t="s">
        <v>23</v>
      </c>
      <c r="G254" s="67"/>
      <c r="H254" s="67">
        <v>0</v>
      </c>
      <c r="I254" s="67">
        <v>0</v>
      </c>
    </row>
    <row r="255" spans="1:9" s="4" customFormat="1" ht="39" x14ac:dyDescent="0.25">
      <c r="A255" s="21" t="s">
        <v>73</v>
      </c>
      <c r="B255" s="20" t="s">
        <v>64</v>
      </c>
      <c r="C255" s="12" t="s">
        <v>14</v>
      </c>
      <c r="D255" s="12" t="s">
        <v>38</v>
      </c>
      <c r="E255" s="12" t="s">
        <v>74</v>
      </c>
      <c r="F255" s="12"/>
      <c r="G255" s="66">
        <f>G256+G259+G262+G264+G266+G269+G274+G272</f>
        <v>7675.7</v>
      </c>
      <c r="H255" s="66">
        <f>H256+H259+H262+H264+H266+H269+H272+H274</f>
        <v>6847.8</v>
      </c>
      <c r="I255" s="66">
        <f>I256+I259+I262+I264+I266+I269+I272+I274</f>
        <v>6847.8</v>
      </c>
    </row>
    <row r="256" spans="1:9" s="4" customFormat="1" ht="26.25" x14ac:dyDescent="0.25">
      <c r="A256" s="22" t="s">
        <v>75</v>
      </c>
      <c r="B256" s="23" t="s">
        <v>64</v>
      </c>
      <c r="C256" s="10" t="s">
        <v>14</v>
      </c>
      <c r="D256" s="10" t="s">
        <v>38</v>
      </c>
      <c r="E256" s="10" t="s">
        <v>76</v>
      </c>
      <c r="F256" s="10"/>
      <c r="G256" s="67">
        <f>G257+G258</f>
        <v>1921.7</v>
      </c>
      <c r="H256" s="67">
        <f>H257+H258</f>
        <v>1921.7</v>
      </c>
      <c r="I256" s="67">
        <f>I257+I258</f>
        <v>1921.7</v>
      </c>
    </row>
    <row r="257" spans="1:9" s="4" customFormat="1" x14ac:dyDescent="0.25">
      <c r="A257" s="22" t="s">
        <v>11</v>
      </c>
      <c r="B257" s="23" t="s">
        <v>64</v>
      </c>
      <c r="C257" s="10" t="s">
        <v>14</v>
      </c>
      <c r="D257" s="10" t="s">
        <v>38</v>
      </c>
      <c r="E257" s="10" t="s">
        <v>76</v>
      </c>
      <c r="F257" s="10" t="s">
        <v>12</v>
      </c>
      <c r="G257" s="99">
        <v>228.2</v>
      </c>
      <c r="H257" s="99">
        <v>228.2</v>
      </c>
      <c r="I257" s="99">
        <v>228.2</v>
      </c>
    </row>
    <row r="258" spans="1:9" s="4" customFormat="1" x14ac:dyDescent="0.25">
      <c r="A258" s="22" t="s">
        <v>22</v>
      </c>
      <c r="B258" s="23" t="s">
        <v>64</v>
      </c>
      <c r="C258" s="10" t="s">
        <v>14</v>
      </c>
      <c r="D258" s="10" t="s">
        <v>38</v>
      </c>
      <c r="E258" s="10" t="s">
        <v>76</v>
      </c>
      <c r="F258" s="10" t="s">
        <v>23</v>
      </c>
      <c r="G258" s="99">
        <v>1693.5</v>
      </c>
      <c r="H258" s="99">
        <v>1693.5</v>
      </c>
      <c r="I258" s="99">
        <v>1693.5</v>
      </c>
    </row>
    <row r="259" spans="1:9" s="4" customFormat="1" ht="64.5" x14ac:dyDescent="0.25">
      <c r="A259" s="22" t="s">
        <v>752</v>
      </c>
      <c r="B259" s="23" t="s">
        <v>64</v>
      </c>
      <c r="C259" s="10" t="s">
        <v>14</v>
      </c>
      <c r="D259" s="10" t="s">
        <v>38</v>
      </c>
      <c r="E259" s="10" t="s">
        <v>79</v>
      </c>
      <c r="F259" s="10"/>
      <c r="G259" s="67">
        <f>G260+G261</f>
        <v>1239.3</v>
      </c>
      <c r="H259" s="67">
        <f>H260+H261</f>
        <v>1239.3</v>
      </c>
      <c r="I259" s="67">
        <f>I260+I261</f>
        <v>1239.3</v>
      </c>
    </row>
    <row r="260" spans="1:9" s="4" customFormat="1" x14ac:dyDescent="0.25">
      <c r="A260" s="22" t="s">
        <v>11</v>
      </c>
      <c r="B260" s="23" t="s">
        <v>64</v>
      </c>
      <c r="C260" s="10" t="s">
        <v>14</v>
      </c>
      <c r="D260" s="10" t="s">
        <v>38</v>
      </c>
      <c r="E260" s="10" t="s">
        <v>79</v>
      </c>
      <c r="F260" s="10" t="s">
        <v>12</v>
      </c>
      <c r="G260" s="99">
        <v>97.2</v>
      </c>
      <c r="H260" s="99">
        <v>97.2</v>
      </c>
      <c r="I260" s="99">
        <v>97.2</v>
      </c>
    </row>
    <row r="261" spans="1:9" s="4" customFormat="1" x14ac:dyDescent="0.25">
      <c r="A261" s="22" t="s">
        <v>22</v>
      </c>
      <c r="B261" s="23" t="s">
        <v>64</v>
      </c>
      <c r="C261" s="10" t="s">
        <v>14</v>
      </c>
      <c r="D261" s="10" t="s">
        <v>38</v>
      </c>
      <c r="E261" s="10" t="s">
        <v>79</v>
      </c>
      <c r="F261" s="10" t="s">
        <v>23</v>
      </c>
      <c r="G261" s="99">
        <v>1142.0999999999999</v>
      </c>
      <c r="H261" s="99">
        <v>1142.0999999999999</v>
      </c>
      <c r="I261" s="99">
        <v>1142.0999999999999</v>
      </c>
    </row>
    <row r="262" spans="1:9" s="4" customFormat="1" ht="64.5" hidden="1" x14ac:dyDescent="0.25">
      <c r="A262" s="33" t="s">
        <v>368</v>
      </c>
      <c r="B262" s="10" t="s">
        <v>64</v>
      </c>
      <c r="C262" s="10" t="s">
        <v>14</v>
      </c>
      <c r="D262" s="10" t="s">
        <v>38</v>
      </c>
      <c r="E262" s="14" t="s">
        <v>369</v>
      </c>
      <c r="F262" s="10"/>
      <c r="G262" s="67">
        <f>G263</f>
        <v>0</v>
      </c>
      <c r="H262" s="67">
        <f>H263</f>
        <v>0</v>
      </c>
      <c r="I262" s="67">
        <f>I263</f>
        <v>0</v>
      </c>
    </row>
    <row r="263" spans="1:9" s="4" customFormat="1" hidden="1" x14ac:dyDescent="0.25">
      <c r="A263" s="22" t="s">
        <v>22</v>
      </c>
      <c r="B263" s="10" t="s">
        <v>64</v>
      </c>
      <c r="C263" s="10" t="s">
        <v>14</v>
      </c>
      <c r="D263" s="10" t="s">
        <v>38</v>
      </c>
      <c r="E263" s="14" t="s">
        <v>369</v>
      </c>
      <c r="F263" s="10" t="s">
        <v>23</v>
      </c>
      <c r="G263" s="67"/>
      <c r="H263" s="67">
        <v>0</v>
      </c>
      <c r="I263" s="67">
        <v>0</v>
      </c>
    </row>
    <row r="264" spans="1:9" s="4" customFormat="1" ht="64.5" hidden="1" x14ac:dyDescent="0.25">
      <c r="A264" s="34" t="s">
        <v>227</v>
      </c>
      <c r="B264" s="10" t="s">
        <v>64</v>
      </c>
      <c r="C264" s="10" t="s">
        <v>14</v>
      </c>
      <c r="D264" s="10" t="s">
        <v>38</v>
      </c>
      <c r="E264" s="10" t="s">
        <v>229</v>
      </c>
      <c r="F264" s="10"/>
      <c r="G264" s="67">
        <f>G265</f>
        <v>0</v>
      </c>
      <c r="H264" s="67">
        <f>H265</f>
        <v>0</v>
      </c>
      <c r="I264" s="67">
        <f>I265</f>
        <v>0</v>
      </c>
    </row>
    <row r="265" spans="1:9" s="4" customFormat="1" hidden="1" x14ac:dyDescent="0.25">
      <c r="A265" s="22" t="s">
        <v>22</v>
      </c>
      <c r="B265" s="10" t="s">
        <v>64</v>
      </c>
      <c r="C265" s="10" t="s">
        <v>14</v>
      </c>
      <c r="D265" s="10" t="s">
        <v>38</v>
      </c>
      <c r="E265" s="10" t="s">
        <v>229</v>
      </c>
      <c r="F265" s="10" t="s">
        <v>23</v>
      </c>
      <c r="G265" s="67">
        <v>0</v>
      </c>
      <c r="H265" s="67">
        <v>0</v>
      </c>
      <c r="I265" s="67">
        <v>0</v>
      </c>
    </row>
    <row r="266" spans="1:9" s="4" customFormat="1" ht="120" customHeight="1" x14ac:dyDescent="0.25">
      <c r="A266" s="56" t="s">
        <v>756</v>
      </c>
      <c r="B266" s="23" t="s">
        <v>64</v>
      </c>
      <c r="C266" s="10" t="s">
        <v>14</v>
      </c>
      <c r="D266" s="10" t="s">
        <v>38</v>
      </c>
      <c r="E266" s="57" t="s">
        <v>887</v>
      </c>
      <c r="F266" s="10"/>
      <c r="G266" s="67">
        <f>G267+G268</f>
        <v>300</v>
      </c>
      <c r="H266" s="67">
        <f>H268</f>
        <v>300</v>
      </c>
      <c r="I266" s="67">
        <f>I268</f>
        <v>300</v>
      </c>
    </row>
    <row r="267" spans="1:9" s="4" customFormat="1" ht="19.5" hidden="1" customHeight="1" x14ac:dyDescent="0.25">
      <c r="A267" s="22" t="s">
        <v>11</v>
      </c>
      <c r="B267" s="23" t="s">
        <v>64</v>
      </c>
      <c r="C267" s="10" t="s">
        <v>14</v>
      </c>
      <c r="D267" s="10" t="s">
        <v>38</v>
      </c>
      <c r="E267" s="10" t="s">
        <v>887</v>
      </c>
      <c r="F267" s="10" t="s">
        <v>12</v>
      </c>
      <c r="G267" s="67"/>
      <c r="H267" s="67">
        <v>0</v>
      </c>
      <c r="I267" s="67">
        <v>0</v>
      </c>
    </row>
    <row r="268" spans="1:9" s="4" customFormat="1" ht="21" customHeight="1" x14ac:dyDescent="0.25">
      <c r="A268" s="22" t="s">
        <v>22</v>
      </c>
      <c r="B268" s="23" t="s">
        <v>64</v>
      </c>
      <c r="C268" s="10" t="s">
        <v>14</v>
      </c>
      <c r="D268" s="10" t="s">
        <v>38</v>
      </c>
      <c r="E268" s="10" t="s">
        <v>887</v>
      </c>
      <c r="F268" s="10" t="s">
        <v>23</v>
      </c>
      <c r="G268" s="99">
        <v>300</v>
      </c>
      <c r="H268" s="99">
        <v>300</v>
      </c>
      <c r="I268" s="99">
        <v>300</v>
      </c>
    </row>
    <row r="269" spans="1:9" s="4" customFormat="1" ht="80.25" customHeight="1" x14ac:dyDescent="0.25">
      <c r="A269" s="56" t="s">
        <v>748</v>
      </c>
      <c r="B269" s="23" t="s">
        <v>64</v>
      </c>
      <c r="C269" s="10" t="s">
        <v>14</v>
      </c>
      <c r="D269" s="10" t="s">
        <v>38</v>
      </c>
      <c r="E269" s="57" t="s">
        <v>885</v>
      </c>
      <c r="F269" s="10"/>
      <c r="G269" s="67">
        <f>G270+G271</f>
        <v>3311.8</v>
      </c>
      <c r="H269" s="67">
        <f>H271</f>
        <v>3311.8</v>
      </c>
      <c r="I269" s="67">
        <f>I271</f>
        <v>3311.8</v>
      </c>
    </row>
    <row r="270" spans="1:9" s="4" customFormat="1" ht="17.25" hidden="1" customHeight="1" x14ac:dyDescent="0.25">
      <c r="A270" s="22" t="s">
        <v>11</v>
      </c>
      <c r="B270" s="23" t="s">
        <v>64</v>
      </c>
      <c r="C270" s="10" t="s">
        <v>14</v>
      </c>
      <c r="D270" s="10" t="s">
        <v>38</v>
      </c>
      <c r="E270" s="10" t="s">
        <v>885</v>
      </c>
      <c r="F270" s="10" t="s">
        <v>12</v>
      </c>
      <c r="G270" s="67"/>
      <c r="H270" s="67">
        <v>0</v>
      </c>
      <c r="I270" s="67">
        <v>0</v>
      </c>
    </row>
    <row r="271" spans="1:9" s="4" customFormat="1" ht="21" customHeight="1" x14ac:dyDescent="0.25">
      <c r="A271" s="22" t="s">
        <v>22</v>
      </c>
      <c r="B271" s="23" t="s">
        <v>64</v>
      </c>
      <c r="C271" s="10" t="s">
        <v>14</v>
      </c>
      <c r="D271" s="10" t="s">
        <v>38</v>
      </c>
      <c r="E271" s="10" t="s">
        <v>885</v>
      </c>
      <c r="F271" s="10" t="s">
        <v>23</v>
      </c>
      <c r="G271" s="99">
        <v>3311.8</v>
      </c>
      <c r="H271" s="99">
        <v>3311.8</v>
      </c>
      <c r="I271" s="99">
        <v>3311.8</v>
      </c>
    </row>
    <row r="272" spans="1:9" s="4" customFormat="1" ht="30.75" customHeight="1" x14ac:dyDescent="0.25">
      <c r="A272" s="56" t="s">
        <v>257</v>
      </c>
      <c r="B272" s="23" t="s">
        <v>64</v>
      </c>
      <c r="C272" s="10" t="s">
        <v>14</v>
      </c>
      <c r="D272" s="10" t="s">
        <v>38</v>
      </c>
      <c r="E272" s="57" t="s">
        <v>888</v>
      </c>
      <c r="F272" s="10"/>
      <c r="G272" s="67">
        <f>G273</f>
        <v>75</v>
      </c>
      <c r="H272" s="67">
        <f>I272</f>
        <v>75</v>
      </c>
      <c r="I272" s="67">
        <f>I273</f>
        <v>75</v>
      </c>
    </row>
    <row r="273" spans="1:9" s="4" customFormat="1" ht="18" customHeight="1" x14ac:dyDescent="0.25">
      <c r="A273" s="22" t="s">
        <v>22</v>
      </c>
      <c r="B273" s="23" t="s">
        <v>64</v>
      </c>
      <c r="C273" s="10" t="s">
        <v>14</v>
      </c>
      <c r="D273" s="10" t="s">
        <v>38</v>
      </c>
      <c r="E273" s="10" t="s">
        <v>888</v>
      </c>
      <c r="F273" s="10" t="s">
        <v>23</v>
      </c>
      <c r="G273" s="99">
        <v>75</v>
      </c>
      <c r="H273" s="99">
        <v>75</v>
      </c>
      <c r="I273" s="99">
        <v>75</v>
      </c>
    </row>
    <row r="274" spans="1:9" s="4" customFormat="1" ht="44.25" customHeight="1" x14ac:dyDescent="0.25">
      <c r="A274" s="56" t="s">
        <v>782</v>
      </c>
      <c r="B274" s="23" t="s">
        <v>64</v>
      </c>
      <c r="C274" s="10" t="s">
        <v>14</v>
      </c>
      <c r="D274" s="10" t="s">
        <v>38</v>
      </c>
      <c r="E274" s="57" t="s">
        <v>886</v>
      </c>
      <c r="F274" s="10"/>
      <c r="G274" s="67">
        <f>G275+G276</f>
        <v>827.9</v>
      </c>
      <c r="H274" s="67">
        <v>0</v>
      </c>
      <c r="I274" s="67">
        <v>0</v>
      </c>
    </row>
    <row r="275" spans="1:9" s="4" customFormat="1" ht="18" hidden="1" customHeight="1" x14ac:dyDescent="0.25">
      <c r="A275" s="22" t="s">
        <v>11</v>
      </c>
      <c r="B275" s="23" t="s">
        <v>64</v>
      </c>
      <c r="C275" s="10" t="s">
        <v>14</v>
      </c>
      <c r="D275" s="10" t="s">
        <v>38</v>
      </c>
      <c r="E275" s="10" t="s">
        <v>886</v>
      </c>
      <c r="F275" s="10" t="s">
        <v>12</v>
      </c>
      <c r="G275" s="67"/>
      <c r="H275" s="67">
        <v>0</v>
      </c>
      <c r="I275" s="67">
        <v>0</v>
      </c>
    </row>
    <row r="276" spans="1:9" s="4" customFormat="1" ht="18.75" customHeight="1" x14ac:dyDescent="0.25">
      <c r="A276" s="22" t="s">
        <v>22</v>
      </c>
      <c r="B276" s="23" t="s">
        <v>64</v>
      </c>
      <c r="C276" s="10" t="s">
        <v>14</v>
      </c>
      <c r="D276" s="10" t="s">
        <v>38</v>
      </c>
      <c r="E276" s="10" t="s">
        <v>886</v>
      </c>
      <c r="F276" s="10" t="s">
        <v>23</v>
      </c>
      <c r="G276" s="99">
        <v>827.9</v>
      </c>
      <c r="H276" s="99">
        <v>0</v>
      </c>
      <c r="I276" s="99">
        <v>0</v>
      </c>
    </row>
    <row r="277" spans="1:9" s="4" customFormat="1" ht="77.25" x14ac:dyDescent="0.25">
      <c r="A277" s="21" t="s">
        <v>349</v>
      </c>
      <c r="B277" s="20" t="s">
        <v>175</v>
      </c>
      <c r="C277" s="12" t="s">
        <v>14</v>
      </c>
      <c r="D277" s="12" t="s">
        <v>38</v>
      </c>
      <c r="E277" s="12" t="s">
        <v>176</v>
      </c>
      <c r="F277" s="12"/>
      <c r="G277" s="66">
        <f>G278</f>
        <v>8463.7999999999993</v>
      </c>
      <c r="H277" s="66">
        <f>H278</f>
        <v>8463.7999999999993</v>
      </c>
      <c r="I277" s="66">
        <f>I278</f>
        <v>8463.7999999999993</v>
      </c>
    </row>
    <row r="278" spans="1:9" s="4" customFormat="1" ht="309" customHeight="1" x14ac:dyDescent="0.25">
      <c r="A278" s="22" t="s">
        <v>787</v>
      </c>
      <c r="B278" s="23" t="s">
        <v>64</v>
      </c>
      <c r="C278" s="10" t="s">
        <v>14</v>
      </c>
      <c r="D278" s="10" t="s">
        <v>38</v>
      </c>
      <c r="E278" s="10" t="s">
        <v>177</v>
      </c>
      <c r="F278" s="10"/>
      <c r="G278" s="67">
        <f>G279+G280</f>
        <v>8463.7999999999993</v>
      </c>
      <c r="H278" s="67">
        <f>H279+H280</f>
        <v>8463.7999999999993</v>
      </c>
      <c r="I278" s="67">
        <f>I279+I280</f>
        <v>8463.7999999999993</v>
      </c>
    </row>
    <row r="279" spans="1:9" s="4" customFormat="1" x14ac:dyDescent="0.25">
      <c r="A279" s="22" t="s">
        <v>11</v>
      </c>
      <c r="B279" s="23" t="s">
        <v>64</v>
      </c>
      <c r="C279" s="10" t="s">
        <v>14</v>
      </c>
      <c r="D279" s="10" t="s">
        <v>38</v>
      </c>
      <c r="E279" s="10" t="s">
        <v>177</v>
      </c>
      <c r="F279" s="10" t="s">
        <v>12</v>
      </c>
      <c r="G279" s="99">
        <v>1078.5</v>
      </c>
      <c r="H279" s="99">
        <v>1078.5</v>
      </c>
      <c r="I279" s="99">
        <v>1078.5</v>
      </c>
    </row>
    <row r="280" spans="1:9" s="4" customFormat="1" x14ac:dyDescent="0.25">
      <c r="A280" s="22" t="s">
        <v>22</v>
      </c>
      <c r="B280" s="23" t="s">
        <v>64</v>
      </c>
      <c r="C280" s="10" t="s">
        <v>14</v>
      </c>
      <c r="D280" s="10" t="s">
        <v>38</v>
      </c>
      <c r="E280" s="10" t="s">
        <v>177</v>
      </c>
      <c r="F280" s="10" t="s">
        <v>23</v>
      </c>
      <c r="G280" s="99">
        <v>7385.3</v>
      </c>
      <c r="H280" s="99">
        <v>7385.3</v>
      </c>
      <c r="I280" s="99">
        <v>7385.3</v>
      </c>
    </row>
    <row r="281" spans="1:9" s="4" customFormat="1" ht="39" x14ac:dyDescent="0.25">
      <c r="A281" s="21" t="s">
        <v>820</v>
      </c>
      <c r="B281" s="20" t="s">
        <v>64</v>
      </c>
      <c r="C281" s="12" t="s">
        <v>14</v>
      </c>
      <c r="D281" s="12" t="s">
        <v>38</v>
      </c>
      <c r="E281" s="12" t="s">
        <v>233</v>
      </c>
      <c r="F281" s="12"/>
      <c r="G281" s="66">
        <f>G282+G284</f>
        <v>89464.74</v>
      </c>
      <c r="H281" s="66">
        <f>H282+H284+H286</f>
        <v>0</v>
      </c>
      <c r="I281" s="66">
        <f>I282+I284</f>
        <v>0</v>
      </c>
    </row>
    <row r="282" spans="1:9" s="4" customFormat="1" ht="77.25" x14ac:dyDescent="0.25">
      <c r="A282" s="22" t="s">
        <v>826</v>
      </c>
      <c r="B282" s="23" t="s">
        <v>64</v>
      </c>
      <c r="C282" s="10" t="s">
        <v>14</v>
      </c>
      <c r="D282" s="10" t="s">
        <v>38</v>
      </c>
      <c r="E282" s="10" t="s">
        <v>821</v>
      </c>
      <c r="F282" s="10"/>
      <c r="G282" s="67">
        <f>G283</f>
        <v>89464.74</v>
      </c>
      <c r="H282" s="67">
        <f>H283</f>
        <v>0</v>
      </c>
      <c r="I282" s="67">
        <f>I283</f>
        <v>0</v>
      </c>
    </row>
    <row r="283" spans="1:9" s="4" customFormat="1" ht="115.5" x14ac:dyDescent="0.25">
      <c r="A283" s="22" t="s">
        <v>234</v>
      </c>
      <c r="B283" s="23" t="s">
        <v>64</v>
      </c>
      <c r="C283" s="10" t="s">
        <v>14</v>
      </c>
      <c r="D283" s="10" t="s">
        <v>38</v>
      </c>
      <c r="E283" s="10" t="s">
        <v>821</v>
      </c>
      <c r="F283" s="10" t="s">
        <v>235</v>
      </c>
      <c r="G283" s="99">
        <v>89464.74</v>
      </c>
      <c r="H283" s="99">
        <v>0</v>
      </c>
      <c r="I283" s="99">
        <v>0</v>
      </c>
    </row>
    <row r="284" spans="1:9" s="4" customFormat="1" ht="65.25" hidden="1" customHeight="1" x14ac:dyDescent="0.25">
      <c r="A284" s="22" t="s">
        <v>827</v>
      </c>
      <c r="B284" s="23" t="s">
        <v>64</v>
      </c>
      <c r="C284" s="10" t="s">
        <v>14</v>
      </c>
      <c r="D284" s="10" t="s">
        <v>38</v>
      </c>
      <c r="E284" s="10" t="s">
        <v>822</v>
      </c>
      <c r="F284" s="10"/>
      <c r="G284" s="67">
        <f>G285</f>
        <v>0</v>
      </c>
      <c r="H284" s="67">
        <f>H285</f>
        <v>0</v>
      </c>
      <c r="I284" s="67">
        <f>I285</f>
        <v>0</v>
      </c>
    </row>
    <row r="285" spans="1:9" s="4" customFormat="1" ht="115.5" hidden="1" x14ac:dyDescent="0.25">
      <c r="A285" s="22" t="s">
        <v>234</v>
      </c>
      <c r="B285" s="23" t="s">
        <v>64</v>
      </c>
      <c r="C285" s="10" t="s">
        <v>14</v>
      </c>
      <c r="D285" s="10" t="s">
        <v>38</v>
      </c>
      <c r="E285" s="10" t="s">
        <v>822</v>
      </c>
      <c r="F285" s="10" t="s">
        <v>235</v>
      </c>
      <c r="G285" s="67">
        <v>0</v>
      </c>
      <c r="H285" s="67">
        <v>0</v>
      </c>
      <c r="I285" s="67">
        <v>0</v>
      </c>
    </row>
    <row r="286" spans="1:9" s="4" customFormat="1" ht="51.75" hidden="1" x14ac:dyDescent="0.25">
      <c r="A286" s="22" t="s">
        <v>840</v>
      </c>
      <c r="B286" s="23" t="s">
        <v>64</v>
      </c>
      <c r="C286" s="10" t="s">
        <v>14</v>
      </c>
      <c r="D286" s="10" t="s">
        <v>38</v>
      </c>
      <c r="E286" s="10" t="s">
        <v>828</v>
      </c>
      <c r="F286" s="10"/>
      <c r="G286" s="67">
        <f>G287</f>
        <v>0</v>
      </c>
      <c r="H286" s="67">
        <v>0</v>
      </c>
      <c r="I286" s="67">
        <f>I287</f>
        <v>0</v>
      </c>
    </row>
    <row r="287" spans="1:9" s="4" customFormat="1" ht="115.5" hidden="1" x14ac:dyDescent="0.25">
      <c r="A287" s="22" t="s">
        <v>234</v>
      </c>
      <c r="B287" s="23" t="s">
        <v>64</v>
      </c>
      <c r="C287" s="10" t="s">
        <v>14</v>
      </c>
      <c r="D287" s="10" t="s">
        <v>38</v>
      </c>
      <c r="E287" s="10" t="s">
        <v>828</v>
      </c>
      <c r="F287" s="10" t="s">
        <v>235</v>
      </c>
      <c r="G287" s="67">
        <v>0</v>
      </c>
      <c r="H287" s="67">
        <v>0</v>
      </c>
      <c r="I287" s="67">
        <v>0</v>
      </c>
    </row>
    <row r="288" spans="1:9" s="4" customFormat="1" x14ac:dyDescent="0.25">
      <c r="A288" s="21" t="s">
        <v>15</v>
      </c>
      <c r="B288" s="20" t="s">
        <v>64</v>
      </c>
      <c r="C288" s="12" t="s">
        <v>14</v>
      </c>
      <c r="D288" s="12" t="s">
        <v>16</v>
      </c>
      <c r="E288" s="12"/>
      <c r="F288" s="12"/>
      <c r="G288" s="66">
        <f>G289</f>
        <v>215758.24</v>
      </c>
      <c r="H288" s="66">
        <f>H289</f>
        <v>188461.00000000003</v>
      </c>
      <c r="I288" s="66">
        <f>I289</f>
        <v>187796.80000000002</v>
      </c>
    </row>
    <row r="289" spans="1:9" s="4" customFormat="1" ht="39" x14ac:dyDescent="0.25">
      <c r="A289" s="21" t="s">
        <v>674</v>
      </c>
      <c r="B289" s="20" t="s">
        <v>64</v>
      </c>
      <c r="C289" s="12" t="s">
        <v>14</v>
      </c>
      <c r="D289" s="12" t="s">
        <v>16</v>
      </c>
      <c r="E289" s="12" t="s">
        <v>30</v>
      </c>
      <c r="F289" s="12"/>
      <c r="G289" s="66">
        <f>G290+G435</f>
        <v>215758.24</v>
      </c>
      <c r="H289" s="66">
        <f>H290+H435</f>
        <v>188461.00000000003</v>
      </c>
      <c r="I289" s="66">
        <f>I290+I435</f>
        <v>187796.80000000002</v>
      </c>
    </row>
    <row r="290" spans="1:9" s="4" customFormat="1" ht="17.25" customHeight="1" x14ac:dyDescent="0.25">
      <c r="A290" s="21" t="s">
        <v>255</v>
      </c>
      <c r="B290" s="20" t="s">
        <v>64</v>
      </c>
      <c r="C290" s="12" t="s">
        <v>14</v>
      </c>
      <c r="D290" s="12" t="s">
        <v>16</v>
      </c>
      <c r="E290" s="12" t="s">
        <v>80</v>
      </c>
      <c r="F290" s="12"/>
      <c r="G290" s="66">
        <f>G293+G313+G323+G388+G392+G397+G419+G296+G299+G310+G302+G429+G305+G416+G307+G432</f>
        <v>215758.24</v>
      </c>
      <c r="H290" s="66">
        <f>H293+H313+H323+H388+H392+H397+H419+H296+H299+H310+H302+H429+H305+H416+H307+H432</f>
        <v>188461.00000000003</v>
      </c>
      <c r="I290" s="66">
        <f>I293+I313+I323+I388+I392+I397+I419+I296+I299+I310+I302+I429+I305+I416+I307+I432</f>
        <v>187796.80000000002</v>
      </c>
    </row>
    <row r="291" spans="1:9" s="4" customFormat="1" ht="51.75" hidden="1" x14ac:dyDescent="0.25">
      <c r="A291" s="28" t="s">
        <v>302</v>
      </c>
      <c r="B291" s="10" t="s">
        <v>64</v>
      </c>
      <c r="C291" s="10" t="s">
        <v>14</v>
      </c>
      <c r="D291" s="10" t="s">
        <v>16</v>
      </c>
      <c r="E291" s="10" t="s">
        <v>303</v>
      </c>
      <c r="F291" s="10"/>
      <c r="G291" s="67">
        <f>G292</f>
        <v>0</v>
      </c>
      <c r="H291" s="67">
        <v>0</v>
      </c>
      <c r="I291" s="67">
        <v>0</v>
      </c>
    </row>
    <row r="292" spans="1:9" s="4" customFormat="1" ht="26.25" hidden="1" x14ac:dyDescent="0.25">
      <c r="A292" s="22" t="s">
        <v>56</v>
      </c>
      <c r="B292" s="10" t="s">
        <v>64</v>
      </c>
      <c r="C292" s="10" t="s">
        <v>14</v>
      </c>
      <c r="D292" s="10" t="s">
        <v>16</v>
      </c>
      <c r="E292" s="10" t="s">
        <v>303</v>
      </c>
      <c r="F292" s="10" t="s">
        <v>57</v>
      </c>
      <c r="G292" s="67">
        <v>0</v>
      </c>
      <c r="H292" s="67">
        <v>0</v>
      </c>
      <c r="I292" s="67">
        <v>0</v>
      </c>
    </row>
    <row r="293" spans="1:9" s="4" customFormat="1" ht="39" hidden="1" customHeight="1" x14ac:dyDescent="0.25">
      <c r="A293" s="22" t="s">
        <v>305</v>
      </c>
      <c r="B293" s="23" t="s">
        <v>64</v>
      </c>
      <c r="C293" s="10" t="s">
        <v>14</v>
      </c>
      <c r="D293" s="10" t="s">
        <v>16</v>
      </c>
      <c r="E293" s="10" t="s">
        <v>304</v>
      </c>
      <c r="F293" s="10"/>
      <c r="G293" s="67">
        <f>G294+G295</f>
        <v>0</v>
      </c>
      <c r="H293" s="67">
        <f>H294+H295</f>
        <v>0</v>
      </c>
      <c r="I293" s="67">
        <f>I294+I295</f>
        <v>0</v>
      </c>
    </row>
    <row r="294" spans="1:9" s="4" customFormat="1" hidden="1" x14ac:dyDescent="0.25">
      <c r="A294" s="28" t="s">
        <v>11</v>
      </c>
      <c r="B294" s="10" t="s">
        <v>64</v>
      </c>
      <c r="C294" s="10" t="s">
        <v>14</v>
      </c>
      <c r="D294" s="10" t="s">
        <v>16</v>
      </c>
      <c r="E294" s="10" t="s">
        <v>304</v>
      </c>
      <c r="F294" s="10" t="s">
        <v>12</v>
      </c>
      <c r="G294" s="67"/>
      <c r="H294" s="67"/>
      <c r="I294" s="67"/>
    </row>
    <row r="295" spans="1:9" s="4" customFormat="1" hidden="1" x14ac:dyDescent="0.25">
      <c r="A295" s="22" t="s">
        <v>22</v>
      </c>
      <c r="B295" s="23" t="s">
        <v>64</v>
      </c>
      <c r="C295" s="10" t="s">
        <v>14</v>
      </c>
      <c r="D295" s="10" t="s">
        <v>16</v>
      </c>
      <c r="E295" s="10" t="s">
        <v>304</v>
      </c>
      <c r="F295" s="10" t="s">
        <v>23</v>
      </c>
      <c r="G295" s="67"/>
      <c r="H295" s="67"/>
      <c r="I295" s="67"/>
    </row>
    <row r="296" spans="1:9" s="4" customFormat="1" ht="26.25" hidden="1" customHeight="1" x14ac:dyDescent="0.25">
      <c r="A296" s="22" t="s">
        <v>535</v>
      </c>
      <c r="B296" s="23" t="s">
        <v>64</v>
      </c>
      <c r="C296" s="10" t="s">
        <v>14</v>
      </c>
      <c r="D296" s="10" t="s">
        <v>16</v>
      </c>
      <c r="E296" s="10" t="s">
        <v>536</v>
      </c>
      <c r="F296" s="10"/>
      <c r="G296" s="67">
        <f>G297+G298</f>
        <v>0</v>
      </c>
      <c r="H296" s="67">
        <v>0</v>
      </c>
      <c r="I296" s="67">
        <v>0</v>
      </c>
    </row>
    <row r="297" spans="1:9" s="4" customFormat="1" ht="21.75" hidden="1" customHeight="1" x14ac:dyDescent="0.25">
      <c r="A297" s="28" t="s">
        <v>11</v>
      </c>
      <c r="B297" s="23" t="s">
        <v>64</v>
      </c>
      <c r="C297" s="10" t="s">
        <v>14</v>
      </c>
      <c r="D297" s="10" t="s">
        <v>16</v>
      </c>
      <c r="E297" s="10" t="s">
        <v>536</v>
      </c>
      <c r="F297" s="10" t="s">
        <v>12</v>
      </c>
      <c r="G297" s="67">
        <v>0</v>
      </c>
      <c r="H297" s="67">
        <v>0</v>
      </c>
      <c r="I297" s="67">
        <v>0</v>
      </c>
    </row>
    <row r="298" spans="1:9" s="4" customFormat="1" ht="18" hidden="1" customHeight="1" x14ac:dyDescent="0.25">
      <c r="A298" s="22" t="s">
        <v>22</v>
      </c>
      <c r="B298" s="23" t="s">
        <v>64</v>
      </c>
      <c r="C298" s="10" t="s">
        <v>14</v>
      </c>
      <c r="D298" s="10" t="s">
        <v>16</v>
      </c>
      <c r="E298" s="10" t="s">
        <v>536</v>
      </c>
      <c r="F298" s="10" t="s">
        <v>23</v>
      </c>
      <c r="G298" s="67">
        <v>0</v>
      </c>
      <c r="H298" s="67">
        <v>0</v>
      </c>
      <c r="I298" s="67">
        <v>0</v>
      </c>
    </row>
    <row r="299" spans="1:9" s="4" customFormat="1" ht="54.75" hidden="1" customHeight="1" x14ac:dyDescent="0.25">
      <c r="A299" s="22" t="s">
        <v>502</v>
      </c>
      <c r="B299" s="23" t="s">
        <v>64</v>
      </c>
      <c r="C299" s="10" t="s">
        <v>14</v>
      </c>
      <c r="D299" s="10" t="s">
        <v>16</v>
      </c>
      <c r="E299" s="10" t="s">
        <v>503</v>
      </c>
      <c r="F299" s="10"/>
      <c r="G299" s="67">
        <f>G301+G300</f>
        <v>0</v>
      </c>
      <c r="H299" s="67">
        <f>H301</f>
        <v>0</v>
      </c>
      <c r="I299" s="67">
        <f>I301</f>
        <v>0</v>
      </c>
    </row>
    <row r="300" spans="1:9" s="4" customFormat="1" ht="15" hidden="1" customHeight="1" x14ac:dyDescent="0.25">
      <c r="A300" s="28" t="s">
        <v>11</v>
      </c>
      <c r="B300" s="23" t="s">
        <v>64</v>
      </c>
      <c r="C300" s="10" t="s">
        <v>14</v>
      </c>
      <c r="D300" s="10" t="s">
        <v>16</v>
      </c>
      <c r="E300" s="10" t="s">
        <v>503</v>
      </c>
      <c r="F300" s="10" t="s">
        <v>12</v>
      </c>
      <c r="G300" s="67">
        <v>0</v>
      </c>
      <c r="H300" s="67">
        <v>0</v>
      </c>
      <c r="I300" s="67">
        <v>0</v>
      </c>
    </row>
    <row r="301" spans="1:9" s="4" customFormat="1" ht="17.25" hidden="1" customHeight="1" x14ac:dyDescent="0.25">
      <c r="A301" s="22" t="s">
        <v>22</v>
      </c>
      <c r="B301" s="23" t="s">
        <v>64</v>
      </c>
      <c r="C301" s="10" t="s">
        <v>14</v>
      </c>
      <c r="D301" s="10" t="s">
        <v>16</v>
      </c>
      <c r="E301" s="10" t="s">
        <v>503</v>
      </c>
      <c r="F301" s="10" t="s">
        <v>23</v>
      </c>
      <c r="G301" s="67">
        <v>0</v>
      </c>
      <c r="H301" s="67">
        <v>0</v>
      </c>
      <c r="I301" s="67">
        <v>0</v>
      </c>
    </row>
    <row r="302" spans="1:9" s="4" customFormat="1" ht="39" x14ac:dyDescent="0.25">
      <c r="A302" s="22" t="s">
        <v>570</v>
      </c>
      <c r="B302" s="23" t="s">
        <v>64</v>
      </c>
      <c r="C302" s="10" t="s">
        <v>14</v>
      </c>
      <c r="D302" s="10" t="s">
        <v>16</v>
      </c>
      <c r="E302" s="10" t="s">
        <v>571</v>
      </c>
      <c r="F302" s="10"/>
      <c r="G302" s="67">
        <f>G303+G304</f>
        <v>1003.6</v>
      </c>
      <c r="H302" s="67">
        <f>H303+H304</f>
        <v>1003.6</v>
      </c>
      <c r="I302" s="67">
        <f>I303+I304</f>
        <v>250.6</v>
      </c>
    </row>
    <row r="303" spans="1:9" s="4" customFormat="1" x14ac:dyDescent="0.25">
      <c r="A303" s="28" t="s">
        <v>11</v>
      </c>
      <c r="B303" s="23" t="s">
        <v>64</v>
      </c>
      <c r="C303" s="10" t="s">
        <v>14</v>
      </c>
      <c r="D303" s="10" t="s">
        <v>16</v>
      </c>
      <c r="E303" s="10" t="s">
        <v>571</v>
      </c>
      <c r="F303" s="10" t="s">
        <v>12</v>
      </c>
      <c r="G303" s="99">
        <v>536.6</v>
      </c>
      <c r="H303" s="99">
        <v>536.6</v>
      </c>
      <c r="I303" s="99">
        <v>0</v>
      </c>
    </row>
    <row r="304" spans="1:9" s="4" customFormat="1" x14ac:dyDescent="0.25">
      <c r="A304" s="22" t="s">
        <v>22</v>
      </c>
      <c r="B304" s="23" t="s">
        <v>64</v>
      </c>
      <c r="C304" s="10" t="s">
        <v>14</v>
      </c>
      <c r="D304" s="10" t="s">
        <v>16</v>
      </c>
      <c r="E304" s="10" t="s">
        <v>571</v>
      </c>
      <c r="F304" s="10" t="s">
        <v>23</v>
      </c>
      <c r="G304" s="99">
        <v>467</v>
      </c>
      <c r="H304" s="99">
        <v>467</v>
      </c>
      <c r="I304" s="99">
        <v>250.6</v>
      </c>
    </row>
    <row r="305" spans="1:9" s="4" customFormat="1" ht="39" hidden="1" x14ac:dyDescent="0.25">
      <c r="A305" s="22" t="s">
        <v>664</v>
      </c>
      <c r="B305" s="23" t="s">
        <v>64</v>
      </c>
      <c r="C305" s="10" t="s">
        <v>14</v>
      </c>
      <c r="D305" s="10" t="s">
        <v>16</v>
      </c>
      <c r="E305" s="10" t="s">
        <v>665</v>
      </c>
      <c r="F305" s="10"/>
      <c r="G305" s="67">
        <f>G306</f>
        <v>0</v>
      </c>
      <c r="H305" s="67">
        <v>0</v>
      </c>
      <c r="I305" s="67">
        <v>0</v>
      </c>
    </row>
    <row r="306" spans="1:9" s="4" customFormat="1" hidden="1" x14ac:dyDescent="0.25">
      <c r="A306" s="22" t="s">
        <v>22</v>
      </c>
      <c r="B306" s="23" t="s">
        <v>64</v>
      </c>
      <c r="C306" s="10" t="s">
        <v>14</v>
      </c>
      <c r="D306" s="10" t="s">
        <v>16</v>
      </c>
      <c r="E306" s="10" t="s">
        <v>665</v>
      </c>
      <c r="F306" s="10" t="s">
        <v>23</v>
      </c>
      <c r="G306" s="67"/>
      <c r="H306" s="67"/>
      <c r="I306" s="67"/>
    </row>
    <row r="307" spans="1:9" s="4" customFormat="1" ht="39" hidden="1" x14ac:dyDescent="0.25">
      <c r="A307" s="22" t="s">
        <v>839</v>
      </c>
      <c r="B307" s="23" t="s">
        <v>64</v>
      </c>
      <c r="C307" s="10" t="s">
        <v>14</v>
      </c>
      <c r="D307" s="10" t="s">
        <v>16</v>
      </c>
      <c r="E307" s="10" t="s">
        <v>819</v>
      </c>
      <c r="F307" s="10"/>
      <c r="G307" s="67">
        <f>G308+G309</f>
        <v>0</v>
      </c>
      <c r="H307" s="67">
        <v>0</v>
      </c>
      <c r="I307" s="67">
        <v>0</v>
      </c>
    </row>
    <row r="308" spans="1:9" s="4" customFormat="1" hidden="1" x14ac:dyDescent="0.25">
      <c r="A308" s="28" t="s">
        <v>11</v>
      </c>
      <c r="B308" s="23" t="s">
        <v>64</v>
      </c>
      <c r="C308" s="10" t="s">
        <v>14</v>
      </c>
      <c r="D308" s="10" t="s">
        <v>16</v>
      </c>
      <c r="E308" s="10" t="s">
        <v>819</v>
      </c>
      <c r="F308" s="10" t="s">
        <v>12</v>
      </c>
      <c r="G308" s="67">
        <v>0</v>
      </c>
      <c r="H308" s="67">
        <v>0</v>
      </c>
      <c r="I308" s="67">
        <v>0</v>
      </c>
    </row>
    <row r="309" spans="1:9" s="4" customFormat="1" hidden="1" x14ac:dyDescent="0.25">
      <c r="A309" s="22" t="s">
        <v>22</v>
      </c>
      <c r="B309" s="23" t="s">
        <v>64</v>
      </c>
      <c r="C309" s="10" t="s">
        <v>14</v>
      </c>
      <c r="D309" s="10" t="s">
        <v>16</v>
      </c>
      <c r="E309" s="10" t="s">
        <v>819</v>
      </c>
      <c r="F309" s="10" t="s">
        <v>23</v>
      </c>
      <c r="G309" s="67">
        <v>0</v>
      </c>
      <c r="H309" s="67">
        <v>0</v>
      </c>
      <c r="I309" s="67">
        <v>0</v>
      </c>
    </row>
    <row r="310" spans="1:9" s="4" customFormat="1" ht="168" customHeight="1" x14ac:dyDescent="0.25">
      <c r="A310" s="22" t="s">
        <v>751</v>
      </c>
      <c r="B310" s="23" t="s">
        <v>64</v>
      </c>
      <c r="C310" s="10" t="s">
        <v>14</v>
      </c>
      <c r="D310" s="10" t="s">
        <v>16</v>
      </c>
      <c r="E310" s="10" t="s">
        <v>568</v>
      </c>
      <c r="F310" s="10"/>
      <c r="G310" s="67">
        <f>G312+G311</f>
        <v>512.1</v>
      </c>
      <c r="H310" s="67">
        <f>H311+H312</f>
        <v>512.1</v>
      </c>
      <c r="I310" s="67">
        <f>I311+I312</f>
        <v>512.1</v>
      </c>
    </row>
    <row r="311" spans="1:9" s="4" customFormat="1" x14ac:dyDescent="0.25">
      <c r="A311" s="28" t="s">
        <v>11</v>
      </c>
      <c r="B311" s="23" t="s">
        <v>64</v>
      </c>
      <c r="C311" s="10" t="s">
        <v>14</v>
      </c>
      <c r="D311" s="10" t="s">
        <v>16</v>
      </c>
      <c r="E311" s="10" t="s">
        <v>568</v>
      </c>
      <c r="F311" s="10" t="s">
        <v>12</v>
      </c>
      <c r="G311" s="99">
        <v>90.1</v>
      </c>
      <c r="H311" s="99">
        <v>90.1</v>
      </c>
      <c r="I311" s="99">
        <v>90.1</v>
      </c>
    </row>
    <row r="312" spans="1:9" s="4" customFormat="1" x14ac:dyDescent="0.25">
      <c r="A312" s="22" t="s">
        <v>22</v>
      </c>
      <c r="B312" s="23" t="s">
        <v>64</v>
      </c>
      <c r="C312" s="10" t="s">
        <v>14</v>
      </c>
      <c r="D312" s="10" t="s">
        <v>16</v>
      </c>
      <c r="E312" s="10" t="s">
        <v>568</v>
      </c>
      <c r="F312" s="10" t="s">
        <v>23</v>
      </c>
      <c r="G312" s="99">
        <v>422</v>
      </c>
      <c r="H312" s="99">
        <v>422</v>
      </c>
      <c r="I312" s="99">
        <v>422</v>
      </c>
    </row>
    <row r="313" spans="1:9" s="4" customFormat="1" ht="51.75" x14ac:dyDescent="0.25">
      <c r="A313" s="22" t="s">
        <v>256</v>
      </c>
      <c r="B313" s="23" t="s">
        <v>64</v>
      </c>
      <c r="C313" s="10" t="s">
        <v>14</v>
      </c>
      <c r="D313" s="10" t="s">
        <v>16</v>
      </c>
      <c r="E313" s="10" t="s">
        <v>81</v>
      </c>
      <c r="F313" s="10"/>
      <c r="G313" s="67">
        <f>G314+G317+G320</f>
        <v>121589.3</v>
      </c>
      <c r="H313" s="67">
        <f>H314+H317</f>
        <v>121589.3</v>
      </c>
      <c r="I313" s="67">
        <f>I314+I317</f>
        <v>121589.3</v>
      </c>
    </row>
    <row r="314" spans="1:9" s="4" customFormat="1" ht="26.25" x14ac:dyDescent="0.25">
      <c r="A314" s="22" t="s">
        <v>24</v>
      </c>
      <c r="B314" s="23" t="s">
        <v>64</v>
      </c>
      <c r="C314" s="10" t="s">
        <v>14</v>
      </c>
      <c r="D314" s="10" t="s">
        <v>16</v>
      </c>
      <c r="E314" s="10" t="s">
        <v>168</v>
      </c>
      <c r="F314" s="10"/>
      <c r="G314" s="67">
        <f>G315+G316</f>
        <v>25275.8</v>
      </c>
      <c r="H314" s="67">
        <f>H315+H316</f>
        <v>25275.8</v>
      </c>
      <c r="I314" s="67">
        <f>I315+I316</f>
        <v>25275.8</v>
      </c>
    </row>
    <row r="315" spans="1:9" s="4" customFormat="1" x14ac:dyDescent="0.25">
      <c r="A315" s="22" t="s">
        <v>11</v>
      </c>
      <c r="B315" s="23" t="s">
        <v>64</v>
      </c>
      <c r="C315" s="10" t="s">
        <v>14</v>
      </c>
      <c r="D315" s="10" t="s">
        <v>16</v>
      </c>
      <c r="E315" s="10" t="s">
        <v>168</v>
      </c>
      <c r="F315" s="10" t="s">
        <v>12</v>
      </c>
      <c r="G315" s="99">
        <v>4419.3</v>
      </c>
      <c r="H315" s="99">
        <v>4419.3</v>
      </c>
      <c r="I315" s="99">
        <v>4419.3</v>
      </c>
    </row>
    <row r="316" spans="1:9" s="4" customFormat="1" x14ac:dyDescent="0.25">
      <c r="A316" s="22" t="s">
        <v>22</v>
      </c>
      <c r="B316" s="23" t="s">
        <v>64</v>
      </c>
      <c r="C316" s="10" t="s">
        <v>14</v>
      </c>
      <c r="D316" s="10" t="s">
        <v>16</v>
      </c>
      <c r="E316" s="10" t="s">
        <v>168</v>
      </c>
      <c r="F316" s="10" t="s">
        <v>23</v>
      </c>
      <c r="G316" s="99">
        <v>20856.5</v>
      </c>
      <c r="H316" s="99">
        <v>20856.5</v>
      </c>
      <c r="I316" s="99">
        <v>20856.5</v>
      </c>
    </row>
    <row r="317" spans="1:9" s="4" customFormat="1" ht="307.5" customHeight="1" x14ac:dyDescent="0.25">
      <c r="A317" s="22" t="s">
        <v>787</v>
      </c>
      <c r="B317" s="23" t="s">
        <v>64</v>
      </c>
      <c r="C317" s="10" t="s">
        <v>14</v>
      </c>
      <c r="D317" s="10" t="s">
        <v>16</v>
      </c>
      <c r="E317" s="10" t="s">
        <v>169</v>
      </c>
      <c r="F317" s="10"/>
      <c r="G317" s="67">
        <f>G318+G319</f>
        <v>96313.5</v>
      </c>
      <c r="H317" s="67">
        <f>H318+H319</f>
        <v>96313.5</v>
      </c>
      <c r="I317" s="67">
        <f>I318+I319</f>
        <v>96313.5</v>
      </c>
    </row>
    <row r="318" spans="1:9" s="4" customFormat="1" x14ac:dyDescent="0.25">
      <c r="A318" s="22" t="s">
        <v>11</v>
      </c>
      <c r="B318" s="23" t="s">
        <v>64</v>
      </c>
      <c r="C318" s="10" t="s">
        <v>14</v>
      </c>
      <c r="D318" s="10" t="s">
        <v>16</v>
      </c>
      <c r="E318" s="10" t="s">
        <v>169</v>
      </c>
      <c r="F318" s="10" t="s">
        <v>12</v>
      </c>
      <c r="G318" s="99">
        <v>15785.2</v>
      </c>
      <c r="H318" s="99">
        <v>15785.2</v>
      </c>
      <c r="I318" s="99">
        <v>15785.2</v>
      </c>
    </row>
    <row r="319" spans="1:9" s="4" customFormat="1" x14ac:dyDescent="0.25">
      <c r="A319" s="22" t="s">
        <v>22</v>
      </c>
      <c r="B319" s="23" t="s">
        <v>64</v>
      </c>
      <c r="C319" s="10" t="s">
        <v>14</v>
      </c>
      <c r="D319" s="10" t="s">
        <v>16</v>
      </c>
      <c r="E319" s="10" t="s">
        <v>169</v>
      </c>
      <c r="F319" s="10" t="s">
        <v>23</v>
      </c>
      <c r="G319" s="99">
        <v>80528.3</v>
      </c>
      <c r="H319" s="99">
        <v>80528.3</v>
      </c>
      <c r="I319" s="99">
        <v>80528.3</v>
      </c>
    </row>
    <row r="320" spans="1:9" s="4" customFormat="1" ht="64.5" hidden="1" customHeight="1" x14ac:dyDescent="0.25">
      <c r="A320" s="28" t="s">
        <v>321</v>
      </c>
      <c r="B320" s="10" t="s">
        <v>64</v>
      </c>
      <c r="C320" s="10" t="s">
        <v>14</v>
      </c>
      <c r="D320" s="10" t="s">
        <v>16</v>
      </c>
      <c r="E320" s="10" t="s">
        <v>324</v>
      </c>
      <c r="F320" s="10"/>
      <c r="G320" s="67">
        <f>G321+G322</f>
        <v>0</v>
      </c>
      <c r="H320" s="67">
        <v>0</v>
      </c>
      <c r="I320" s="67">
        <v>0</v>
      </c>
    </row>
    <row r="321" spans="1:9" s="4" customFormat="1" hidden="1" x14ac:dyDescent="0.25">
      <c r="A321" s="22" t="s">
        <v>11</v>
      </c>
      <c r="B321" s="10" t="s">
        <v>64</v>
      </c>
      <c r="C321" s="10" t="s">
        <v>14</v>
      </c>
      <c r="D321" s="10" t="s">
        <v>16</v>
      </c>
      <c r="E321" s="10" t="s">
        <v>324</v>
      </c>
      <c r="F321" s="10" t="s">
        <v>12</v>
      </c>
      <c r="G321" s="67"/>
      <c r="H321" s="67">
        <v>0</v>
      </c>
      <c r="I321" s="67">
        <v>0</v>
      </c>
    </row>
    <row r="322" spans="1:9" s="4" customFormat="1" hidden="1" x14ac:dyDescent="0.25">
      <c r="A322" s="22" t="s">
        <v>22</v>
      </c>
      <c r="B322" s="10" t="s">
        <v>64</v>
      </c>
      <c r="C322" s="10" t="s">
        <v>14</v>
      </c>
      <c r="D322" s="10" t="s">
        <v>16</v>
      </c>
      <c r="E322" s="10" t="s">
        <v>324</v>
      </c>
      <c r="F322" s="10" t="s">
        <v>23</v>
      </c>
      <c r="G322" s="67"/>
      <c r="H322" s="67">
        <v>0</v>
      </c>
      <c r="I322" s="67">
        <v>0</v>
      </c>
    </row>
    <row r="323" spans="1:9" s="4" customFormat="1" ht="39" x14ac:dyDescent="0.25">
      <c r="A323" s="22" t="s">
        <v>82</v>
      </c>
      <c r="B323" s="23" t="s">
        <v>64</v>
      </c>
      <c r="C323" s="10" t="s">
        <v>14</v>
      </c>
      <c r="D323" s="10" t="s">
        <v>16</v>
      </c>
      <c r="E323" s="10" t="s">
        <v>83</v>
      </c>
      <c r="F323" s="10"/>
      <c r="G323" s="67">
        <f>G332+G335+G338+G341+G347+G349+G352+G355+G360+G366+G368+G371+G379+G382+G384</f>
        <v>55410.200000000004</v>
      </c>
      <c r="H323" s="67">
        <f>H332+H335+H338+H341+H347+H349+H352+H355+H360+H366+H368+H371+H379+H382+H384</f>
        <v>47711.900000000009</v>
      </c>
      <c r="I323" s="67">
        <f>I332+I335+I338+I341+I347+I349+I352+I355+I360+I366+I368+I371+I379+I382+I384</f>
        <v>47711.900000000009</v>
      </c>
    </row>
    <row r="324" spans="1:9" s="4" customFormat="1" ht="26.25" hidden="1" x14ac:dyDescent="0.25">
      <c r="A324" s="22" t="s">
        <v>444</v>
      </c>
      <c r="B324" s="23" t="s">
        <v>64</v>
      </c>
      <c r="C324" s="10" t="s">
        <v>14</v>
      </c>
      <c r="D324" s="10" t="s">
        <v>16</v>
      </c>
      <c r="E324" s="10" t="s">
        <v>445</v>
      </c>
      <c r="F324" s="10"/>
      <c r="G324" s="67">
        <f>G325+G326</f>
        <v>0</v>
      </c>
      <c r="H324" s="67">
        <f>H325+H326</f>
        <v>0</v>
      </c>
      <c r="I324" s="67">
        <f>I325+I326</f>
        <v>0</v>
      </c>
    </row>
    <row r="325" spans="1:9" s="4" customFormat="1" hidden="1" x14ac:dyDescent="0.25">
      <c r="A325" s="22" t="s">
        <v>11</v>
      </c>
      <c r="B325" s="23" t="s">
        <v>64</v>
      </c>
      <c r="C325" s="10" t="s">
        <v>14</v>
      </c>
      <c r="D325" s="10" t="s">
        <v>16</v>
      </c>
      <c r="E325" s="10" t="s">
        <v>445</v>
      </c>
      <c r="F325" s="10" t="s">
        <v>12</v>
      </c>
      <c r="G325" s="67">
        <v>0</v>
      </c>
      <c r="H325" s="67">
        <v>0</v>
      </c>
      <c r="I325" s="67">
        <v>0</v>
      </c>
    </row>
    <row r="326" spans="1:9" s="4" customFormat="1" hidden="1" x14ac:dyDescent="0.25">
      <c r="A326" s="22" t="s">
        <v>22</v>
      </c>
      <c r="B326" s="23" t="s">
        <v>64</v>
      </c>
      <c r="C326" s="10" t="s">
        <v>14</v>
      </c>
      <c r="D326" s="10" t="s">
        <v>16</v>
      </c>
      <c r="E326" s="10" t="s">
        <v>445</v>
      </c>
      <c r="F326" s="10" t="s">
        <v>23</v>
      </c>
      <c r="G326" s="67">
        <v>0</v>
      </c>
      <c r="H326" s="67">
        <v>0</v>
      </c>
      <c r="I326" s="67">
        <v>0</v>
      </c>
    </row>
    <row r="327" spans="1:9" s="4" customFormat="1" ht="26.25" hidden="1" x14ac:dyDescent="0.25">
      <c r="A327" s="22" t="s">
        <v>453</v>
      </c>
      <c r="B327" s="23" t="s">
        <v>64</v>
      </c>
      <c r="C327" s="10" t="s">
        <v>14</v>
      </c>
      <c r="D327" s="10" t="s">
        <v>16</v>
      </c>
      <c r="E327" s="10" t="s">
        <v>452</v>
      </c>
      <c r="F327" s="10"/>
      <c r="G327" s="67">
        <v>0</v>
      </c>
      <c r="H327" s="67">
        <f>H328</f>
        <v>0</v>
      </c>
      <c r="I327" s="67">
        <v>0</v>
      </c>
    </row>
    <row r="328" spans="1:9" s="4" customFormat="1" hidden="1" x14ac:dyDescent="0.25">
      <c r="A328" s="22" t="s">
        <v>22</v>
      </c>
      <c r="B328" s="23" t="s">
        <v>64</v>
      </c>
      <c r="C328" s="10" t="s">
        <v>14</v>
      </c>
      <c r="D328" s="10" t="s">
        <v>16</v>
      </c>
      <c r="E328" s="10" t="s">
        <v>454</v>
      </c>
      <c r="F328" s="10" t="s">
        <v>23</v>
      </c>
      <c r="G328" s="67">
        <v>0</v>
      </c>
      <c r="H328" s="67">
        <v>0</v>
      </c>
      <c r="I328" s="67">
        <v>0</v>
      </c>
    </row>
    <row r="329" spans="1:9" s="4" customFormat="1" ht="90" hidden="1" x14ac:dyDescent="0.25">
      <c r="A329" s="22" t="s">
        <v>395</v>
      </c>
      <c r="B329" s="23" t="s">
        <v>64</v>
      </c>
      <c r="C329" s="10" t="s">
        <v>14</v>
      </c>
      <c r="D329" s="10" t="s">
        <v>16</v>
      </c>
      <c r="E329" s="10" t="s">
        <v>860</v>
      </c>
      <c r="F329" s="10"/>
      <c r="G329" s="67">
        <f>G330+G331</f>
        <v>0</v>
      </c>
      <c r="H329" s="67">
        <f>H330+H331</f>
        <v>0</v>
      </c>
      <c r="I329" s="67">
        <f>I330+I331</f>
        <v>0</v>
      </c>
    </row>
    <row r="330" spans="1:9" s="4" customFormat="1" hidden="1" x14ac:dyDescent="0.25">
      <c r="A330" s="22" t="s">
        <v>11</v>
      </c>
      <c r="B330" s="23" t="s">
        <v>64</v>
      </c>
      <c r="C330" s="10" t="s">
        <v>14</v>
      </c>
      <c r="D330" s="10" t="s">
        <v>16</v>
      </c>
      <c r="E330" s="10" t="s">
        <v>860</v>
      </c>
      <c r="F330" s="10" t="s">
        <v>12</v>
      </c>
      <c r="G330" s="67">
        <v>0</v>
      </c>
      <c r="H330" s="67">
        <v>0</v>
      </c>
      <c r="I330" s="67">
        <v>0</v>
      </c>
    </row>
    <row r="331" spans="1:9" s="4" customFormat="1" hidden="1" x14ac:dyDescent="0.25">
      <c r="A331" s="22" t="s">
        <v>22</v>
      </c>
      <c r="B331" s="23" t="s">
        <v>64</v>
      </c>
      <c r="C331" s="10" t="s">
        <v>14</v>
      </c>
      <c r="D331" s="10" t="s">
        <v>16</v>
      </c>
      <c r="E331" s="10" t="s">
        <v>860</v>
      </c>
      <c r="F331" s="10" t="s">
        <v>23</v>
      </c>
      <c r="G331" s="67">
        <v>0</v>
      </c>
      <c r="H331" s="67">
        <v>0</v>
      </c>
      <c r="I331" s="67">
        <v>0</v>
      </c>
    </row>
    <row r="332" spans="1:9" s="4" customFormat="1" ht="64.5" x14ac:dyDescent="0.25">
      <c r="A332" s="22" t="s">
        <v>752</v>
      </c>
      <c r="B332" s="23" t="s">
        <v>64</v>
      </c>
      <c r="C332" s="10" t="s">
        <v>14</v>
      </c>
      <c r="D332" s="10" t="s">
        <v>16</v>
      </c>
      <c r="E332" s="10" t="s">
        <v>84</v>
      </c>
      <c r="F332" s="10"/>
      <c r="G332" s="67">
        <f>G333+G334</f>
        <v>3211.5</v>
      </c>
      <c r="H332" s="67">
        <f>H333+H334</f>
        <v>3211.5</v>
      </c>
      <c r="I332" s="67">
        <f>I333+I334</f>
        <v>3211.5</v>
      </c>
    </row>
    <row r="333" spans="1:9" s="4" customFormat="1" x14ac:dyDescent="0.25">
      <c r="A333" s="22" t="s">
        <v>11</v>
      </c>
      <c r="B333" s="23" t="s">
        <v>64</v>
      </c>
      <c r="C333" s="10" t="s">
        <v>14</v>
      </c>
      <c r="D333" s="10" t="s">
        <v>16</v>
      </c>
      <c r="E333" s="10" t="s">
        <v>84</v>
      </c>
      <c r="F333" s="10" t="s">
        <v>12</v>
      </c>
      <c r="G333" s="99">
        <v>571</v>
      </c>
      <c r="H333" s="99">
        <v>571</v>
      </c>
      <c r="I333" s="99">
        <v>571</v>
      </c>
    </row>
    <row r="334" spans="1:9" s="4" customFormat="1" x14ac:dyDescent="0.25">
      <c r="A334" s="22" t="s">
        <v>22</v>
      </c>
      <c r="B334" s="23" t="s">
        <v>64</v>
      </c>
      <c r="C334" s="10" t="s">
        <v>14</v>
      </c>
      <c r="D334" s="10" t="s">
        <v>16</v>
      </c>
      <c r="E334" s="10" t="s">
        <v>84</v>
      </c>
      <c r="F334" s="10" t="s">
        <v>23</v>
      </c>
      <c r="G334" s="99">
        <v>2640.5</v>
      </c>
      <c r="H334" s="99">
        <v>2640.5</v>
      </c>
      <c r="I334" s="99">
        <v>2640.5</v>
      </c>
    </row>
    <row r="335" spans="1:9" s="4" customFormat="1" ht="77.25" x14ac:dyDescent="0.25">
      <c r="A335" s="22" t="s">
        <v>753</v>
      </c>
      <c r="B335" s="23" t="s">
        <v>64</v>
      </c>
      <c r="C335" s="10" t="s">
        <v>14</v>
      </c>
      <c r="D335" s="10" t="s">
        <v>16</v>
      </c>
      <c r="E335" s="10" t="s">
        <v>87</v>
      </c>
      <c r="F335" s="10"/>
      <c r="G335" s="67">
        <f>G336+G337</f>
        <v>2238.5</v>
      </c>
      <c r="H335" s="67">
        <f>H336+H337</f>
        <v>2543.8000000000002</v>
      </c>
      <c r="I335" s="67">
        <f>I336+I337</f>
        <v>2543.8000000000002</v>
      </c>
    </row>
    <row r="336" spans="1:9" s="4" customFormat="1" x14ac:dyDescent="0.25">
      <c r="A336" s="22" t="s">
        <v>11</v>
      </c>
      <c r="B336" s="23" t="s">
        <v>64</v>
      </c>
      <c r="C336" s="10" t="s">
        <v>14</v>
      </c>
      <c r="D336" s="10" t="s">
        <v>16</v>
      </c>
      <c r="E336" s="10" t="s">
        <v>87</v>
      </c>
      <c r="F336" s="10" t="s">
        <v>12</v>
      </c>
      <c r="G336" s="99">
        <v>268.39999999999998</v>
      </c>
      <c r="H336" s="99">
        <v>573.70000000000005</v>
      </c>
      <c r="I336" s="99">
        <v>573.70000000000005</v>
      </c>
    </row>
    <row r="337" spans="1:9" s="4" customFormat="1" x14ac:dyDescent="0.25">
      <c r="A337" s="22" t="s">
        <v>22</v>
      </c>
      <c r="B337" s="23" t="s">
        <v>64</v>
      </c>
      <c r="C337" s="10" t="s">
        <v>14</v>
      </c>
      <c r="D337" s="10" t="s">
        <v>16</v>
      </c>
      <c r="E337" s="10" t="s">
        <v>87</v>
      </c>
      <c r="F337" s="10" t="s">
        <v>23</v>
      </c>
      <c r="G337" s="99">
        <v>1970.1</v>
      </c>
      <c r="H337" s="99">
        <v>1970.1</v>
      </c>
      <c r="I337" s="99">
        <v>1970.1</v>
      </c>
    </row>
    <row r="338" spans="1:9" s="4" customFormat="1" ht="90" x14ac:dyDescent="0.25">
      <c r="A338" s="22" t="s">
        <v>788</v>
      </c>
      <c r="B338" s="23" t="s">
        <v>64</v>
      </c>
      <c r="C338" s="10" t="s">
        <v>14</v>
      </c>
      <c r="D338" s="10" t="s">
        <v>16</v>
      </c>
      <c r="E338" s="10" t="s">
        <v>210</v>
      </c>
      <c r="F338" s="10"/>
      <c r="G338" s="67">
        <f>G339+G340</f>
        <v>213</v>
      </c>
      <c r="H338" s="67">
        <f>H339+H340</f>
        <v>213</v>
      </c>
      <c r="I338" s="67">
        <f>I339+I340</f>
        <v>213</v>
      </c>
    </row>
    <row r="339" spans="1:9" s="4" customFormat="1" x14ac:dyDescent="0.25">
      <c r="A339" s="22" t="s">
        <v>11</v>
      </c>
      <c r="B339" s="23" t="s">
        <v>64</v>
      </c>
      <c r="C339" s="10" t="s">
        <v>14</v>
      </c>
      <c r="D339" s="10" t="s">
        <v>16</v>
      </c>
      <c r="E339" s="10" t="s">
        <v>210</v>
      </c>
      <c r="F339" s="10" t="s">
        <v>12</v>
      </c>
      <c r="G339" s="99">
        <v>70.900000000000006</v>
      </c>
      <c r="H339" s="99">
        <v>70.900000000000006</v>
      </c>
      <c r="I339" s="99">
        <v>70.900000000000006</v>
      </c>
    </row>
    <row r="340" spans="1:9" s="4" customFormat="1" x14ac:dyDescent="0.25">
      <c r="A340" s="22" t="s">
        <v>22</v>
      </c>
      <c r="B340" s="23" t="s">
        <v>64</v>
      </c>
      <c r="C340" s="10" t="s">
        <v>14</v>
      </c>
      <c r="D340" s="10" t="s">
        <v>16</v>
      </c>
      <c r="E340" s="10" t="s">
        <v>210</v>
      </c>
      <c r="F340" s="10" t="s">
        <v>23</v>
      </c>
      <c r="G340" s="99">
        <v>142.1</v>
      </c>
      <c r="H340" s="99">
        <v>142.1</v>
      </c>
      <c r="I340" s="99">
        <v>142.1</v>
      </c>
    </row>
    <row r="341" spans="1:9" s="4" customFormat="1" ht="77.25" x14ac:dyDescent="0.25">
      <c r="A341" s="22" t="s">
        <v>754</v>
      </c>
      <c r="B341" s="23" t="s">
        <v>64</v>
      </c>
      <c r="C341" s="10" t="s">
        <v>14</v>
      </c>
      <c r="D341" s="10" t="s">
        <v>16</v>
      </c>
      <c r="E341" s="10" t="s">
        <v>170</v>
      </c>
      <c r="F341" s="10"/>
      <c r="G341" s="67">
        <f>G342+G343</f>
        <v>1333.4</v>
      </c>
      <c r="H341" s="67">
        <f>H342+H343</f>
        <v>1333.4</v>
      </c>
      <c r="I341" s="67">
        <f>I342+I343</f>
        <v>1333.4</v>
      </c>
    </row>
    <row r="342" spans="1:9" s="4" customFormat="1" x14ac:dyDescent="0.25">
      <c r="A342" s="22" t="s">
        <v>11</v>
      </c>
      <c r="B342" s="23" t="s">
        <v>64</v>
      </c>
      <c r="C342" s="10" t="s">
        <v>14</v>
      </c>
      <c r="D342" s="10" t="s">
        <v>16</v>
      </c>
      <c r="E342" s="10" t="s">
        <v>170</v>
      </c>
      <c r="F342" s="10" t="s">
        <v>12</v>
      </c>
      <c r="G342" s="99">
        <v>221.9</v>
      </c>
      <c r="H342" s="99">
        <v>221.9</v>
      </c>
      <c r="I342" s="99">
        <v>221.9</v>
      </c>
    </row>
    <row r="343" spans="1:9" s="4" customFormat="1" x14ac:dyDescent="0.25">
      <c r="A343" s="22" t="s">
        <v>22</v>
      </c>
      <c r="B343" s="23" t="s">
        <v>64</v>
      </c>
      <c r="C343" s="10" t="s">
        <v>14</v>
      </c>
      <c r="D343" s="10" t="s">
        <v>16</v>
      </c>
      <c r="E343" s="10" t="s">
        <v>170</v>
      </c>
      <c r="F343" s="10" t="s">
        <v>23</v>
      </c>
      <c r="G343" s="99">
        <v>1111.5</v>
      </c>
      <c r="H343" s="99">
        <v>1111.5</v>
      </c>
      <c r="I343" s="99">
        <v>1111.5</v>
      </c>
    </row>
    <row r="344" spans="1:9" s="4" customFormat="1" ht="64.5" hidden="1" x14ac:dyDescent="0.25">
      <c r="A344" s="22" t="s">
        <v>333</v>
      </c>
      <c r="B344" s="23" t="s">
        <v>64</v>
      </c>
      <c r="C344" s="10" t="s">
        <v>14</v>
      </c>
      <c r="D344" s="10" t="s">
        <v>16</v>
      </c>
      <c r="E344" s="10" t="s">
        <v>495</v>
      </c>
      <c r="F344" s="10"/>
      <c r="G344" s="67">
        <f>G345+G346</f>
        <v>0</v>
      </c>
      <c r="H344" s="67">
        <v>0</v>
      </c>
      <c r="I344" s="67">
        <v>0</v>
      </c>
    </row>
    <row r="345" spans="1:9" s="4" customFormat="1" hidden="1" x14ac:dyDescent="0.25">
      <c r="A345" s="22" t="s">
        <v>11</v>
      </c>
      <c r="B345" s="23" t="s">
        <v>64</v>
      </c>
      <c r="C345" s="10" t="s">
        <v>14</v>
      </c>
      <c r="D345" s="10" t="s">
        <v>16</v>
      </c>
      <c r="E345" s="10" t="s">
        <v>495</v>
      </c>
      <c r="F345" s="10" t="s">
        <v>12</v>
      </c>
      <c r="G345" s="67"/>
      <c r="H345" s="67">
        <v>0</v>
      </c>
      <c r="I345" s="67">
        <v>0</v>
      </c>
    </row>
    <row r="346" spans="1:9" s="4" customFormat="1" hidden="1" x14ac:dyDescent="0.25">
      <c r="A346" s="22" t="s">
        <v>22</v>
      </c>
      <c r="B346" s="23" t="s">
        <v>64</v>
      </c>
      <c r="C346" s="10" t="s">
        <v>14</v>
      </c>
      <c r="D346" s="10" t="s">
        <v>16</v>
      </c>
      <c r="E346" s="10" t="s">
        <v>495</v>
      </c>
      <c r="F346" s="10" t="s">
        <v>23</v>
      </c>
      <c r="G346" s="67"/>
      <c r="H346" s="67">
        <v>0</v>
      </c>
      <c r="I346" s="67">
        <v>0</v>
      </c>
    </row>
    <row r="347" spans="1:9" s="4" customFormat="1" ht="64.5" x14ac:dyDescent="0.25">
      <c r="A347" s="22" t="s">
        <v>755</v>
      </c>
      <c r="B347" s="23" t="s">
        <v>64</v>
      </c>
      <c r="C347" s="10" t="s">
        <v>14</v>
      </c>
      <c r="D347" s="10" t="s">
        <v>16</v>
      </c>
      <c r="E347" s="10" t="s">
        <v>186</v>
      </c>
      <c r="F347" s="10"/>
      <c r="G347" s="67">
        <f>G348</f>
        <v>30.1</v>
      </c>
      <c r="H347" s="67">
        <f>H348</f>
        <v>30.1</v>
      </c>
      <c r="I347" s="67">
        <f>I348</f>
        <v>30.1</v>
      </c>
    </row>
    <row r="348" spans="1:9" s="4" customFormat="1" ht="39" x14ac:dyDescent="0.25">
      <c r="A348" s="22" t="s">
        <v>802</v>
      </c>
      <c r="B348" s="23" t="s">
        <v>64</v>
      </c>
      <c r="C348" s="10" t="s">
        <v>14</v>
      </c>
      <c r="D348" s="10" t="s">
        <v>16</v>
      </c>
      <c r="E348" s="10" t="s">
        <v>186</v>
      </c>
      <c r="F348" s="10" t="s">
        <v>57</v>
      </c>
      <c r="G348" s="99">
        <v>30.1</v>
      </c>
      <c r="H348" s="99">
        <v>30.1</v>
      </c>
      <c r="I348" s="99">
        <v>30.1</v>
      </c>
    </row>
    <row r="349" spans="1:9" s="4" customFormat="1" ht="115.5" x14ac:dyDescent="0.25">
      <c r="A349" s="22" t="s">
        <v>756</v>
      </c>
      <c r="B349" s="23" t="s">
        <v>64</v>
      </c>
      <c r="C349" s="10" t="s">
        <v>14</v>
      </c>
      <c r="D349" s="10" t="s">
        <v>16</v>
      </c>
      <c r="E349" s="10" t="s">
        <v>202</v>
      </c>
      <c r="F349" s="10"/>
      <c r="G349" s="67">
        <f>G350+G351</f>
        <v>3149.5</v>
      </c>
      <c r="H349" s="67">
        <f>H350+H351</f>
        <v>3149.5</v>
      </c>
      <c r="I349" s="67">
        <f>I350+I351</f>
        <v>3149.5</v>
      </c>
    </row>
    <row r="350" spans="1:9" s="4" customFormat="1" x14ac:dyDescent="0.25">
      <c r="A350" s="22" t="s">
        <v>11</v>
      </c>
      <c r="B350" s="23" t="s">
        <v>64</v>
      </c>
      <c r="C350" s="10" t="s">
        <v>14</v>
      </c>
      <c r="D350" s="10" t="s">
        <v>16</v>
      </c>
      <c r="E350" s="10" t="s">
        <v>202</v>
      </c>
      <c r="F350" s="10" t="s">
        <v>12</v>
      </c>
      <c r="G350" s="99">
        <v>750</v>
      </c>
      <c r="H350" s="99">
        <v>750</v>
      </c>
      <c r="I350" s="99">
        <v>750</v>
      </c>
    </row>
    <row r="351" spans="1:9" s="4" customFormat="1" x14ac:dyDescent="0.25">
      <c r="A351" s="22" t="s">
        <v>22</v>
      </c>
      <c r="B351" s="23" t="s">
        <v>64</v>
      </c>
      <c r="C351" s="10" t="s">
        <v>14</v>
      </c>
      <c r="D351" s="10" t="s">
        <v>16</v>
      </c>
      <c r="E351" s="10" t="s">
        <v>202</v>
      </c>
      <c r="F351" s="10" t="s">
        <v>23</v>
      </c>
      <c r="G351" s="99">
        <v>2399.5</v>
      </c>
      <c r="H351" s="99">
        <v>2399.5</v>
      </c>
      <c r="I351" s="99">
        <v>2399.5</v>
      </c>
    </row>
    <row r="352" spans="1:9" s="4" customFormat="1" ht="77.25" x14ac:dyDescent="0.25">
      <c r="A352" s="22" t="s">
        <v>748</v>
      </c>
      <c r="B352" s="23" t="s">
        <v>64</v>
      </c>
      <c r="C352" s="10" t="s">
        <v>14</v>
      </c>
      <c r="D352" s="10" t="s">
        <v>16</v>
      </c>
      <c r="E352" s="10" t="s">
        <v>171</v>
      </c>
      <c r="F352" s="10"/>
      <c r="G352" s="67">
        <f>G353+G354</f>
        <v>31998.7</v>
      </c>
      <c r="H352" s="67">
        <f>H353+H354</f>
        <v>31998.7</v>
      </c>
      <c r="I352" s="67">
        <f>I353+I354</f>
        <v>31998.7</v>
      </c>
    </row>
    <row r="353" spans="1:9" s="4" customFormat="1" x14ac:dyDescent="0.25">
      <c r="A353" s="22" t="s">
        <v>11</v>
      </c>
      <c r="B353" s="23" t="s">
        <v>64</v>
      </c>
      <c r="C353" s="10" t="s">
        <v>14</v>
      </c>
      <c r="D353" s="10" t="s">
        <v>16</v>
      </c>
      <c r="E353" s="10" t="s">
        <v>171</v>
      </c>
      <c r="F353" s="10" t="s">
        <v>12</v>
      </c>
      <c r="G353" s="99">
        <v>4672.5</v>
      </c>
      <c r="H353" s="99">
        <v>4672.5</v>
      </c>
      <c r="I353" s="99">
        <v>4672.5</v>
      </c>
    </row>
    <row r="354" spans="1:9" s="4" customFormat="1" x14ac:dyDescent="0.25">
      <c r="A354" s="22" t="s">
        <v>22</v>
      </c>
      <c r="B354" s="23" t="s">
        <v>64</v>
      </c>
      <c r="C354" s="10" t="s">
        <v>14</v>
      </c>
      <c r="D354" s="10" t="s">
        <v>16</v>
      </c>
      <c r="E354" s="10" t="s">
        <v>171</v>
      </c>
      <c r="F354" s="10" t="s">
        <v>23</v>
      </c>
      <c r="G354" s="99">
        <v>27326.2</v>
      </c>
      <c r="H354" s="99">
        <v>27326.2</v>
      </c>
      <c r="I354" s="99">
        <v>27326.2</v>
      </c>
    </row>
    <row r="355" spans="1:9" s="4" customFormat="1" ht="70.5" customHeight="1" x14ac:dyDescent="0.25">
      <c r="A355" s="28" t="s">
        <v>757</v>
      </c>
      <c r="B355" s="23" t="s">
        <v>64</v>
      </c>
      <c r="C355" s="10" t="s">
        <v>14</v>
      </c>
      <c r="D355" s="10" t="s">
        <v>16</v>
      </c>
      <c r="E355" s="10" t="s">
        <v>491</v>
      </c>
      <c r="F355" s="10"/>
      <c r="G355" s="67">
        <f>G356+G357</f>
        <v>3965</v>
      </c>
      <c r="H355" s="67">
        <f>H356+H357</f>
        <v>3965</v>
      </c>
      <c r="I355" s="67">
        <f>I356+I357</f>
        <v>3965</v>
      </c>
    </row>
    <row r="356" spans="1:9" s="4" customFormat="1" x14ac:dyDescent="0.25">
      <c r="A356" s="22" t="s">
        <v>11</v>
      </c>
      <c r="B356" s="23" t="s">
        <v>64</v>
      </c>
      <c r="C356" s="10" t="s">
        <v>14</v>
      </c>
      <c r="D356" s="10" t="s">
        <v>16</v>
      </c>
      <c r="E356" s="10" t="s">
        <v>491</v>
      </c>
      <c r="F356" s="10" t="s">
        <v>12</v>
      </c>
      <c r="G356" s="99">
        <v>1410.8</v>
      </c>
      <c r="H356" s="99">
        <v>1410.8</v>
      </c>
      <c r="I356" s="99">
        <v>1410.8</v>
      </c>
    </row>
    <row r="357" spans="1:9" s="4" customFormat="1" x14ac:dyDescent="0.25">
      <c r="A357" s="22" t="s">
        <v>22</v>
      </c>
      <c r="B357" s="23" t="s">
        <v>64</v>
      </c>
      <c r="C357" s="10" t="s">
        <v>14</v>
      </c>
      <c r="D357" s="10" t="s">
        <v>16</v>
      </c>
      <c r="E357" s="10" t="s">
        <v>491</v>
      </c>
      <c r="F357" s="10" t="s">
        <v>23</v>
      </c>
      <c r="G357" s="99">
        <v>2554.1999999999998</v>
      </c>
      <c r="H357" s="99">
        <v>2554.1999999999998</v>
      </c>
      <c r="I357" s="99">
        <v>2554.1999999999998</v>
      </c>
    </row>
    <row r="358" spans="1:9" s="4" customFormat="1" ht="68.25" hidden="1" customHeight="1" x14ac:dyDescent="0.25">
      <c r="A358" s="22" t="s">
        <v>760</v>
      </c>
      <c r="B358" s="10" t="s">
        <v>64</v>
      </c>
      <c r="C358" s="10" t="s">
        <v>14</v>
      </c>
      <c r="D358" s="10" t="s">
        <v>16</v>
      </c>
      <c r="E358" s="10" t="s">
        <v>586</v>
      </c>
      <c r="F358" s="10"/>
      <c r="G358" s="67">
        <f>G359</f>
        <v>0</v>
      </c>
      <c r="H358" s="67">
        <f>H359</f>
        <v>0</v>
      </c>
      <c r="I358" s="67">
        <f>I359</f>
        <v>0</v>
      </c>
    </row>
    <row r="359" spans="1:9" s="4" customFormat="1" ht="16.5" hidden="1" customHeight="1" x14ac:dyDescent="0.25">
      <c r="A359" s="22" t="s">
        <v>22</v>
      </c>
      <c r="B359" s="10" t="s">
        <v>64</v>
      </c>
      <c r="C359" s="10" t="s">
        <v>14</v>
      </c>
      <c r="D359" s="10" t="s">
        <v>16</v>
      </c>
      <c r="E359" s="10" t="s">
        <v>586</v>
      </c>
      <c r="F359" s="10" t="s">
        <v>23</v>
      </c>
      <c r="G359" s="74">
        <v>0</v>
      </c>
      <c r="H359" s="74">
        <v>0</v>
      </c>
      <c r="I359" s="74">
        <v>0</v>
      </c>
    </row>
    <row r="360" spans="1:9" s="4" customFormat="1" ht="77.25" x14ac:dyDescent="0.25">
      <c r="A360" s="22" t="s">
        <v>761</v>
      </c>
      <c r="B360" s="10" t="s">
        <v>64</v>
      </c>
      <c r="C360" s="10" t="s">
        <v>14</v>
      </c>
      <c r="D360" s="10" t="s">
        <v>16</v>
      </c>
      <c r="E360" s="10" t="s">
        <v>388</v>
      </c>
      <c r="F360" s="10"/>
      <c r="G360" s="67">
        <f>G361+G362</f>
        <v>129.80000000000001</v>
      </c>
      <c r="H360" s="67">
        <f>H361+H362</f>
        <v>129.80000000000001</v>
      </c>
      <c r="I360" s="67">
        <f>I361+I362</f>
        <v>129.80000000000001</v>
      </c>
    </row>
    <row r="361" spans="1:9" s="4" customFormat="1" hidden="1" x14ac:dyDescent="0.25">
      <c r="A361" s="22" t="s">
        <v>11</v>
      </c>
      <c r="B361" s="10" t="s">
        <v>64</v>
      </c>
      <c r="C361" s="10" t="s">
        <v>14</v>
      </c>
      <c r="D361" s="10" t="s">
        <v>16</v>
      </c>
      <c r="E361" s="10" t="s">
        <v>388</v>
      </c>
      <c r="F361" s="10" t="s">
        <v>12</v>
      </c>
      <c r="G361" s="67">
        <v>0</v>
      </c>
      <c r="H361" s="67">
        <v>0</v>
      </c>
      <c r="I361" s="67">
        <v>0</v>
      </c>
    </row>
    <row r="362" spans="1:9" s="4" customFormat="1" x14ac:dyDescent="0.25">
      <c r="A362" s="22" t="s">
        <v>22</v>
      </c>
      <c r="B362" s="10" t="s">
        <v>64</v>
      </c>
      <c r="C362" s="10" t="s">
        <v>14</v>
      </c>
      <c r="D362" s="10" t="s">
        <v>16</v>
      </c>
      <c r="E362" s="10" t="s">
        <v>388</v>
      </c>
      <c r="F362" s="10" t="s">
        <v>23</v>
      </c>
      <c r="G362" s="99">
        <v>129.80000000000001</v>
      </c>
      <c r="H362" s="99">
        <v>129.80000000000001</v>
      </c>
      <c r="I362" s="99">
        <v>129.80000000000001</v>
      </c>
    </row>
    <row r="363" spans="1:9" s="4" customFormat="1" ht="115.5" hidden="1" x14ac:dyDescent="0.25">
      <c r="A363" s="22" t="s">
        <v>872</v>
      </c>
      <c r="B363" s="10" t="s">
        <v>64</v>
      </c>
      <c r="C363" s="10" t="s">
        <v>14</v>
      </c>
      <c r="D363" s="10" t="s">
        <v>16</v>
      </c>
      <c r="E363" s="10" t="s">
        <v>873</v>
      </c>
      <c r="F363" s="10"/>
      <c r="G363" s="67">
        <f>G364+G365</f>
        <v>0</v>
      </c>
      <c r="H363" s="67">
        <v>0</v>
      </c>
      <c r="I363" s="67">
        <v>0</v>
      </c>
    </row>
    <row r="364" spans="1:9" s="4" customFormat="1" hidden="1" x14ac:dyDescent="0.25">
      <c r="A364" s="22" t="s">
        <v>11</v>
      </c>
      <c r="B364" s="10" t="s">
        <v>64</v>
      </c>
      <c r="C364" s="10" t="s">
        <v>14</v>
      </c>
      <c r="D364" s="10" t="s">
        <v>16</v>
      </c>
      <c r="E364" s="10" t="s">
        <v>390</v>
      </c>
      <c r="F364" s="10" t="s">
        <v>12</v>
      </c>
      <c r="G364" s="67">
        <v>0</v>
      </c>
      <c r="H364" s="67">
        <v>0</v>
      </c>
      <c r="I364" s="67">
        <v>0</v>
      </c>
    </row>
    <row r="365" spans="1:9" s="4" customFormat="1" ht="24.75" hidden="1" customHeight="1" x14ac:dyDescent="0.25">
      <c r="A365" s="22" t="s">
        <v>22</v>
      </c>
      <c r="B365" s="10" t="s">
        <v>64</v>
      </c>
      <c r="C365" s="10" t="s">
        <v>14</v>
      </c>
      <c r="D365" s="10" t="s">
        <v>16</v>
      </c>
      <c r="E365" s="10" t="s">
        <v>873</v>
      </c>
      <c r="F365" s="10" t="s">
        <v>23</v>
      </c>
      <c r="G365" s="67">
        <v>0</v>
      </c>
      <c r="H365" s="67">
        <v>0</v>
      </c>
      <c r="I365" s="67">
        <v>0</v>
      </c>
    </row>
    <row r="366" spans="1:9" s="4" customFormat="1" ht="64.5" x14ac:dyDescent="0.25">
      <c r="A366" s="22" t="s">
        <v>211</v>
      </c>
      <c r="B366" s="23" t="s">
        <v>64</v>
      </c>
      <c r="C366" s="10" t="s">
        <v>14</v>
      </c>
      <c r="D366" s="10" t="s">
        <v>16</v>
      </c>
      <c r="E366" s="10" t="s">
        <v>212</v>
      </c>
      <c r="F366" s="10"/>
      <c r="G366" s="67">
        <f>G367</f>
        <v>51.3</v>
      </c>
      <c r="H366" s="67">
        <f>H367</f>
        <v>51.3</v>
      </c>
      <c r="I366" s="67">
        <f>I367</f>
        <v>51.3</v>
      </c>
    </row>
    <row r="367" spans="1:9" s="4" customFormat="1" ht="26.25" x14ac:dyDescent="0.25">
      <c r="A367" s="22" t="s">
        <v>56</v>
      </c>
      <c r="B367" s="23" t="s">
        <v>64</v>
      </c>
      <c r="C367" s="10" t="s">
        <v>14</v>
      </c>
      <c r="D367" s="10" t="s">
        <v>16</v>
      </c>
      <c r="E367" s="10" t="s">
        <v>212</v>
      </c>
      <c r="F367" s="10" t="s">
        <v>57</v>
      </c>
      <c r="G367" s="99">
        <v>51.3</v>
      </c>
      <c r="H367" s="99">
        <v>51.3</v>
      </c>
      <c r="I367" s="99">
        <v>51.3</v>
      </c>
    </row>
    <row r="368" spans="1:9" s="4" customFormat="1" ht="26.25" x14ac:dyDescent="0.25">
      <c r="A368" s="22" t="s">
        <v>257</v>
      </c>
      <c r="B368" s="23" t="s">
        <v>64</v>
      </c>
      <c r="C368" s="10" t="s">
        <v>14</v>
      </c>
      <c r="D368" s="10" t="s">
        <v>16</v>
      </c>
      <c r="E368" s="10" t="s">
        <v>187</v>
      </c>
      <c r="F368" s="10"/>
      <c r="G368" s="67">
        <f>G369+G370</f>
        <v>787.4</v>
      </c>
      <c r="H368" s="67">
        <f>H369+H370</f>
        <v>787.4</v>
      </c>
      <c r="I368" s="67">
        <f>I369+I370</f>
        <v>787.4</v>
      </c>
    </row>
    <row r="369" spans="1:9" s="4" customFormat="1" x14ac:dyDescent="0.25">
      <c r="A369" s="22" t="s">
        <v>11</v>
      </c>
      <c r="B369" s="23" t="s">
        <v>64</v>
      </c>
      <c r="C369" s="10" t="s">
        <v>14</v>
      </c>
      <c r="D369" s="10" t="s">
        <v>16</v>
      </c>
      <c r="E369" s="10" t="s">
        <v>187</v>
      </c>
      <c r="F369" s="10" t="s">
        <v>12</v>
      </c>
      <c r="G369" s="99">
        <v>187.4</v>
      </c>
      <c r="H369" s="99">
        <v>187.4</v>
      </c>
      <c r="I369" s="99">
        <v>187.4</v>
      </c>
    </row>
    <row r="370" spans="1:9" s="4" customFormat="1" x14ac:dyDescent="0.25">
      <c r="A370" s="22" t="s">
        <v>22</v>
      </c>
      <c r="B370" s="23" t="s">
        <v>64</v>
      </c>
      <c r="C370" s="10" t="s">
        <v>14</v>
      </c>
      <c r="D370" s="10" t="s">
        <v>16</v>
      </c>
      <c r="E370" s="10" t="s">
        <v>187</v>
      </c>
      <c r="F370" s="10" t="s">
        <v>23</v>
      </c>
      <c r="G370" s="99">
        <v>600</v>
      </c>
      <c r="H370" s="99">
        <v>600</v>
      </c>
      <c r="I370" s="99">
        <v>600</v>
      </c>
    </row>
    <row r="371" spans="1:9" s="4" customFormat="1" ht="39" x14ac:dyDescent="0.25">
      <c r="A371" s="22" t="s">
        <v>782</v>
      </c>
      <c r="B371" s="23" t="s">
        <v>64</v>
      </c>
      <c r="C371" s="10" t="s">
        <v>14</v>
      </c>
      <c r="D371" s="10" t="s">
        <v>16</v>
      </c>
      <c r="E371" s="10" t="s">
        <v>185</v>
      </c>
      <c r="F371" s="10"/>
      <c r="G371" s="67">
        <f>G372+G373</f>
        <v>7999.7</v>
      </c>
      <c r="H371" s="67">
        <f>H372+H373</f>
        <v>0</v>
      </c>
      <c r="I371" s="67">
        <f>I372+I373</f>
        <v>0</v>
      </c>
    </row>
    <row r="372" spans="1:9" s="4" customFormat="1" x14ac:dyDescent="0.25">
      <c r="A372" s="22" t="s">
        <v>11</v>
      </c>
      <c r="B372" s="23" t="s">
        <v>64</v>
      </c>
      <c r="C372" s="10" t="s">
        <v>14</v>
      </c>
      <c r="D372" s="10" t="s">
        <v>16</v>
      </c>
      <c r="E372" s="10" t="s">
        <v>185</v>
      </c>
      <c r="F372" s="10" t="s">
        <v>12</v>
      </c>
      <c r="G372" s="99">
        <v>1168.2</v>
      </c>
      <c r="H372" s="99">
        <v>0</v>
      </c>
      <c r="I372" s="99">
        <v>0</v>
      </c>
    </row>
    <row r="373" spans="1:9" s="4" customFormat="1" x14ac:dyDescent="0.25">
      <c r="A373" s="22" t="s">
        <v>22</v>
      </c>
      <c r="B373" s="23" t="s">
        <v>64</v>
      </c>
      <c r="C373" s="10" t="s">
        <v>14</v>
      </c>
      <c r="D373" s="10" t="s">
        <v>16</v>
      </c>
      <c r="E373" s="10" t="s">
        <v>185</v>
      </c>
      <c r="F373" s="10" t="s">
        <v>23</v>
      </c>
      <c r="G373" s="99">
        <v>6831.5</v>
      </c>
      <c r="H373" s="99">
        <v>0</v>
      </c>
      <c r="I373" s="99">
        <v>0</v>
      </c>
    </row>
    <row r="374" spans="1:9" s="4" customFormat="1" ht="51.75" hidden="1" customHeight="1" x14ac:dyDescent="0.25">
      <c r="A374" s="22" t="s">
        <v>397</v>
      </c>
      <c r="B374" s="23" t="s">
        <v>64</v>
      </c>
      <c r="C374" s="10" t="s">
        <v>14</v>
      </c>
      <c r="D374" s="10" t="s">
        <v>16</v>
      </c>
      <c r="E374" s="10" t="s">
        <v>425</v>
      </c>
      <c r="F374" s="10"/>
      <c r="G374" s="67">
        <f>G375</f>
        <v>0</v>
      </c>
      <c r="H374" s="67">
        <v>0</v>
      </c>
      <c r="I374" s="67">
        <v>0</v>
      </c>
    </row>
    <row r="375" spans="1:9" s="4" customFormat="1" hidden="1" x14ac:dyDescent="0.25">
      <c r="A375" s="22" t="s">
        <v>22</v>
      </c>
      <c r="B375" s="23" t="s">
        <v>64</v>
      </c>
      <c r="C375" s="10" t="s">
        <v>14</v>
      </c>
      <c r="D375" s="10" t="s">
        <v>16</v>
      </c>
      <c r="E375" s="10" t="s">
        <v>425</v>
      </c>
      <c r="F375" s="10" t="s">
        <v>23</v>
      </c>
      <c r="G375" s="67">
        <v>0</v>
      </c>
      <c r="H375" s="67">
        <v>0</v>
      </c>
      <c r="I375" s="67">
        <v>0</v>
      </c>
    </row>
    <row r="376" spans="1:9" s="4" customFormat="1" ht="77.25" hidden="1" customHeight="1" x14ac:dyDescent="0.25">
      <c r="A376" s="22" t="s">
        <v>391</v>
      </c>
      <c r="B376" s="10" t="s">
        <v>64</v>
      </c>
      <c r="C376" s="10" t="s">
        <v>14</v>
      </c>
      <c r="D376" s="10" t="s">
        <v>16</v>
      </c>
      <c r="E376" s="10" t="s">
        <v>392</v>
      </c>
      <c r="F376" s="10"/>
      <c r="G376" s="67">
        <v>0</v>
      </c>
      <c r="H376" s="67">
        <f>H377+H378</f>
        <v>0</v>
      </c>
      <c r="I376" s="67">
        <f>I377+I378</f>
        <v>0</v>
      </c>
    </row>
    <row r="377" spans="1:9" s="4" customFormat="1" hidden="1" x14ac:dyDescent="0.25">
      <c r="A377" s="22" t="s">
        <v>11</v>
      </c>
      <c r="B377" s="10" t="s">
        <v>64</v>
      </c>
      <c r="C377" s="10" t="s">
        <v>14</v>
      </c>
      <c r="D377" s="10" t="s">
        <v>16</v>
      </c>
      <c r="E377" s="10" t="s">
        <v>392</v>
      </c>
      <c r="F377" s="10" t="s">
        <v>12</v>
      </c>
      <c r="G377" s="67">
        <v>0</v>
      </c>
      <c r="H377" s="67"/>
      <c r="I377" s="67"/>
    </row>
    <row r="378" spans="1:9" s="4" customFormat="1" hidden="1" x14ac:dyDescent="0.25">
      <c r="A378" s="22" t="s">
        <v>22</v>
      </c>
      <c r="B378" s="10" t="s">
        <v>64</v>
      </c>
      <c r="C378" s="10" t="s">
        <v>14</v>
      </c>
      <c r="D378" s="10" t="s">
        <v>16</v>
      </c>
      <c r="E378" s="10" t="s">
        <v>392</v>
      </c>
      <c r="F378" s="10" t="s">
        <v>23</v>
      </c>
      <c r="G378" s="67">
        <v>0</v>
      </c>
      <c r="H378" s="67"/>
      <c r="I378" s="67"/>
    </row>
    <row r="379" spans="1:9" s="4" customFormat="1" ht="39" x14ac:dyDescent="0.25">
      <c r="A379" s="22" t="s">
        <v>499</v>
      </c>
      <c r="B379" s="23" t="s">
        <v>64</v>
      </c>
      <c r="C379" s="10" t="s">
        <v>14</v>
      </c>
      <c r="D379" s="10" t="s">
        <v>16</v>
      </c>
      <c r="E379" s="10" t="s">
        <v>500</v>
      </c>
      <c r="F379" s="10"/>
      <c r="G379" s="67">
        <f>G380+G381</f>
        <v>298.39999999999998</v>
      </c>
      <c r="H379" s="67">
        <f>H380+H381</f>
        <v>298.39999999999998</v>
      </c>
      <c r="I379" s="67">
        <f>I380+I381</f>
        <v>298.39999999999998</v>
      </c>
    </row>
    <row r="380" spans="1:9" s="4" customFormat="1" x14ac:dyDescent="0.25">
      <c r="A380" s="22" t="s">
        <v>11</v>
      </c>
      <c r="B380" s="23" t="s">
        <v>64</v>
      </c>
      <c r="C380" s="10" t="s">
        <v>14</v>
      </c>
      <c r="D380" s="10" t="s">
        <v>16</v>
      </c>
      <c r="E380" s="10" t="s">
        <v>500</v>
      </c>
      <c r="F380" s="10" t="s">
        <v>12</v>
      </c>
      <c r="G380" s="99">
        <v>106.2</v>
      </c>
      <c r="H380" s="99">
        <v>106.2</v>
      </c>
      <c r="I380" s="99">
        <v>106.2</v>
      </c>
    </row>
    <row r="381" spans="1:9" s="4" customFormat="1" x14ac:dyDescent="0.25">
      <c r="A381" s="22" t="s">
        <v>22</v>
      </c>
      <c r="B381" s="23" t="s">
        <v>64</v>
      </c>
      <c r="C381" s="10" t="s">
        <v>14</v>
      </c>
      <c r="D381" s="10" t="s">
        <v>16</v>
      </c>
      <c r="E381" s="10" t="s">
        <v>500</v>
      </c>
      <c r="F381" s="10" t="s">
        <v>23</v>
      </c>
      <c r="G381" s="99">
        <v>192.2</v>
      </c>
      <c r="H381" s="99">
        <v>192.2</v>
      </c>
      <c r="I381" s="99">
        <v>192.2</v>
      </c>
    </row>
    <row r="382" spans="1:9" s="4" customFormat="1" ht="105.75" customHeight="1" x14ac:dyDescent="0.25">
      <c r="A382" s="22" t="s">
        <v>614</v>
      </c>
      <c r="B382" s="23" t="s">
        <v>64</v>
      </c>
      <c r="C382" s="10" t="s">
        <v>14</v>
      </c>
      <c r="D382" s="10" t="s">
        <v>16</v>
      </c>
      <c r="E382" s="10" t="s">
        <v>587</v>
      </c>
      <c r="F382" s="10"/>
      <c r="G382" s="67">
        <f>G383</f>
        <v>3.4</v>
      </c>
      <c r="H382" s="67">
        <f>H383</f>
        <v>0</v>
      </c>
      <c r="I382" s="67">
        <f>I383</f>
        <v>0</v>
      </c>
    </row>
    <row r="383" spans="1:9" s="4" customFormat="1" ht="15" customHeight="1" x14ac:dyDescent="0.25">
      <c r="A383" s="22" t="s">
        <v>22</v>
      </c>
      <c r="B383" s="23" t="s">
        <v>64</v>
      </c>
      <c r="C383" s="10" t="s">
        <v>14</v>
      </c>
      <c r="D383" s="10" t="s">
        <v>16</v>
      </c>
      <c r="E383" s="10" t="s">
        <v>587</v>
      </c>
      <c r="F383" s="10" t="s">
        <v>23</v>
      </c>
      <c r="G383" s="99">
        <v>3.4</v>
      </c>
      <c r="H383" s="99">
        <v>0</v>
      </c>
      <c r="I383" s="99">
        <v>0</v>
      </c>
    </row>
    <row r="384" spans="1:9" s="4" customFormat="1" ht="58.5" customHeight="1" x14ac:dyDescent="0.25">
      <c r="A384" s="22" t="s">
        <v>588</v>
      </c>
      <c r="B384" s="23" t="s">
        <v>64</v>
      </c>
      <c r="C384" s="10" t="s">
        <v>14</v>
      </c>
      <c r="D384" s="10" t="s">
        <v>16</v>
      </c>
      <c r="E384" s="10" t="s">
        <v>589</v>
      </c>
      <c r="F384" s="10"/>
      <c r="G384" s="67">
        <f>G385</f>
        <v>0.5</v>
      </c>
      <c r="H384" s="67">
        <f>H385</f>
        <v>0</v>
      </c>
      <c r="I384" s="67">
        <f>I385</f>
        <v>0</v>
      </c>
    </row>
    <row r="385" spans="1:10" s="4" customFormat="1" ht="17.25" customHeight="1" x14ac:dyDescent="0.25">
      <c r="A385" s="22" t="s">
        <v>22</v>
      </c>
      <c r="B385" s="23" t="s">
        <v>64</v>
      </c>
      <c r="C385" s="10" t="s">
        <v>14</v>
      </c>
      <c r="D385" s="10" t="s">
        <v>16</v>
      </c>
      <c r="E385" s="10" t="s">
        <v>589</v>
      </c>
      <c r="F385" s="10" t="s">
        <v>23</v>
      </c>
      <c r="G385" s="99">
        <v>0.5</v>
      </c>
      <c r="H385" s="99">
        <v>0</v>
      </c>
      <c r="I385" s="99">
        <v>0</v>
      </c>
    </row>
    <row r="386" spans="1:10" s="4" customFormat="1" ht="18.75" hidden="1" customHeight="1" x14ac:dyDescent="0.25">
      <c r="A386" s="22" t="s">
        <v>590</v>
      </c>
      <c r="B386" s="23" t="s">
        <v>64</v>
      </c>
      <c r="C386" s="10" t="s">
        <v>14</v>
      </c>
      <c r="D386" s="10" t="s">
        <v>16</v>
      </c>
      <c r="E386" s="10" t="s">
        <v>589</v>
      </c>
      <c r="F386" s="10"/>
      <c r="G386" s="67">
        <f>G387</f>
        <v>0</v>
      </c>
      <c r="H386" s="67">
        <f>H387</f>
        <v>0</v>
      </c>
      <c r="I386" s="67">
        <f>I387</f>
        <v>0</v>
      </c>
    </row>
    <row r="387" spans="1:10" s="4" customFormat="1" ht="11.25" hidden="1" customHeight="1" x14ac:dyDescent="0.25">
      <c r="A387" s="22" t="s">
        <v>22</v>
      </c>
      <c r="B387" s="23" t="s">
        <v>64</v>
      </c>
      <c r="C387" s="10" t="s">
        <v>14</v>
      </c>
      <c r="D387" s="10" t="s">
        <v>16</v>
      </c>
      <c r="E387" s="10" t="s">
        <v>589</v>
      </c>
      <c r="F387" s="10" t="s">
        <v>23</v>
      </c>
      <c r="G387" s="67"/>
      <c r="H387" s="67">
        <v>0</v>
      </c>
      <c r="I387" s="67">
        <v>0</v>
      </c>
    </row>
    <row r="388" spans="1:10" s="4" customFormat="1" ht="77.25" x14ac:dyDescent="0.25">
      <c r="A388" s="21" t="s">
        <v>350</v>
      </c>
      <c r="B388" s="20" t="s">
        <v>64</v>
      </c>
      <c r="C388" s="12" t="s">
        <v>14</v>
      </c>
      <c r="D388" s="12" t="s">
        <v>16</v>
      </c>
      <c r="E388" s="12" t="s">
        <v>178</v>
      </c>
      <c r="F388" s="12"/>
      <c r="G388" s="66">
        <f>G389</f>
        <v>17611.900000000001</v>
      </c>
      <c r="H388" s="66">
        <f>H389</f>
        <v>17611.900000000001</v>
      </c>
      <c r="I388" s="66">
        <f>I389</f>
        <v>17611.900000000001</v>
      </c>
    </row>
    <row r="389" spans="1:10" s="4" customFormat="1" ht="307.5" customHeight="1" x14ac:dyDescent="0.25">
      <c r="A389" s="22" t="s">
        <v>750</v>
      </c>
      <c r="B389" s="23" t="s">
        <v>64</v>
      </c>
      <c r="C389" s="10" t="s">
        <v>14</v>
      </c>
      <c r="D389" s="10" t="s">
        <v>16</v>
      </c>
      <c r="E389" s="10" t="s">
        <v>206</v>
      </c>
      <c r="F389" s="10"/>
      <c r="G389" s="67">
        <f>G390+G391</f>
        <v>17611.900000000001</v>
      </c>
      <c r="H389" s="67">
        <f>H390+H391</f>
        <v>17611.900000000001</v>
      </c>
      <c r="I389" s="67">
        <f>I390+I391</f>
        <v>17611.900000000001</v>
      </c>
    </row>
    <row r="390" spans="1:10" s="4" customFormat="1" x14ac:dyDescent="0.25">
      <c r="A390" s="22" t="s">
        <v>11</v>
      </c>
      <c r="B390" s="23" t="s">
        <v>64</v>
      </c>
      <c r="C390" s="10" t="s">
        <v>14</v>
      </c>
      <c r="D390" s="10" t="s">
        <v>16</v>
      </c>
      <c r="E390" s="10" t="s">
        <v>206</v>
      </c>
      <c r="F390" s="10" t="s">
        <v>12</v>
      </c>
      <c r="G390" s="99">
        <v>2953.5</v>
      </c>
      <c r="H390" s="99">
        <v>2953.5</v>
      </c>
      <c r="I390" s="99">
        <v>2953.5</v>
      </c>
    </row>
    <row r="391" spans="1:10" s="4" customFormat="1" x14ac:dyDescent="0.25">
      <c r="A391" s="22" t="s">
        <v>22</v>
      </c>
      <c r="B391" s="23" t="s">
        <v>64</v>
      </c>
      <c r="C391" s="10" t="s">
        <v>14</v>
      </c>
      <c r="D391" s="10" t="s">
        <v>16</v>
      </c>
      <c r="E391" s="10" t="s">
        <v>206</v>
      </c>
      <c r="F391" s="10" t="s">
        <v>23</v>
      </c>
      <c r="G391" s="99">
        <v>14658.4</v>
      </c>
      <c r="H391" s="99">
        <v>14658.4</v>
      </c>
      <c r="I391" s="99">
        <v>14658.4</v>
      </c>
    </row>
    <row r="392" spans="1:10" s="4" customFormat="1" ht="26.25" hidden="1" x14ac:dyDescent="0.25">
      <c r="A392" s="27" t="s">
        <v>376</v>
      </c>
      <c r="B392" s="20" t="s">
        <v>64</v>
      </c>
      <c r="C392" s="12" t="s">
        <v>14</v>
      </c>
      <c r="D392" s="12" t="s">
        <v>16</v>
      </c>
      <c r="E392" s="12" t="s">
        <v>377</v>
      </c>
      <c r="F392" s="12"/>
      <c r="G392" s="66">
        <f>G393+G395</f>
        <v>0</v>
      </c>
      <c r="H392" s="66">
        <v>0</v>
      </c>
      <c r="I392" s="66">
        <v>0</v>
      </c>
    </row>
    <row r="393" spans="1:10" s="4" customFormat="1" ht="77.25" hidden="1" x14ac:dyDescent="0.25">
      <c r="A393" s="22" t="s">
        <v>378</v>
      </c>
      <c r="B393" s="23" t="s">
        <v>64</v>
      </c>
      <c r="C393" s="10" t="s">
        <v>14</v>
      </c>
      <c r="D393" s="10" t="s">
        <v>16</v>
      </c>
      <c r="E393" s="10" t="s">
        <v>379</v>
      </c>
      <c r="F393" s="10"/>
      <c r="G393" s="67">
        <f>G394</f>
        <v>0</v>
      </c>
      <c r="H393" s="67">
        <v>0</v>
      </c>
      <c r="I393" s="67">
        <v>0</v>
      </c>
    </row>
    <row r="394" spans="1:10" s="4" customFormat="1" hidden="1" x14ac:dyDescent="0.25">
      <c r="A394" s="22" t="s">
        <v>22</v>
      </c>
      <c r="B394" s="23" t="s">
        <v>64</v>
      </c>
      <c r="C394" s="10" t="s">
        <v>14</v>
      </c>
      <c r="D394" s="10" t="s">
        <v>16</v>
      </c>
      <c r="E394" s="10" t="s">
        <v>379</v>
      </c>
      <c r="F394" s="10" t="s">
        <v>23</v>
      </c>
      <c r="G394" s="67"/>
      <c r="H394" s="67">
        <v>0</v>
      </c>
      <c r="I394" s="67">
        <v>0</v>
      </c>
    </row>
    <row r="395" spans="1:10" s="4" customFormat="1" ht="39" hidden="1" x14ac:dyDescent="0.25">
      <c r="A395" s="22" t="s">
        <v>380</v>
      </c>
      <c r="B395" s="23" t="s">
        <v>381</v>
      </c>
      <c r="C395" s="10" t="s">
        <v>14</v>
      </c>
      <c r="D395" s="10" t="s">
        <v>16</v>
      </c>
      <c r="E395" s="10" t="s">
        <v>382</v>
      </c>
      <c r="F395" s="10"/>
      <c r="G395" s="67">
        <f>G396</f>
        <v>0</v>
      </c>
      <c r="H395" s="67"/>
      <c r="I395" s="67"/>
    </row>
    <row r="396" spans="1:10" s="4" customFormat="1" hidden="1" x14ac:dyDescent="0.25">
      <c r="A396" s="22" t="s">
        <v>22</v>
      </c>
      <c r="B396" s="23" t="s">
        <v>381</v>
      </c>
      <c r="C396" s="10" t="s">
        <v>14</v>
      </c>
      <c r="D396" s="10" t="s">
        <v>16</v>
      </c>
      <c r="E396" s="10" t="s">
        <v>382</v>
      </c>
      <c r="F396" s="10" t="s">
        <v>23</v>
      </c>
      <c r="G396" s="67"/>
      <c r="H396" s="67">
        <v>0</v>
      </c>
      <c r="I396" s="67">
        <v>0</v>
      </c>
    </row>
    <row r="397" spans="1:10" s="4" customFormat="1" x14ac:dyDescent="0.25">
      <c r="A397" s="76" t="s">
        <v>889</v>
      </c>
      <c r="B397" s="20" t="s">
        <v>64</v>
      </c>
      <c r="C397" s="12" t="s">
        <v>14</v>
      </c>
      <c r="D397" s="12" t="s">
        <v>16</v>
      </c>
      <c r="E397" s="77" t="s">
        <v>890</v>
      </c>
      <c r="F397" s="10"/>
      <c r="G397" s="66">
        <f>G405+G408</f>
        <v>19607.240000000002</v>
      </c>
      <c r="H397" s="66">
        <f>-H405+H408</f>
        <v>0</v>
      </c>
      <c r="I397" s="66">
        <f>I405+I408</f>
        <v>88.8</v>
      </c>
    </row>
    <row r="398" spans="1:10" s="4" customFormat="1" ht="102.75" hidden="1" x14ac:dyDescent="0.25">
      <c r="A398" s="28" t="s">
        <v>345</v>
      </c>
      <c r="B398" s="10" t="s">
        <v>64</v>
      </c>
      <c r="C398" s="10" t="s">
        <v>14</v>
      </c>
      <c r="D398" s="10" t="s">
        <v>16</v>
      </c>
      <c r="E398" s="10" t="s">
        <v>298</v>
      </c>
      <c r="F398" s="10"/>
      <c r="G398" s="67">
        <f>G399+G400</f>
        <v>0</v>
      </c>
      <c r="H398" s="67">
        <f>H400</f>
        <v>0</v>
      </c>
      <c r="I398" s="67">
        <v>0</v>
      </c>
    </row>
    <row r="399" spans="1:10" s="4" customFormat="1" hidden="1" x14ac:dyDescent="0.25">
      <c r="A399" s="22" t="s">
        <v>11</v>
      </c>
      <c r="B399" s="10" t="s">
        <v>64</v>
      </c>
      <c r="C399" s="10" t="s">
        <v>14</v>
      </c>
      <c r="D399" s="10" t="s">
        <v>16</v>
      </c>
      <c r="E399" s="10" t="s">
        <v>298</v>
      </c>
      <c r="F399" s="10" t="s">
        <v>12</v>
      </c>
      <c r="G399" s="67">
        <v>0</v>
      </c>
      <c r="H399" s="67">
        <v>0</v>
      </c>
      <c r="I399" s="67">
        <v>0</v>
      </c>
      <c r="J399" s="4">
        <v>0</v>
      </c>
    </row>
    <row r="400" spans="1:10" s="4" customFormat="1" hidden="1" x14ac:dyDescent="0.25">
      <c r="A400" s="22" t="s">
        <v>22</v>
      </c>
      <c r="B400" s="10" t="s">
        <v>64</v>
      </c>
      <c r="C400" s="10" t="s">
        <v>14</v>
      </c>
      <c r="D400" s="10" t="s">
        <v>16</v>
      </c>
      <c r="E400" s="10" t="s">
        <v>298</v>
      </c>
      <c r="F400" s="10" t="s">
        <v>23</v>
      </c>
      <c r="G400" s="67">
        <v>0</v>
      </c>
      <c r="H400" s="67">
        <v>0</v>
      </c>
      <c r="I400" s="67">
        <v>0</v>
      </c>
    </row>
    <row r="401" spans="1:9" s="4" customFormat="1" ht="64.5" hidden="1" customHeight="1" x14ac:dyDescent="0.25">
      <c r="A401" s="22" t="s">
        <v>492</v>
      </c>
      <c r="B401" s="23" t="s">
        <v>64</v>
      </c>
      <c r="C401" s="10" t="s">
        <v>14</v>
      </c>
      <c r="D401" s="10" t="s">
        <v>16</v>
      </c>
      <c r="E401" s="10" t="s">
        <v>493</v>
      </c>
      <c r="F401" s="10"/>
      <c r="G401" s="67">
        <f>G402</f>
        <v>0</v>
      </c>
      <c r="H401" s="67">
        <f>H402</f>
        <v>0</v>
      </c>
      <c r="I401" s="67">
        <v>0</v>
      </c>
    </row>
    <row r="402" spans="1:9" s="4" customFormat="1" ht="115.5" hidden="1" x14ac:dyDescent="0.25">
      <c r="A402" s="22" t="s">
        <v>234</v>
      </c>
      <c r="B402" s="23" t="s">
        <v>64</v>
      </c>
      <c r="C402" s="10" t="s">
        <v>14</v>
      </c>
      <c r="D402" s="10" t="s">
        <v>16</v>
      </c>
      <c r="E402" s="10" t="s">
        <v>493</v>
      </c>
      <c r="F402" s="10" t="s">
        <v>235</v>
      </c>
      <c r="G402" s="67">
        <v>0</v>
      </c>
      <c r="H402" s="67">
        <v>0</v>
      </c>
      <c r="I402" s="67">
        <v>0</v>
      </c>
    </row>
    <row r="403" spans="1:9" s="4" customFormat="1" ht="64.5" hidden="1" x14ac:dyDescent="0.25">
      <c r="A403" s="22" t="s">
        <v>519</v>
      </c>
      <c r="B403" s="23" t="s">
        <v>64</v>
      </c>
      <c r="C403" s="10" t="s">
        <v>14</v>
      </c>
      <c r="D403" s="10" t="s">
        <v>16</v>
      </c>
      <c r="E403" s="10" t="s">
        <v>520</v>
      </c>
      <c r="F403" s="10"/>
      <c r="G403" s="67">
        <f>G404</f>
        <v>0</v>
      </c>
      <c r="H403" s="67">
        <v>0</v>
      </c>
      <c r="I403" s="67">
        <v>0</v>
      </c>
    </row>
    <row r="404" spans="1:9" s="4" customFormat="1" ht="115.5" hidden="1" x14ac:dyDescent="0.25">
      <c r="A404" s="22" t="s">
        <v>234</v>
      </c>
      <c r="B404" s="23" t="s">
        <v>64</v>
      </c>
      <c r="C404" s="10" t="s">
        <v>14</v>
      </c>
      <c r="D404" s="10" t="s">
        <v>16</v>
      </c>
      <c r="E404" s="10" t="s">
        <v>520</v>
      </c>
      <c r="F404" s="10" t="s">
        <v>235</v>
      </c>
      <c r="G404" s="67">
        <v>0</v>
      </c>
      <c r="H404" s="67">
        <v>0</v>
      </c>
      <c r="I404" s="67">
        <v>0</v>
      </c>
    </row>
    <row r="405" spans="1:9" s="4" customFormat="1" ht="131.25" customHeight="1" x14ac:dyDescent="0.25">
      <c r="A405" s="28" t="s">
        <v>758</v>
      </c>
      <c r="B405" s="10" t="s">
        <v>64</v>
      </c>
      <c r="C405" s="10" t="s">
        <v>14</v>
      </c>
      <c r="D405" s="10" t="s">
        <v>16</v>
      </c>
      <c r="E405" s="57" t="s">
        <v>891</v>
      </c>
      <c r="F405" s="10"/>
      <c r="G405" s="67">
        <f>G406+G407</f>
        <v>2336</v>
      </c>
      <c r="H405" s="67">
        <f>H406+H407</f>
        <v>0</v>
      </c>
      <c r="I405" s="67">
        <f>I406+I407</f>
        <v>0</v>
      </c>
    </row>
    <row r="406" spans="1:9" s="4" customFormat="1" hidden="1" x14ac:dyDescent="0.25">
      <c r="A406" s="22" t="s">
        <v>11</v>
      </c>
      <c r="B406" s="23" t="s">
        <v>64</v>
      </c>
      <c r="C406" s="10" t="s">
        <v>14</v>
      </c>
      <c r="D406" s="10" t="s">
        <v>16</v>
      </c>
      <c r="E406" s="10" t="s">
        <v>295</v>
      </c>
      <c r="F406" s="10" t="s">
        <v>12</v>
      </c>
      <c r="G406" s="67">
        <v>0</v>
      </c>
      <c r="H406" s="67">
        <v>0</v>
      </c>
      <c r="I406" s="67">
        <v>0</v>
      </c>
    </row>
    <row r="407" spans="1:9" s="4" customFormat="1" x14ac:dyDescent="0.25">
      <c r="A407" s="22" t="s">
        <v>22</v>
      </c>
      <c r="B407" s="10" t="s">
        <v>64</v>
      </c>
      <c r="C407" s="10" t="s">
        <v>14</v>
      </c>
      <c r="D407" s="10" t="s">
        <v>16</v>
      </c>
      <c r="E407" s="10" t="s">
        <v>891</v>
      </c>
      <c r="F407" s="10" t="s">
        <v>23</v>
      </c>
      <c r="G407" s="99">
        <v>2336</v>
      </c>
      <c r="H407" s="99">
        <v>0</v>
      </c>
      <c r="I407" s="99">
        <v>0</v>
      </c>
    </row>
    <row r="408" spans="1:9" s="4" customFormat="1" ht="77.25" x14ac:dyDescent="0.25">
      <c r="A408" s="22" t="s">
        <v>759</v>
      </c>
      <c r="B408" s="10" t="s">
        <v>64</v>
      </c>
      <c r="C408" s="10" t="s">
        <v>14</v>
      </c>
      <c r="D408" s="10" t="s">
        <v>16</v>
      </c>
      <c r="E408" s="57" t="s">
        <v>892</v>
      </c>
      <c r="F408" s="10"/>
      <c r="G408" s="67">
        <f>G410</f>
        <v>17271.240000000002</v>
      </c>
      <c r="H408" s="67">
        <f>H410</f>
        <v>0</v>
      </c>
      <c r="I408" s="67">
        <f>I410</f>
        <v>88.8</v>
      </c>
    </row>
    <row r="409" spans="1:9" s="4" customFormat="1" hidden="1" x14ac:dyDescent="0.25">
      <c r="A409" s="22" t="s">
        <v>11</v>
      </c>
      <c r="B409" s="23" t="s">
        <v>64</v>
      </c>
      <c r="C409" s="10" t="s">
        <v>14</v>
      </c>
      <c r="D409" s="10" t="s">
        <v>16</v>
      </c>
      <c r="E409" s="10" t="s">
        <v>306</v>
      </c>
      <c r="F409" s="10" t="s">
        <v>12</v>
      </c>
      <c r="G409" s="67">
        <v>0</v>
      </c>
      <c r="H409" s="67">
        <v>0</v>
      </c>
      <c r="I409" s="67">
        <v>0</v>
      </c>
    </row>
    <row r="410" spans="1:9" s="4" customFormat="1" x14ac:dyDescent="0.25">
      <c r="A410" s="22" t="s">
        <v>22</v>
      </c>
      <c r="B410" s="10" t="s">
        <v>64</v>
      </c>
      <c r="C410" s="10" t="s">
        <v>14</v>
      </c>
      <c r="D410" s="10" t="s">
        <v>16</v>
      </c>
      <c r="E410" s="10" t="s">
        <v>892</v>
      </c>
      <c r="F410" s="10" t="s">
        <v>23</v>
      </c>
      <c r="G410" s="99">
        <v>17271.240000000002</v>
      </c>
      <c r="H410" s="99">
        <v>0</v>
      </c>
      <c r="I410" s="99">
        <v>88.8</v>
      </c>
    </row>
    <row r="411" spans="1:9" s="4" customFormat="1" ht="104.25" hidden="1" customHeight="1" x14ac:dyDescent="0.25">
      <c r="A411" s="22" t="s">
        <v>764</v>
      </c>
      <c r="B411" s="23" t="s">
        <v>64</v>
      </c>
      <c r="C411" s="10" t="s">
        <v>14</v>
      </c>
      <c r="D411" s="10" t="s">
        <v>16</v>
      </c>
      <c r="E411" s="10" t="s">
        <v>446</v>
      </c>
      <c r="F411" s="10"/>
      <c r="G411" s="67">
        <f>G412+G413</f>
        <v>0</v>
      </c>
      <c r="H411" s="67">
        <f>H412+H413</f>
        <v>0</v>
      </c>
      <c r="I411" s="67">
        <f>I412+I413</f>
        <v>0</v>
      </c>
    </row>
    <row r="412" spans="1:9" s="4" customFormat="1" hidden="1" x14ac:dyDescent="0.25">
      <c r="A412" s="22" t="s">
        <v>11</v>
      </c>
      <c r="B412" s="23" t="s">
        <v>64</v>
      </c>
      <c r="C412" s="10" t="s">
        <v>14</v>
      </c>
      <c r="D412" s="10" t="s">
        <v>16</v>
      </c>
      <c r="E412" s="10" t="s">
        <v>446</v>
      </c>
      <c r="F412" s="10" t="s">
        <v>12</v>
      </c>
      <c r="G412" s="67">
        <v>0</v>
      </c>
      <c r="H412" s="67">
        <v>0</v>
      </c>
      <c r="I412" s="67">
        <v>0</v>
      </c>
    </row>
    <row r="413" spans="1:9" s="4" customFormat="1" hidden="1" x14ac:dyDescent="0.25">
      <c r="A413" s="22" t="s">
        <v>22</v>
      </c>
      <c r="B413" s="23" t="s">
        <v>64</v>
      </c>
      <c r="C413" s="10" t="s">
        <v>14</v>
      </c>
      <c r="D413" s="10" t="s">
        <v>16</v>
      </c>
      <c r="E413" s="10" t="s">
        <v>446</v>
      </c>
      <c r="F413" s="10" t="s">
        <v>23</v>
      </c>
      <c r="G413" s="67">
        <v>0</v>
      </c>
      <c r="H413" s="67">
        <v>0</v>
      </c>
      <c r="I413" s="67">
        <v>0</v>
      </c>
    </row>
    <row r="414" spans="1:9" s="4" customFormat="1" ht="51.75" hidden="1" x14ac:dyDescent="0.25">
      <c r="A414" s="22" t="s">
        <v>867</v>
      </c>
      <c r="B414" s="23" t="s">
        <v>64</v>
      </c>
      <c r="C414" s="10" t="s">
        <v>14</v>
      </c>
      <c r="D414" s="10" t="s">
        <v>16</v>
      </c>
      <c r="E414" s="10" t="s">
        <v>866</v>
      </c>
      <c r="F414" s="10"/>
      <c r="G414" s="67">
        <f>G415</f>
        <v>0</v>
      </c>
      <c r="H414" s="67">
        <v>0</v>
      </c>
      <c r="I414" s="67">
        <v>0</v>
      </c>
    </row>
    <row r="415" spans="1:9" s="4" customFormat="1" hidden="1" x14ac:dyDescent="0.25">
      <c r="A415" s="22" t="s">
        <v>11</v>
      </c>
      <c r="B415" s="23" t="s">
        <v>64</v>
      </c>
      <c r="C415" s="10" t="s">
        <v>14</v>
      </c>
      <c r="D415" s="10" t="s">
        <v>16</v>
      </c>
      <c r="E415" s="10" t="s">
        <v>866</v>
      </c>
      <c r="F415" s="10" t="s">
        <v>12</v>
      </c>
      <c r="G415" s="67">
        <v>0</v>
      </c>
      <c r="H415" s="67">
        <v>0</v>
      </c>
      <c r="I415" s="67">
        <v>0</v>
      </c>
    </row>
    <row r="416" spans="1:9" s="4" customFormat="1" ht="18" hidden="1" customHeight="1" x14ac:dyDescent="0.25">
      <c r="A416" s="21" t="s">
        <v>431</v>
      </c>
      <c r="B416" s="20" t="s">
        <v>64</v>
      </c>
      <c r="C416" s="12" t="s">
        <v>14</v>
      </c>
      <c r="D416" s="12" t="s">
        <v>16</v>
      </c>
      <c r="E416" s="12" t="s">
        <v>559</v>
      </c>
      <c r="F416" s="12"/>
      <c r="G416" s="66">
        <f>G417</f>
        <v>0</v>
      </c>
      <c r="H416" s="66">
        <f>H417</f>
        <v>0</v>
      </c>
      <c r="I416" s="66">
        <v>0</v>
      </c>
    </row>
    <row r="417" spans="1:9" s="4" customFormat="1" ht="90" hidden="1" x14ac:dyDescent="0.25">
      <c r="A417" s="22" t="s">
        <v>765</v>
      </c>
      <c r="B417" s="23" t="s">
        <v>64</v>
      </c>
      <c r="C417" s="10" t="s">
        <v>14</v>
      </c>
      <c r="D417" s="10" t="s">
        <v>16</v>
      </c>
      <c r="E417" s="10" t="s">
        <v>609</v>
      </c>
      <c r="F417" s="10"/>
      <c r="G417" s="67">
        <f>G418</f>
        <v>0</v>
      </c>
      <c r="H417" s="67">
        <f>H418</f>
        <v>0</v>
      </c>
      <c r="I417" s="67">
        <v>0</v>
      </c>
    </row>
    <row r="418" spans="1:9" s="4" customFormat="1" hidden="1" x14ac:dyDescent="0.25">
      <c r="A418" s="22" t="s">
        <v>22</v>
      </c>
      <c r="B418" s="23" t="s">
        <v>64</v>
      </c>
      <c r="C418" s="10" t="s">
        <v>14</v>
      </c>
      <c r="D418" s="10" t="s">
        <v>16</v>
      </c>
      <c r="E418" s="10" t="s">
        <v>609</v>
      </c>
      <c r="F418" s="10" t="s">
        <v>23</v>
      </c>
      <c r="G418" s="67">
        <v>0</v>
      </c>
      <c r="H418" s="67">
        <v>0</v>
      </c>
      <c r="I418" s="67">
        <v>0</v>
      </c>
    </row>
    <row r="419" spans="1:9" s="4" customFormat="1" ht="26.25" hidden="1" x14ac:dyDescent="0.25">
      <c r="A419" s="21" t="s">
        <v>296</v>
      </c>
      <c r="B419" s="20" t="s">
        <v>64</v>
      </c>
      <c r="C419" s="12" t="s">
        <v>14</v>
      </c>
      <c r="D419" s="12" t="s">
        <v>16</v>
      </c>
      <c r="E419" s="12" t="s">
        <v>297</v>
      </c>
      <c r="F419" s="10"/>
      <c r="G419" s="66">
        <f>G420+G423+G426</f>
        <v>0</v>
      </c>
      <c r="H419" s="66">
        <f>H423+H426</f>
        <v>0</v>
      </c>
      <c r="I419" s="66">
        <f>I423+I426</f>
        <v>0</v>
      </c>
    </row>
    <row r="420" spans="1:9" s="4" customFormat="1" ht="51.75" hidden="1" x14ac:dyDescent="0.25">
      <c r="A420" s="22" t="s">
        <v>351</v>
      </c>
      <c r="B420" s="23" t="s">
        <v>64</v>
      </c>
      <c r="C420" s="10" t="s">
        <v>14</v>
      </c>
      <c r="D420" s="10" t="s">
        <v>16</v>
      </c>
      <c r="E420" s="10" t="s">
        <v>366</v>
      </c>
      <c r="F420" s="10"/>
      <c r="G420" s="67">
        <f>G422+G421</f>
        <v>0</v>
      </c>
      <c r="H420" s="67">
        <f>H422</f>
        <v>0</v>
      </c>
      <c r="I420" s="67">
        <v>0</v>
      </c>
    </row>
    <row r="421" spans="1:9" s="4" customFormat="1" hidden="1" x14ac:dyDescent="0.25">
      <c r="A421" s="22" t="s">
        <v>11</v>
      </c>
      <c r="B421" s="23" t="s">
        <v>64</v>
      </c>
      <c r="C421" s="10" t="s">
        <v>14</v>
      </c>
      <c r="D421" s="10" t="s">
        <v>16</v>
      </c>
      <c r="E421" s="10" t="s">
        <v>366</v>
      </c>
      <c r="F421" s="10" t="s">
        <v>12</v>
      </c>
      <c r="G421" s="67"/>
      <c r="H421" s="67">
        <v>0</v>
      </c>
      <c r="I421" s="67">
        <v>0</v>
      </c>
    </row>
    <row r="422" spans="1:9" s="4" customFormat="1" hidden="1" x14ac:dyDescent="0.25">
      <c r="A422" s="22" t="s">
        <v>22</v>
      </c>
      <c r="B422" s="23" t="s">
        <v>64</v>
      </c>
      <c r="C422" s="10" t="s">
        <v>14</v>
      </c>
      <c r="D422" s="10" t="s">
        <v>16</v>
      </c>
      <c r="E422" s="10" t="s">
        <v>366</v>
      </c>
      <c r="F422" s="10" t="s">
        <v>23</v>
      </c>
      <c r="G422" s="67"/>
      <c r="H422" s="67">
        <v>0</v>
      </c>
      <c r="I422" s="67">
        <v>0</v>
      </c>
    </row>
    <row r="423" spans="1:9" s="4" customFormat="1" ht="90" hidden="1" x14ac:dyDescent="0.25">
      <c r="A423" s="22" t="s">
        <v>766</v>
      </c>
      <c r="B423" s="23" t="s">
        <v>64</v>
      </c>
      <c r="C423" s="10" t="s">
        <v>14</v>
      </c>
      <c r="D423" s="10" t="s">
        <v>16</v>
      </c>
      <c r="E423" s="10" t="s">
        <v>307</v>
      </c>
      <c r="F423" s="10"/>
      <c r="G423" s="67">
        <f>G425+G424</f>
        <v>0</v>
      </c>
      <c r="H423" s="67">
        <f>H424+H425</f>
        <v>0</v>
      </c>
      <c r="I423" s="67">
        <f>I424+I425</f>
        <v>0</v>
      </c>
    </row>
    <row r="424" spans="1:9" s="4" customFormat="1" hidden="1" x14ac:dyDescent="0.25">
      <c r="A424" s="22" t="s">
        <v>11</v>
      </c>
      <c r="B424" s="23" t="s">
        <v>64</v>
      </c>
      <c r="C424" s="10" t="s">
        <v>14</v>
      </c>
      <c r="D424" s="10" t="s">
        <v>16</v>
      </c>
      <c r="E424" s="10" t="s">
        <v>307</v>
      </c>
      <c r="F424" s="10" t="s">
        <v>12</v>
      </c>
      <c r="G424" s="67">
        <v>0</v>
      </c>
      <c r="H424" s="67">
        <v>0</v>
      </c>
      <c r="I424" s="67">
        <v>0</v>
      </c>
    </row>
    <row r="425" spans="1:9" s="4" customFormat="1" hidden="1" x14ac:dyDescent="0.25">
      <c r="A425" s="22" t="s">
        <v>22</v>
      </c>
      <c r="B425" s="23" t="s">
        <v>64</v>
      </c>
      <c r="C425" s="10" t="s">
        <v>14</v>
      </c>
      <c r="D425" s="10" t="s">
        <v>16</v>
      </c>
      <c r="E425" s="10" t="s">
        <v>307</v>
      </c>
      <c r="F425" s="10" t="s">
        <v>23</v>
      </c>
      <c r="G425" s="67">
        <v>0</v>
      </c>
      <c r="H425" s="67">
        <v>0</v>
      </c>
      <c r="I425" s="67">
        <v>0</v>
      </c>
    </row>
    <row r="426" spans="1:9" s="4" customFormat="1" ht="24" hidden="1" customHeight="1" x14ac:dyDescent="0.25">
      <c r="A426" s="22" t="s">
        <v>767</v>
      </c>
      <c r="B426" s="23" t="s">
        <v>64</v>
      </c>
      <c r="C426" s="10" t="s">
        <v>14</v>
      </c>
      <c r="D426" s="10" t="s">
        <v>16</v>
      </c>
      <c r="E426" s="10" t="s">
        <v>490</v>
      </c>
      <c r="F426" s="10"/>
      <c r="G426" s="67">
        <f>G427+G428</f>
        <v>0</v>
      </c>
      <c r="H426" s="67">
        <f>H427+H428</f>
        <v>0</v>
      </c>
      <c r="I426" s="67">
        <f>I427+I428</f>
        <v>0</v>
      </c>
    </row>
    <row r="427" spans="1:9" s="4" customFormat="1" ht="27.75" hidden="1" customHeight="1" x14ac:dyDescent="0.25">
      <c r="A427" s="22" t="s">
        <v>11</v>
      </c>
      <c r="B427" s="23" t="s">
        <v>64</v>
      </c>
      <c r="C427" s="10" t="s">
        <v>14</v>
      </c>
      <c r="D427" s="10" t="s">
        <v>16</v>
      </c>
      <c r="E427" s="10" t="s">
        <v>490</v>
      </c>
      <c r="F427" s="10" t="s">
        <v>12</v>
      </c>
      <c r="G427" s="67">
        <v>0</v>
      </c>
      <c r="H427" s="67">
        <v>0</v>
      </c>
      <c r="I427" s="67">
        <v>0</v>
      </c>
    </row>
    <row r="428" spans="1:9" s="4" customFormat="1" ht="25.5" hidden="1" customHeight="1" x14ac:dyDescent="0.25">
      <c r="A428" s="22" t="s">
        <v>22</v>
      </c>
      <c r="B428" s="23" t="s">
        <v>64</v>
      </c>
      <c r="C428" s="10" t="s">
        <v>14</v>
      </c>
      <c r="D428" s="10" t="s">
        <v>16</v>
      </c>
      <c r="E428" s="10" t="s">
        <v>490</v>
      </c>
      <c r="F428" s="10" t="s">
        <v>23</v>
      </c>
      <c r="G428" s="67">
        <v>0</v>
      </c>
      <c r="H428" s="67">
        <v>0</v>
      </c>
      <c r="I428" s="67">
        <v>0</v>
      </c>
    </row>
    <row r="429" spans="1:9" s="4" customFormat="1" ht="18" customHeight="1" x14ac:dyDescent="0.25">
      <c r="A429" s="78" t="s">
        <v>894</v>
      </c>
      <c r="B429" s="79" t="s">
        <v>64</v>
      </c>
      <c r="C429" s="77" t="s">
        <v>14</v>
      </c>
      <c r="D429" s="77" t="s">
        <v>16</v>
      </c>
      <c r="E429" s="77" t="s">
        <v>893</v>
      </c>
      <c r="F429" s="77"/>
      <c r="G429" s="75">
        <f t="shared" ref="G429:I430" si="8">G430</f>
        <v>23.9</v>
      </c>
      <c r="H429" s="75">
        <f t="shared" si="8"/>
        <v>32.200000000000003</v>
      </c>
      <c r="I429" s="75">
        <f t="shared" si="8"/>
        <v>32.200000000000003</v>
      </c>
    </row>
    <row r="430" spans="1:9" s="4" customFormat="1" ht="120" customHeight="1" x14ac:dyDescent="0.25">
      <c r="A430" s="22" t="s">
        <v>768</v>
      </c>
      <c r="B430" s="23" t="s">
        <v>64</v>
      </c>
      <c r="C430" s="10" t="s">
        <v>14</v>
      </c>
      <c r="D430" s="10" t="s">
        <v>16</v>
      </c>
      <c r="E430" s="57" t="s">
        <v>895</v>
      </c>
      <c r="F430" s="10"/>
      <c r="G430" s="67">
        <f t="shared" si="8"/>
        <v>23.9</v>
      </c>
      <c r="H430" s="67">
        <f t="shared" si="8"/>
        <v>32.200000000000003</v>
      </c>
      <c r="I430" s="67">
        <f t="shared" si="8"/>
        <v>32.200000000000003</v>
      </c>
    </row>
    <row r="431" spans="1:9" s="4" customFormat="1" ht="15" customHeight="1" x14ac:dyDescent="0.25">
      <c r="A431" s="22" t="s">
        <v>22</v>
      </c>
      <c r="B431" s="23" t="s">
        <v>64</v>
      </c>
      <c r="C431" s="10" t="s">
        <v>14</v>
      </c>
      <c r="D431" s="10" t="s">
        <v>16</v>
      </c>
      <c r="E431" s="57" t="s">
        <v>895</v>
      </c>
      <c r="F431" s="10" t="s">
        <v>23</v>
      </c>
      <c r="G431" s="99">
        <v>23.9</v>
      </c>
      <c r="H431" s="99">
        <v>32.200000000000003</v>
      </c>
      <c r="I431" s="99">
        <v>32.200000000000003</v>
      </c>
    </row>
    <row r="432" spans="1:9" s="4" customFormat="1" ht="31.5" hidden="1" customHeight="1" x14ac:dyDescent="0.25">
      <c r="A432" s="21" t="s">
        <v>863</v>
      </c>
      <c r="B432" s="20" t="s">
        <v>64</v>
      </c>
      <c r="C432" s="12" t="s">
        <v>14</v>
      </c>
      <c r="D432" s="12" t="s">
        <v>16</v>
      </c>
      <c r="E432" s="12" t="s">
        <v>864</v>
      </c>
      <c r="F432" s="12"/>
      <c r="G432" s="66">
        <f>G433</f>
        <v>0</v>
      </c>
      <c r="H432" s="66">
        <v>0</v>
      </c>
      <c r="I432" s="66">
        <v>0</v>
      </c>
    </row>
    <row r="433" spans="1:9" s="4" customFormat="1" ht="30.75" hidden="1" customHeight="1" x14ac:dyDescent="0.25">
      <c r="A433" s="22" t="s">
        <v>862</v>
      </c>
      <c r="B433" s="23" t="s">
        <v>64</v>
      </c>
      <c r="C433" s="10" t="s">
        <v>14</v>
      </c>
      <c r="D433" s="10" t="s">
        <v>16</v>
      </c>
      <c r="E433" s="10" t="s">
        <v>865</v>
      </c>
      <c r="F433" s="10"/>
      <c r="G433" s="67">
        <f>G434</f>
        <v>0</v>
      </c>
      <c r="H433" s="67">
        <v>0</v>
      </c>
      <c r="I433" s="67">
        <v>0</v>
      </c>
    </row>
    <row r="434" spans="1:9" s="4" customFormat="1" ht="36" hidden="1" customHeight="1" x14ac:dyDescent="0.25">
      <c r="A434" s="22" t="s">
        <v>22</v>
      </c>
      <c r="B434" s="23" t="s">
        <v>64</v>
      </c>
      <c r="C434" s="10" t="s">
        <v>14</v>
      </c>
      <c r="D434" s="10" t="s">
        <v>16</v>
      </c>
      <c r="E434" s="10" t="s">
        <v>865</v>
      </c>
      <c r="F434" s="10" t="s">
        <v>23</v>
      </c>
      <c r="G434" s="67">
        <v>0</v>
      </c>
      <c r="H434" s="67">
        <v>0</v>
      </c>
      <c r="I434" s="67">
        <v>0</v>
      </c>
    </row>
    <row r="435" spans="1:9" s="4" customFormat="1" ht="51.75" hidden="1" x14ac:dyDescent="0.25">
      <c r="A435" s="21" t="s">
        <v>600</v>
      </c>
      <c r="B435" s="20" t="s">
        <v>64</v>
      </c>
      <c r="C435" s="12" t="s">
        <v>14</v>
      </c>
      <c r="D435" s="12" t="s">
        <v>16</v>
      </c>
      <c r="E435" s="12" t="s">
        <v>597</v>
      </c>
      <c r="F435" s="12"/>
      <c r="G435" s="66">
        <f>G436+G440</f>
        <v>0</v>
      </c>
      <c r="H435" s="66">
        <f>H436+H440</f>
        <v>0</v>
      </c>
      <c r="I435" s="66">
        <f>I436+I440</f>
        <v>0</v>
      </c>
    </row>
    <row r="436" spans="1:9" s="4" customFormat="1" ht="153.75" hidden="1" x14ac:dyDescent="0.25">
      <c r="A436" s="21" t="s">
        <v>808</v>
      </c>
      <c r="B436" s="23" t="s">
        <v>64</v>
      </c>
      <c r="C436" s="10" t="s">
        <v>14</v>
      </c>
      <c r="D436" s="10" t="s">
        <v>16</v>
      </c>
      <c r="E436" s="10" t="s">
        <v>809</v>
      </c>
      <c r="F436" s="12"/>
      <c r="G436" s="67">
        <f>G437+G438</f>
        <v>0</v>
      </c>
      <c r="H436" s="67">
        <f>H438</f>
        <v>0</v>
      </c>
      <c r="I436" s="67">
        <f>I438</f>
        <v>0</v>
      </c>
    </row>
    <row r="437" spans="1:9" s="4" customFormat="1" ht="26.25" hidden="1" x14ac:dyDescent="0.25">
      <c r="A437" s="22" t="s">
        <v>85</v>
      </c>
      <c r="B437" s="23" t="s">
        <v>64</v>
      </c>
      <c r="C437" s="10" t="s">
        <v>14</v>
      </c>
      <c r="D437" s="10" t="s">
        <v>16</v>
      </c>
      <c r="E437" s="10" t="s">
        <v>809</v>
      </c>
      <c r="F437" s="10" t="s">
        <v>86</v>
      </c>
      <c r="G437" s="67"/>
      <c r="H437" s="67">
        <v>0</v>
      </c>
      <c r="I437" s="67">
        <v>0</v>
      </c>
    </row>
    <row r="438" spans="1:9" s="4" customFormat="1" hidden="1" x14ac:dyDescent="0.25">
      <c r="A438" s="22" t="s">
        <v>22</v>
      </c>
      <c r="B438" s="23" t="s">
        <v>64</v>
      </c>
      <c r="C438" s="10" t="s">
        <v>14</v>
      </c>
      <c r="D438" s="10" t="s">
        <v>16</v>
      </c>
      <c r="E438" s="10" t="s">
        <v>809</v>
      </c>
      <c r="F438" s="10" t="s">
        <v>23</v>
      </c>
      <c r="G438" s="67">
        <v>0</v>
      </c>
      <c r="H438" s="67">
        <v>0</v>
      </c>
      <c r="I438" s="67">
        <v>0</v>
      </c>
    </row>
    <row r="439" spans="1:9" s="4" customFormat="1" hidden="1" x14ac:dyDescent="0.25">
      <c r="A439" s="22"/>
      <c r="B439" s="23"/>
      <c r="C439" s="10"/>
      <c r="D439" s="10"/>
      <c r="E439" s="10"/>
      <c r="F439" s="10"/>
      <c r="G439" s="67"/>
      <c r="H439" s="67"/>
      <c r="I439" s="67"/>
    </row>
    <row r="440" spans="1:9" s="4" customFormat="1" ht="39" hidden="1" x14ac:dyDescent="0.25">
      <c r="A440" s="22" t="s">
        <v>598</v>
      </c>
      <c r="B440" s="23" t="s">
        <v>64</v>
      </c>
      <c r="C440" s="10" t="s">
        <v>14</v>
      </c>
      <c r="D440" s="10" t="s">
        <v>16</v>
      </c>
      <c r="E440" s="10" t="s">
        <v>599</v>
      </c>
      <c r="F440" s="10"/>
      <c r="G440" s="67">
        <f>G441+G442</f>
        <v>0</v>
      </c>
      <c r="H440" s="67">
        <f>H441+H442</f>
        <v>0</v>
      </c>
      <c r="I440" s="67">
        <f>I441+I442</f>
        <v>0</v>
      </c>
    </row>
    <row r="441" spans="1:9" s="4" customFormat="1" ht="26.25" hidden="1" x14ac:dyDescent="0.25">
      <c r="A441" s="22" t="s">
        <v>85</v>
      </c>
      <c r="B441" s="23" t="s">
        <v>64</v>
      </c>
      <c r="C441" s="10" t="s">
        <v>14</v>
      </c>
      <c r="D441" s="10" t="s">
        <v>16</v>
      </c>
      <c r="E441" s="10" t="s">
        <v>599</v>
      </c>
      <c r="F441" s="10" t="s">
        <v>86</v>
      </c>
      <c r="G441" s="67">
        <v>0</v>
      </c>
      <c r="H441" s="67">
        <v>0</v>
      </c>
      <c r="I441" s="67">
        <v>0</v>
      </c>
    </row>
    <row r="442" spans="1:9" s="4" customFormat="1" hidden="1" x14ac:dyDescent="0.25">
      <c r="A442" s="22" t="s">
        <v>22</v>
      </c>
      <c r="B442" s="23" t="s">
        <v>64</v>
      </c>
      <c r="C442" s="10" t="s">
        <v>14</v>
      </c>
      <c r="D442" s="10" t="s">
        <v>16</v>
      </c>
      <c r="E442" s="10" t="s">
        <v>599</v>
      </c>
      <c r="F442" s="10" t="s">
        <v>23</v>
      </c>
      <c r="G442" s="67">
        <v>0</v>
      </c>
      <c r="H442" s="67">
        <v>0</v>
      </c>
      <c r="I442" s="67">
        <v>0</v>
      </c>
    </row>
    <row r="443" spans="1:9" s="4" customFormat="1" x14ac:dyDescent="0.25">
      <c r="A443" s="21" t="s">
        <v>172</v>
      </c>
      <c r="B443" s="20" t="s">
        <v>64</v>
      </c>
      <c r="C443" s="12" t="s">
        <v>14</v>
      </c>
      <c r="D443" s="12" t="s">
        <v>104</v>
      </c>
      <c r="E443" s="12"/>
      <c r="F443" s="12"/>
      <c r="G443" s="66">
        <f t="shared" ref="G443:I444" si="9">G444</f>
        <v>7654</v>
      </c>
      <c r="H443" s="66">
        <f t="shared" si="9"/>
        <v>7654</v>
      </c>
      <c r="I443" s="66">
        <f t="shared" si="9"/>
        <v>7654</v>
      </c>
    </row>
    <row r="444" spans="1:9" s="4" customFormat="1" ht="39" x14ac:dyDescent="0.25">
      <c r="A444" s="21" t="s">
        <v>674</v>
      </c>
      <c r="B444" s="20" t="s">
        <v>64</v>
      </c>
      <c r="C444" s="12" t="s">
        <v>14</v>
      </c>
      <c r="D444" s="12" t="s">
        <v>104</v>
      </c>
      <c r="E444" s="12" t="s">
        <v>30</v>
      </c>
      <c r="F444" s="12"/>
      <c r="G444" s="66">
        <f t="shared" si="9"/>
        <v>7654</v>
      </c>
      <c r="H444" s="66">
        <f t="shared" si="9"/>
        <v>7654</v>
      </c>
      <c r="I444" s="66">
        <f t="shared" si="9"/>
        <v>7654</v>
      </c>
    </row>
    <row r="445" spans="1:9" s="4" customFormat="1" ht="26.25" x14ac:dyDescent="0.25">
      <c r="A445" s="21" t="s">
        <v>258</v>
      </c>
      <c r="B445" s="20" t="s">
        <v>64</v>
      </c>
      <c r="C445" s="12" t="s">
        <v>14</v>
      </c>
      <c r="D445" s="12" t="s">
        <v>104</v>
      </c>
      <c r="E445" s="12" t="s">
        <v>88</v>
      </c>
      <c r="F445" s="12"/>
      <c r="G445" s="66">
        <f>G446</f>
        <v>7654</v>
      </c>
      <c r="H445" s="66">
        <f>H446</f>
        <v>7654</v>
      </c>
      <c r="I445" s="66">
        <f>I446</f>
        <v>7654</v>
      </c>
    </row>
    <row r="446" spans="1:9" s="4" customFormat="1" ht="51.75" x14ac:dyDescent="0.25">
      <c r="A446" s="22" t="s">
        <v>259</v>
      </c>
      <c r="B446" s="23" t="s">
        <v>64</v>
      </c>
      <c r="C446" s="10" t="s">
        <v>14</v>
      </c>
      <c r="D446" s="10" t="s">
        <v>104</v>
      </c>
      <c r="E446" s="10" t="s">
        <v>89</v>
      </c>
      <c r="F446" s="10"/>
      <c r="G446" s="67">
        <f>G447</f>
        <v>7654</v>
      </c>
      <c r="H446" s="67">
        <f>H447+H453</f>
        <v>7654</v>
      </c>
      <c r="I446" s="67">
        <f>I447+I453</f>
        <v>7654</v>
      </c>
    </row>
    <row r="447" spans="1:9" s="4" customFormat="1" ht="39" x14ac:dyDescent="0.25">
      <c r="A447" s="22" t="s">
        <v>260</v>
      </c>
      <c r="B447" s="23" t="s">
        <v>64</v>
      </c>
      <c r="C447" s="10" t="s">
        <v>14</v>
      </c>
      <c r="D447" s="10" t="s">
        <v>104</v>
      </c>
      <c r="E447" s="10" t="s">
        <v>90</v>
      </c>
      <c r="F447" s="10"/>
      <c r="G447" s="67">
        <f>G448+G451+G459+G461</f>
        <v>7654</v>
      </c>
      <c r="H447" s="67">
        <f>H448+H451+H461</f>
        <v>7654</v>
      </c>
      <c r="I447" s="67">
        <f>I448+I451+I461</f>
        <v>7654</v>
      </c>
    </row>
    <row r="448" spans="1:9" s="4" customFormat="1" ht="26.25" x14ac:dyDescent="0.25">
      <c r="A448" s="22" t="s">
        <v>24</v>
      </c>
      <c r="B448" s="23" t="s">
        <v>64</v>
      </c>
      <c r="C448" s="10" t="s">
        <v>14</v>
      </c>
      <c r="D448" s="10" t="s">
        <v>104</v>
      </c>
      <c r="E448" s="10" t="s">
        <v>91</v>
      </c>
      <c r="F448" s="10"/>
      <c r="G448" s="67">
        <f>G450+G449</f>
        <v>5141.8</v>
      </c>
      <c r="H448" s="67">
        <f>H450</f>
        <v>5141.8</v>
      </c>
      <c r="I448" s="67">
        <f>I450</f>
        <v>5141.8</v>
      </c>
    </row>
    <row r="449" spans="1:9" s="4" customFormat="1" hidden="1" x14ac:dyDescent="0.25">
      <c r="A449" s="22" t="s">
        <v>11</v>
      </c>
      <c r="B449" s="23" t="s">
        <v>64</v>
      </c>
      <c r="C449" s="10" t="s">
        <v>14</v>
      </c>
      <c r="D449" s="10" t="s">
        <v>104</v>
      </c>
      <c r="E449" s="10" t="s">
        <v>91</v>
      </c>
      <c r="F449" s="10" t="s">
        <v>12</v>
      </c>
      <c r="G449" s="67">
        <v>0</v>
      </c>
      <c r="H449" s="67">
        <v>0</v>
      </c>
      <c r="I449" s="67">
        <v>0</v>
      </c>
    </row>
    <row r="450" spans="1:9" s="4" customFormat="1" x14ac:dyDescent="0.25">
      <c r="A450" s="22" t="s">
        <v>22</v>
      </c>
      <c r="B450" s="23" t="s">
        <v>64</v>
      </c>
      <c r="C450" s="10" t="s">
        <v>14</v>
      </c>
      <c r="D450" s="10" t="s">
        <v>104</v>
      </c>
      <c r="E450" s="10" t="s">
        <v>91</v>
      </c>
      <c r="F450" s="10" t="s">
        <v>23</v>
      </c>
      <c r="G450" s="99">
        <v>5141.8</v>
      </c>
      <c r="H450" s="99">
        <v>5141.8</v>
      </c>
      <c r="I450" s="99">
        <v>5141.8</v>
      </c>
    </row>
    <row r="451" spans="1:9" s="4" customFormat="1" ht="77.25" x14ac:dyDescent="0.25">
      <c r="A451" s="22" t="s">
        <v>352</v>
      </c>
      <c r="B451" s="23" t="s">
        <v>64</v>
      </c>
      <c r="C451" s="10" t="s">
        <v>14</v>
      </c>
      <c r="D451" s="10" t="s">
        <v>104</v>
      </c>
      <c r="E451" s="10" t="s">
        <v>230</v>
      </c>
      <c r="F451" s="10"/>
      <c r="G451" s="67">
        <f>G452</f>
        <v>1689.7</v>
      </c>
      <c r="H451" s="67">
        <f>H452</f>
        <v>1689.7</v>
      </c>
      <c r="I451" s="67">
        <f>I452</f>
        <v>1689.7</v>
      </c>
    </row>
    <row r="452" spans="1:9" s="4" customFormat="1" x14ac:dyDescent="0.25">
      <c r="A452" s="22" t="s">
        <v>22</v>
      </c>
      <c r="B452" s="23" t="s">
        <v>64</v>
      </c>
      <c r="C452" s="10" t="s">
        <v>14</v>
      </c>
      <c r="D452" s="10" t="s">
        <v>104</v>
      </c>
      <c r="E452" s="10" t="s">
        <v>230</v>
      </c>
      <c r="F452" s="10" t="s">
        <v>23</v>
      </c>
      <c r="G452" s="99">
        <v>1689.7</v>
      </c>
      <c r="H452" s="99">
        <v>1689.7</v>
      </c>
      <c r="I452" s="99">
        <v>1689.7</v>
      </c>
    </row>
    <row r="453" spans="1:9" s="4" customFormat="1" ht="64.5" hidden="1" x14ac:dyDescent="0.25">
      <c r="A453" s="22" t="s">
        <v>333</v>
      </c>
      <c r="B453" s="23" t="s">
        <v>64</v>
      </c>
      <c r="C453" s="10" t="s">
        <v>14</v>
      </c>
      <c r="D453" s="10" t="s">
        <v>104</v>
      </c>
      <c r="E453" s="10" t="s">
        <v>334</v>
      </c>
      <c r="F453" s="10"/>
      <c r="G453" s="67">
        <f>G454</f>
        <v>0</v>
      </c>
      <c r="H453" s="67">
        <v>0</v>
      </c>
      <c r="I453" s="67">
        <v>0</v>
      </c>
    </row>
    <row r="454" spans="1:9" s="4" customFormat="1" hidden="1" x14ac:dyDescent="0.25">
      <c r="A454" s="22" t="s">
        <v>22</v>
      </c>
      <c r="B454" s="23" t="s">
        <v>64</v>
      </c>
      <c r="C454" s="10" t="s">
        <v>14</v>
      </c>
      <c r="D454" s="10" t="s">
        <v>104</v>
      </c>
      <c r="E454" s="10" t="s">
        <v>334</v>
      </c>
      <c r="F454" s="10" t="s">
        <v>23</v>
      </c>
      <c r="G454" s="67">
        <v>0</v>
      </c>
      <c r="H454" s="67">
        <v>0</v>
      </c>
      <c r="I454" s="67">
        <v>0</v>
      </c>
    </row>
    <row r="455" spans="1:9" s="4" customFormat="1" ht="90" hidden="1" x14ac:dyDescent="0.25">
      <c r="A455" s="28" t="s">
        <v>201</v>
      </c>
      <c r="B455" s="10" t="s">
        <v>64</v>
      </c>
      <c r="C455" s="10" t="s">
        <v>14</v>
      </c>
      <c r="D455" s="10" t="s">
        <v>104</v>
      </c>
      <c r="E455" s="10" t="s">
        <v>203</v>
      </c>
      <c r="F455" s="10"/>
      <c r="G455" s="67">
        <f>G456</f>
        <v>0</v>
      </c>
      <c r="H455" s="67">
        <f>H456</f>
        <v>0</v>
      </c>
      <c r="I455" s="67">
        <f>I456</f>
        <v>0</v>
      </c>
    </row>
    <row r="456" spans="1:9" s="4" customFormat="1" hidden="1" x14ac:dyDescent="0.25">
      <c r="A456" s="22" t="s">
        <v>22</v>
      </c>
      <c r="B456" s="10" t="s">
        <v>64</v>
      </c>
      <c r="C456" s="10" t="s">
        <v>14</v>
      </c>
      <c r="D456" s="10" t="s">
        <v>104</v>
      </c>
      <c r="E456" s="10" t="s">
        <v>203</v>
      </c>
      <c r="F456" s="10" t="s">
        <v>23</v>
      </c>
      <c r="G456" s="67">
        <v>0</v>
      </c>
      <c r="H456" s="67">
        <v>0</v>
      </c>
      <c r="I456" s="67">
        <v>0</v>
      </c>
    </row>
    <row r="457" spans="1:9" s="4" customFormat="1" ht="26.25" hidden="1" x14ac:dyDescent="0.25">
      <c r="A457" s="22" t="s">
        <v>204</v>
      </c>
      <c r="B457" s="10" t="s">
        <v>64</v>
      </c>
      <c r="C457" s="10" t="s">
        <v>14</v>
      </c>
      <c r="D457" s="10" t="s">
        <v>104</v>
      </c>
      <c r="E457" s="10" t="s">
        <v>205</v>
      </c>
      <c r="F457" s="10"/>
      <c r="G457" s="67">
        <f>G458</f>
        <v>0</v>
      </c>
      <c r="H457" s="67">
        <f>H458</f>
        <v>0</v>
      </c>
      <c r="I457" s="67">
        <f>I458</f>
        <v>0</v>
      </c>
    </row>
    <row r="458" spans="1:9" s="4" customFormat="1" ht="21.75" hidden="1" customHeight="1" x14ac:dyDescent="0.25">
      <c r="A458" s="22" t="s">
        <v>22</v>
      </c>
      <c r="B458" s="10" t="s">
        <v>64</v>
      </c>
      <c r="C458" s="10" t="s">
        <v>14</v>
      </c>
      <c r="D458" s="10" t="s">
        <v>104</v>
      </c>
      <c r="E458" s="10" t="s">
        <v>205</v>
      </c>
      <c r="F458" s="10" t="s">
        <v>23</v>
      </c>
      <c r="G458" s="67">
        <v>0</v>
      </c>
      <c r="H458" s="67">
        <v>0</v>
      </c>
      <c r="I458" s="67">
        <v>0</v>
      </c>
    </row>
    <row r="459" spans="1:9" s="3" customFormat="1" ht="82.5" hidden="1" customHeight="1" x14ac:dyDescent="0.25">
      <c r="A459" s="24" t="s">
        <v>747</v>
      </c>
      <c r="B459" s="10" t="s">
        <v>64</v>
      </c>
      <c r="C459" s="10" t="s">
        <v>14</v>
      </c>
      <c r="D459" s="10" t="s">
        <v>104</v>
      </c>
      <c r="E459" s="10" t="s">
        <v>558</v>
      </c>
      <c r="F459" s="10"/>
      <c r="G459" s="67">
        <f>G460</f>
        <v>0</v>
      </c>
      <c r="H459" s="67">
        <v>0</v>
      </c>
      <c r="I459" s="67">
        <v>0</v>
      </c>
    </row>
    <row r="460" spans="1:9" s="4" customFormat="1" ht="17.25" hidden="1" customHeight="1" x14ac:dyDescent="0.25">
      <c r="A460" s="22" t="s">
        <v>22</v>
      </c>
      <c r="B460" s="10" t="s">
        <v>64</v>
      </c>
      <c r="C460" s="10" t="s">
        <v>14</v>
      </c>
      <c r="D460" s="10" t="s">
        <v>104</v>
      </c>
      <c r="E460" s="10" t="s">
        <v>558</v>
      </c>
      <c r="F460" s="10" t="s">
        <v>23</v>
      </c>
      <c r="G460" s="67">
        <v>0</v>
      </c>
      <c r="H460" s="67">
        <v>0</v>
      </c>
      <c r="I460" s="67">
        <v>0</v>
      </c>
    </row>
    <row r="461" spans="1:9" s="4" customFormat="1" ht="102.75" x14ac:dyDescent="0.25">
      <c r="A461" s="22" t="s">
        <v>769</v>
      </c>
      <c r="B461" s="23" t="s">
        <v>64</v>
      </c>
      <c r="C461" s="10" t="s">
        <v>14</v>
      </c>
      <c r="D461" s="10" t="s">
        <v>104</v>
      </c>
      <c r="E461" s="57" t="s">
        <v>896</v>
      </c>
      <c r="F461" s="10"/>
      <c r="G461" s="67">
        <f t="shared" ref="G461:I461" si="10">G462</f>
        <v>822.5</v>
      </c>
      <c r="H461" s="67">
        <f t="shared" si="10"/>
        <v>822.5</v>
      </c>
      <c r="I461" s="67">
        <f t="shared" si="10"/>
        <v>822.5</v>
      </c>
    </row>
    <row r="462" spans="1:9" s="4" customFormat="1" x14ac:dyDescent="0.25">
      <c r="A462" s="22" t="s">
        <v>22</v>
      </c>
      <c r="B462" s="23" t="s">
        <v>64</v>
      </c>
      <c r="C462" s="10" t="s">
        <v>14</v>
      </c>
      <c r="D462" s="10" t="s">
        <v>104</v>
      </c>
      <c r="E462" s="10" t="s">
        <v>896</v>
      </c>
      <c r="F462" s="10" t="s">
        <v>23</v>
      </c>
      <c r="G462" s="99">
        <v>822.5</v>
      </c>
      <c r="H462" s="99">
        <v>822.5</v>
      </c>
      <c r="I462" s="99">
        <v>822.5</v>
      </c>
    </row>
    <row r="463" spans="1:9" s="4" customFormat="1" x14ac:dyDescent="0.25">
      <c r="A463" s="21" t="s">
        <v>592</v>
      </c>
      <c r="B463" s="20" t="s">
        <v>64</v>
      </c>
      <c r="C463" s="12" t="s">
        <v>14</v>
      </c>
      <c r="D463" s="12" t="s">
        <v>14</v>
      </c>
      <c r="E463" s="12"/>
      <c r="F463" s="12"/>
      <c r="G463" s="66">
        <f>G464+G469+G476</f>
        <v>14</v>
      </c>
      <c r="H463" s="66">
        <f>H464+H469+H476</f>
        <v>14</v>
      </c>
      <c r="I463" s="66">
        <f>I464+I469+I476</f>
        <v>14</v>
      </c>
    </row>
    <row r="464" spans="1:9" s="4" customFormat="1" ht="39" hidden="1" x14ac:dyDescent="0.25">
      <c r="A464" s="21" t="s">
        <v>424</v>
      </c>
      <c r="B464" s="20" t="s">
        <v>64</v>
      </c>
      <c r="C464" s="12" t="s">
        <v>14</v>
      </c>
      <c r="D464" s="12" t="s">
        <v>14</v>
      </c>
      <c r="E464" s="12" t="s">
        <v>30</v>
      </c>
      <c r="F464" s="12"/>
      <c r="G464" s="66">
        <f>G465</f>
        <v>0</v>
      </c>
      <c r="H464" s="66">
        <f>H465</f>
        <v>0</v>
      </c>
      <c r="I464" s="66">
        <f>I465</f>
        <v>0</v>
      </c>
    </row>
    <row r="465" spans="1:9" s="4" customFormat="1" ht="51.75" hidden="1" x14ac:dyDescent="0.25">
      <c r="A465" s="22" t="s">
        <v>31</v>
      </c>
      <c r="B465" s="23" t="s">
        <v>64</v>
      </c>
      <c r="C465" s="10" t="s">
        <v>14</v>
      </c>
      <c r="D465" s="10" t="s">
        <v>14</v>
      </c>
      <c r="E465" s="10" t="s">
        <v>32</v>
      </c>
      <c r="F465" s="10"/>
      <c r="G465" s="67">
        <f>G466+G467+G468</f>
        <v>0</v>
      </c>
      <c r="H465" s="67">
        <f>H466</f>
        <v>0</v>
      </c>
      <c r="I465" s="67">
        <f>I466</f>
        <v>0</v>
      </c>
    </row>
    <row r="466" spans="1:9" s="4" customFormat="1" ht="26.25" hidden="1" x14ac:dyDescent="0.25">
      <c r="A466" s="22" t="s">
        <v>56</v>
      </c>
      <c r="B466" s="23" t="s">
        <v>64</v>
      </c>
      <c r="C466" s="10" t="s">
        <v>14</v>
      </c>
      <c r="D466" s="10" t="s">
        <v>14</v>
      </c>
      <c r="E466" s="10" t="s">
        <v>32</v>
      </c>
      <c r="F466" s="10" t="s">
        <v>57</v>
      </c>
      <c r="G466" s="67"/>
      <c r="H466" s="67"/>
      <c r="I466" s="67"/>
    </row>
    <row r="467" spans="1:9" s="4" customFormat="1" hidden="1" x14ac:dyDescent="0.25">
      <c r="A467" s="28" t="s">
        <v>11</v>
      </c>
      <c r="B467" s="10" t="s">
        <v>64</v>
      </c>
      <c r="C467" s="10" t="s">
        <v>14</v>
      </c>
      <c r="D467" s="10" t="s">
        <v>14</v>
      </c>
      <c r="E467" s="10" t="s">
        <v>32</v>
      </c>
      <c r="F467" s="10" t="s">
        <v>12</v>
      </c>
      <c r="G467" s="67"/>
      <c r="H467" s="67">
        <v>0</v>
      </c>
      <c r="I467" s="67">
        <v>0</v>
      </c>
    </row>
    <row r="468" spans="1:9" s="4" customFormat="1" hidden="1" x14ac:dyDescent="0.25">
      <c r="A468" s="22" t="s">
        <v>22</v>
      </c>
      <c r="B468" s="10" t="s">
        <v>64</v>
      </c>
      <c r="C468" s="10" t="s">
        <v>14</v>
      </c>
      <c r="D468" s="10" t="s">
        <v>14</v>
      </c>
      <c r="E468" s="10" t="s">
        <v>32</v>
      </c>
      <c r="F468" s="10" t="s">
        <v>23</v>
      </c>
      <c r="G468" s="67"/>
      <c r="H468" s="67">
        <v>0</v>
      </c>
      <c r="I468" s="67">
        <v>0</v>
      </c>
    </row>
    <row r="469" spans="1:9" s="4" customFormat="1" ht="64.5" x14ac:dyDescent="0.25">
      <c r="A469" s="21" t="s">
        <v>672</v>
      </c>
      <c r="B469" s="20" t="s">
        <v>64</v>
      </c>
      <c r="C469" s="12" t="s">
        <v>14</v>
      </c>
      <c r="D469" s="12" t="s">
        <v>14</v>
      </c>
      <c r="E469" s="12" t="s">
        <v>789</v>
      </c>
      <c r="F469" s="12"/>
      <c r="G469" s="66">
        <f>G470+G473</f>
        <v>9</v>
      </c>
      <c r="H469" s="66">
        <f>H470+H473</f>
        <v>9</v>
      </c>
      <c r="I469" s="66">
        <f>I470+I473</f>
        <v>9</v>
      </c>
    </row>
    <row r="470" spans="1:9" s="4" customFormat="1" ht="39" x14ac:dyDescent="0.25">
      <c r="A470" s="21" t="s">
        <v>247</v>
      </c>
      <c r="B470" s="20" t="s">
        <v>64</v>
      </c>
      <c r="C470" s="12" t="s">
        <v>14</v>
      </c>
      <c r="D470" s="12" t="s">
        <v>14</v>
      </c>
      <c r="E470" s="12" t="s">
        <v>790</v>
      </c>
      <c r="F470" s="12"/>
      <c r="G470" s="66">
        <f t="shared" ref="G470:I471" si="11">G471</f>
        <v>5</v>
      </c>
      <c r="H470" s="66">
        <f t="shared" si="11"/>
        <v>5</v>
      </c>
      <c r="I470" s="66">
        <f t="shared" si="11"/>
        <v>5</v>
      </c>
    </row>
    <row r="471" spans="1:9" s="4" customFormat="1" ht="51.75" customHeight="1" x14ac:dyDescent="0.25">
      <c r="A471" s="22" t="s">
        <v>33</v>
      </c>
      <c r="B471" s="23" t="s">
        <v>64</v>
      </c>
      <c r="C471" s="10" t="s">
        <v>14</v>
      </c>
      <c r="D471" s="10" t="s">
        <v>14</v>
      </c>
      <c r="E471" s="10" t="s">
        <v>791</v>
      </c>
      <c r="F471" s="10"/>
      <c r="G471" s="67">
        <f t="shared" si="11"/>
        <v>5</v>
      </c>
      <c r="H471" s="67">
        <f t="shared" si="11"/>
        <v>5</v>
      </c>
      <c r="I471" s="67">
        <f t="shared" si="11"/>
        <v>5</v>
      </c>
    </row>
    <row r="472" spans="1:9" s="4" customFormat="1" ht="39" x14ac:dyDescent="0.25">
      <c r="A472" s="22" t="s">
        <v>802</v>
      </c>
      <c r="B472" s="23" t="s">
        <v>64</v>
      </c>
      <c r="C472" s="10" t="s">
        <v>14</v>
      </c>
      <c r="D472" s="10" t="s">
        <v>14</v>
      </c>
      <c r="E472" s="10" t="s">
        <v>791</v>
      </c>
      <c r="F472" s="10" t="s">
        <v>57</v>
      </c>
      <c r="G472" s="99">
        <v>5</v>
      </c>
      <c r="H472" s="99">
        <v>5</v>
      </c>
      <c r="I472" s="99">
        <v>5</v>
      </c>
    </row>
    <row r="473" spans="1:9" s="4" customFormat="1" ht="51.75" x14ac:dyDescent="0.25">
      <c r="A473" s="21" t="s">
        <v>248</v>
      </c>
      <c r="B473" s="20" t="s">
        <v>64</v>
      </c>
      <c r="C473" s="12" t="s">
        <v>14</v>
      </c>
      <c r="D473" s="12" t="s">
        <v>14</v>
      </c>
      <c r="E473" s="12" t="s">
        <v>792</v>
      </c>
      <c r="F473" s="12"/>
      <c r="G473" s="66">
        <f t="shared" ref="G473:I474" si="12">G474</f>
        <v>4</v>
      </c>
      <c r="H473" s="66">
        <f t="shared" si="12"/>
        <v>4</v>
      </c>
      <c r="I473" s="66">
        <f t="shared" si="12"/>
        <v>4</v>
      </c>
    </row>
    <row r="474" spans="1:9" s="4" customFormat="1" ht="51.75" x14ac:dyDescent="0.25">
      <c r="A474" s="22" t="s">
        <v>249</v>
      </c>
      <c r="B474" s="23" t="s">
        <v>64</v>
      </c>
      <c r="C474" s="10" t="s">
        <v>14</v>
      </c>
      <c r="D474" s="10" t="s">
        <v>14</v>
      </c>
      <c r="E474" s="10" t="s">
        <v>793</v>
      </c>
      <c r="F474" s="10"/>
      <c r="G474" s="67">
        <f t="shared" si="12"/>
        <v>4</v>
      </c>
      <c r="H474" s="67">
        <f t="shared" si="12"/>
        <v>4</v>
      </c>
      <c r="I474" s="67">
        <f t="shared" si="12"/>
        <v>4</v>
      </c>
    </row>
    <row r="475" spans="1:9" s="4" customFormat="1" ht="26.25" x14ac:dyDescent="0.25">
      <c r="A475" s="22" t="s">
        <v>56</v>
      </c>
      <c r="B475" s="23" t="s">
        <v>64</v>
      </c>
      <c r="C475" s="10" t="s">
        <v>14</v>
      </c>
      <c r="D475" s="10" t="s">
        <v>14</v>
      </c>
      <c r="E475" s="10" t="s">
        <v>793</v>
      </c>
      <c r="F475" s="10" t="s">
        <v>57</v>
      </c>
      <c r="G475" s="99">
        <v>4</v>
      </c>
      <c r="H475" s="99">
        <v>4</v>
      </c>
      <c r="I475" s="99">
        <v>4</v>
      </c>
    </row>
    <row r="476" spans="1:9" s="4" customFormat="1" ht="51.75" x14ac:dyDescent="0.25">
      <c r="A476" s="21" t="s">
        <v>673</v>
      </c>
      <c r="B476" s="20" t="s">
        <v>64</v>
      </c>
      <c r="C476" s="12" t="s">
        <v>92</v>
      </c>
      <c r="D476" s="12" t="s">
        <v>14</v>
      </c>
      <c r="E476" s="12" t="s">
        <v>109</v>
      </c>
      <c r="F476" s="10"/>
      <c r="G476" s="66">
        <f t="shared" ref="G476:I477" si="13">G477</f>
        <v>5</v>
      </c>
      <c r="H476" s="66">
        <f t="shared" si="13"/>
        <v>5</v>
      </c>
      <c r="I476" s="66">
        <f t="shared" si="13"/>
        <v>5</v>
      </c>
    </row>
    <row r="477" spans="1:9" s="4" customFormat="1" ht="39" x14ac:dyDescent="0.25">
      <c r="A477" s="22" t="s">
        <v>261</v>
      </c>
      <c r="B477" s="23" t="s">
        <v>64</v>
      </c>
      <c r="C477" s="10" t="s">
        <v>14</v>
      </c>
      <c r="D477" s="10" t="s">
        <v>14</v>
      </c>
      <c r="E477" s="10" t="s">
        <v>426</v>
      </c>
      <c r="F477" s="10"/>
      <c r="G477" s="67">
        <f t="shared" si="13"/>
        <v>5</v>
      </c>
      <c r="H477" s="67">
        <f t="shared" si="13"/>
        <v>5</v>
      </c>
      <c r="I477" s="67">
        <f t="shared" si="13"/>
        <v>5</v>
      </c>
    </row>
    <row r="478" spans="1:9" s="4" customFormat="1" ht="39" x14ac:dyDescent="0.25">
      <c r="A478" s="22" t="s">
        <v>802</v>
      </c>
      <c r="B478" s="23" t="s">
        <v>64</v>
      </c>
      <c r="C478" s="10" t="s">
        <v>14</v>
      </c>
      <c r="D478" s="10" t="s">
        <v>14</v>
      </c>
      <c r="E478" s="10" t="s">
        <v>426</v>
      </c>
      <c r="F478" s="10" t="s">
        <v>57</v>
      </c>
      <c r="G478" s="99">
        <v>5</v>
      </c>
      <c r="H478" s="99">
        <v>5</v>
      </c>
      <c r="I478" s="99">
        <v>5</v>
      </c>
    </row>
    <row r="479" spans="1:9" s="4" customFormat="1" ht="18" customHeight="1" x14ac:dyDescent="0.25">
      <c r="A479" s="21" t="s">
        <v>94</v>
      </c>
      <c r="B479" s="20" t="s">
        <v>64</v>
      </c>
      <c r="C479" s="12" t="s">
        <v>14</v>
      </c>
      <c r="D479" s="12" t="s">
        <v>95</v>
      </c>
      <c r="E479" s="12"/>
      <c r="F479" s="12"/>
      <c r="G479" s="66">
        <f>G480+G511+G514+G516</f>
        <v>13197.900000000001</v>
      </c>
      <c r="H479" s="66">
        <f>H480+H511+H514</f>
        <v>13197.900000000001</v>
      </c>
      <c r="I479" s="66">
        <f>I480+I511+I514</f>
        <v>11114.7</v>
      </c>
    </row>
    <row r="480" spans="1:9" s="4" customFormat="1" ht="43.5" customHeight="1" x14ac:dyDescent="0.25">
      <c r="A480" s="21" t="s">
        <v>674</v>
      </c>
      <c r="B480" s="20" t="s">
        <v>64</v>
      </c>
      <c r="C480" s="12" t="s">
        <v>14</v>
      </c>
      <c r="D480" s="12" t="s">
        <v>95</v>
      </c>
      <c r="E480" s="12" t="s">
        <v>30</v>
      </c>
      <c r="F480" s="12"/>
      <c r="G480" s="66">
        <f>G481+G491+G499+G502+G507+G489+G487+G483+G495+G497</f>
        <v>13191.900000000001</v>
      </c>
      <c r="H480" s="66">
        <f>H481+H491+H499+H502+H507+H489+H487+H483+H495+H497</f>
        <v>13191.900000000001</v>
      </c>
      <c r="I480" s="66">
        <f>I481+I491+I499+I502+I507+I489+I487+I483+I495+I497</f>
        <v>11108.7</v>
      </c>
    </row>
    <row r="481" spans="1:9" s="4" customFormat="1" ht="39" x14ac:dyDescent="0.25">
      <c r="A481" s="22" t="s">
        <v>96</v>
      </c>
      <c r="B481" s="23" t="s">
        <v>64</v>
      </c>
      <c r="C481" s="10" t="s">
        <v>14</v>
      </c>
      <c r="D481" s="10" t="s">
        <v>95</v>
      </c>
      <c r="E481" s="10" t="s">
        <v>97</v>
      </c>
      <c r="F481" s="10"/>
      <c r="G481" s="67">
        <f>G482</f>
        <v>82.5</v>
      </c>
      <c r="H481" s="67">
        <f>H482</f>
        <v>82.5</v>
      </c>
      <c r="I481" s="67">
        <f>I482</f>
        <v>82.5</v>
      </c>
    </row>
    <row r="482" spans="1:9" s="4" customFormat="1" x14ac:dyDescent="0.25">
      <c r="A482" s="22" t="s">
        <v>98</v>
      </c>
      <c r="B482" s="23" t="s">
        <v>64</v>
      </c>
      <c r="C482" s="10" t="s">
        <v>14</v>
      </c>
      <c r="D482" s="10" t="s">
        <v>95</v>
      </c>
      <c r="E482" s="10" t="s">
        <v>97</v>
      </c>
      <c r="F482" s="10" t="s">
        <v>99</v>
      </c>
      <c r="G482" s="99">
        <v>82.5</v>
      </c>
      <c r="H482" s="99">
        <v>82.5</v>
      </c>
      <c r="I482" s="99">
        <v>82.5</v>
      </c>
    </row>
    <row r="483" spans="1:9" s="4" customFormat="1" ht="51.75" x14ac:dyDescent="0.25">
      <c r="A483" s="22" t="s">
        <v>31</v>
      </c>
      <c r="B483" s="23" t="s">
        <v>64</v>
      </c>
      <c r="C483" s="10" t="s">
        <v>14</v>
      </c>
      <c r="D483" s="10" t="s">
        <v>95</v>
      </c>
      <c r="E483" s="10" t="s">
        <v>32</v>
      </c>
      <c r="F483" s="10"/>
      <c r="G483" s="67">
        <f>G484+G485+G486</f>
        <v>2083.1999999999998</v>
      </c>
      <c r="H483" s="67">
        <f>H484</f>
        <v>2083.1999999999998</v>
      </c>
      <c r="I483" s="67">
        <f>I484</f>
        <v>0</v>
      </c>
    </row>
    <row r="484" spans="1:9" s="4" customFormat="1" ht="39" x14ac:dyDescent="0.25">
      <c r="A484" s="22" t="s">
        <v>802</v>
      </c>
      <c r="B484" s="23" t="s">
        <v>64</v>
      </c>
      <c r="C484" s="10" t="s">
        <v>14</v>
      </c>
      <c r="D484" s="10" t="s">
        <v>95</v>
      </c>
      <c r="E484" s="10" t="s">
        <v>32</v>
      </c>
      <c r="F484" s="10" t="s">
        <v>57</v>
      </c>
      <c r="G484" s="99">
        <v>2083.1999999999998</v>
      </c>
      <c r="H484" s="99">
        <v>2083.1999999999998</v>
      </c>
      <c r="I484" s="99">
        <v>0</v>
      </c>
    </row>
    <row r="485" spans="1:9" s="4" customFormat="1" ht="17.25" hidden="1" customHeight="1" x14ac:dyDescent="0.25">
      <c r="A485" s="22" t="s">
        <v>11</v>
      </c>
      <c r="B485" s="23" t="s">
        <v>64</v>
      </c>
      <c r="C485" s="10" t="s">
        <v>14</v>
      </c>
      <c r="D485" s="10" t="s">
        <v>95</v>
      </c>
      <c r="E485" s="10" t="s">
        <v>32</v>
      </c>
      <c r="F485" s="10" t="s">
        <v>12</v>
      </c>
      <c r="G485" s="67">
        <v>0</v>
      </c>
      <c r="H485" s="67">
        <v>0</v>
      </c>
      <c r="I485" s="67">
        <v>0</v>
      </c>
    </row>
    <row r="486" spans="1:9" s="4" customFormat="1" ht="15.75" hidden="1" customHeight="1" x14ac:dyDescent="0.25">
      <c r="A486" s="22" t="s">
        <v>22</v>
      </c>
      <c r="B486" s="23" t="s">
        <v>64</v>
      </c>
      <c r="C486" s="10" t="s">
        <v>14</v>
      </c>
      <c r="D486" s="10" t="s">
        <v>95</v>
      </c>
      <c r="E486" s="10" t="s">
        <v>32</v>
      </c>
      <c r="F486" s="10" t="s">
        <v>23</v>
      </c>
      <c r="G486" s="67">
        <v>0</v>
      </c>
      <c r="H486" s="67">
        <v>0</v>
      </c>
      <c r="I486" s="67">
        <v>0</v>
      </c>
    </row>
    <row r="487" spans="1:9" s="4" customFormat="1" ht="39.75" customHeight="1" x14ac:dyDescent="0.25">
      <c r="A487" s="22" t="s">
        <v>344</v>
      </c>
      <c r="B487" s="23" t="s">
        <v>64</v>
      </c>
      <c r="C487" s="10" t="s">
        <v>14</v>
      </c>
      <c r="D487" s="10" t="s">
        <v>95</v>
      </c>
      <c r="E487" s="10" t="s">
        <v>339</v>
      </c>
      <c r="F487" s="10"/>
      <c r="G487" s="67">
        <f>G488</f>
        <v>10807.2</v>
      </c>
      <c r="H487" s="67">
        <f>H488</f>
        <v>10807.2</v>
      </c>
      <c r="I487" s="67">
        <f>I488</f>
        <v>10807.2</v>
      </c>
    </row>
    <row r="488" spans="1:9" s="4" customFormat="1" x14ac:dyDescent="0.25">
      <c r="A488" s="22" t="s">
        <v>22</v>
      </c>
      <c r="B488" s="23" t="s">
        <v>64</v>
      </c>
      <c r="C488" s="10" t="s">
        <v>14</v>
      </c>
      <c r="D488" s="10" t="s">
        <v>95</v>
      </c>
      <c r="E488" s="10" t="s">
        <v>339</v>
      </c>
      <c r="F488" s="10" t="s">
        <v>23</v>
      </c>
      <c r="G488" s="99">
        <v>10807.2</v>
      </c>
      <c r="H488" s="99">
        <v>10807.2</v>
      </c>
      <c r="I488" s="99">
        <v>10807.2</v>
      </c>
    </row>
    <row r="489" spans="1:9" s="4" customFormat="1" ht="77.25" hidden="1" x14ac:dyDescent="0.25">
      <c r="A489" s="22" t="s">
        <v>393</v>
      </c>
      <c r="B489" s="23" t="s">
        <v>64</v>
      </c>
      <c r="C489" s="10" t="s">
        <v>14</v>
      </c>
      <c r="D489" s="10" t="s">
        <v>95</v>
      </c>
      <c r="E489" s="10" t="s">
        <v>394</v>
      </c>
      <c r="F489" s="10"/>
      <c r="G489" s="67">
        <f>G490</f>
        <v>0</v>
      </c>
      <c r="H489" s="67">
        <v>0</v>
      </c>
      <c r="I489" s="67">
        <v>0</v>
      </c>
    </row>
    <row r="490" spans="1:9" s="4" customFormat="1" ht="26.25" hidden="1" x14ac:dyDescent="0.25">
      <c r="A490" s="22" t="s">
        <v>56</v>
      </c>
      <c r="B490" s="23" t="s">
        <v>64</v>
      </c>
      <c r="C490" s="10" t="s">
        <v>14</v>
      </c>
      <c r="D490" s="10" t="s">
        <v>95</v>
      </c>
      <c r="E490" s="10" t="s">
        <v>394</v>
      </c>
      <c r="F490" s="10" t="s">
        <v>57</v>
      </c>
      <c r="G490" s="67"/>
      <c r="H490" s="67">
        <v>0</v>
      </c>
      <c r="I490" s="67">
        <v>0</v>
      </c>
    </row>
    <row r="491" spans="1:9" s="4" customFormat="1" ht="11.25" hidden="1" customHeight="1" x14ac:dyDescent="0.25">
      <c r="A491" s="22" t="s">
        <v>386</v>
      </c>
      <c r="B491" s="23" t="s">
        <v>64</v>
      </c>
      <c r="C491" s="10" t="s">
        <v>14</v>
      </c>
      <c r="D491" s="10" t="s">
        <v>383</v>
      </c>
      <c r="E491" s="10" t="s">
        <v>384</v>
      </c>
      <c r="F491" s="10"/>
      <c r="G491" s="67">
        <f>G492</f>
        <v>0</v>
      </c>
      <c r="H491" s="67">
        <v>0</v>
      </c>
      <c r="I491" s="67">
        <v>0</v>
      </c>
    </row>
    <row r="492" spans="1:9" s="4" customFormat="1" ht="13.5" hidden="1" customHeight="1" x14ac:dyDescent="0.25">
      <c r="A492" s="22" t="s">
        <v>56</v>
      </c>
      <c r="B492" s="23" t="s">
        <v>64</v>
      </c>
      <c r="C492" s="10" t="s">
        <v>14</v>
      </c>
      <c r="D492" s="10" t="s">
        <v>95</v>
      </c>
      <c r="E492" s="10" t="s">
        <v>384</v>
      </c>
      <c r="F492" s="10" t="s">
        <v>57</v>
      </c>
      <c r="G492" s="67"/>
      <c r="H492" s="67">
        <v>0</v>
      </c>
      <c r="I492" s="67">
        <v>0</v>
      </c>
    </row>
    <row r="493" spans="1:9" s="4" customFormat="1" ht="16.5" hidden="1" customHeight="1" x14ac:dyDescent="0.25">
      <c r="A493" s="22" t="s">
        <v>333</v>
      </c>
      <c r="B493" s="23" t="s">
        <v>64</v>
      </c>
      <c r="C493" s="10" t="s">
        <v>14</v>
      </c>
      <c r="D493" s="10" t="s">
        <v>95</v>
      </c>
      <c r="E493" s="10" t="s">
        <v>550</v>
      </c>
      <c r="F493" s="10"/>
      <c r="G493" s="67">
        <f>G494</f>
        <v>0</v>
      </c>
      <c r="H493" s="67">
        <v>0</v>
      </c>
      <c r="I493" s="67">
        <v>0</v>
      </c>
    </row>
    <row r="494" spans="1:9" s="4" customFormat="1" ht="15.75" hidden="1" customHeight="1" x14ac:dyDescent="0.25">
      <c r="A494" s="22" t="s">
        <v>22</v>
      </c>
      <c r="B494" s="23" t="s">
        <v>64</v>
      </c>
      <c r="C494" s="10" t="s">
        <v>14</v>
      </c>
      <c r="D494" s="10" t="s">
        <v>95</v>
      </c>
      <c r="E494" s="10" t="s">
        <v>550</v>
      </c>
      <c r="F494" s="10" t="s">
        <v>23</v>
      </c>
      <c r="G494" s="67"/>
      <c r="H494" s="67">
        <v>0</v>
      </c>
      <c r="I494" s="67">
        <v>0</v>
      </c>
    </row>
    <row r="495" spans="1:9" s="4" customFormat="1" ht="102.75" x14ac:dyDescent="0.25">
      <c r="A495" s="22" t="s">
        <v>666</v>
      </c>
      <c r="B495" s="23" t="s">
        <v>64</v>
      </c>
      <c r="C495" s="10" t="s">
        <v>14</v>
      </c>
      <c r="D495" s="10" t="s">
        <v>95</v>
      </c>
      <c r="E495" s="10" t="s">
        <v>663</v>
      </c>
      <c r="F495" s="10"/>
      <c r="G495" s="67">
        <f>G496</f>
        <v>108</v>
      </c>
      <c r="H495" s="67">
        <f>H496</f>
        <v>108</v>
      </c>
      <c r="I495" s="67">
        <f>I496</f>
        <v>108</v>
      </c>
    </row>
    <row r="496" spans="1:9" s="4" customFormat="1" x14ac:dyDescent="0.25">
      <c r="A496" s="22" t="s">
        <v>98</v>
      </c>
      <c r="B496" s="23" t="s">
        <v>64</v>
      </c>
      <c r="C496" s="10" t="s">
        <v>14</v>
      </c>
      <c r="D496" s="10" t="s">
        <v>95</v>
      </c>
      <c r="E496" s="10" t="s">
        <v>663</v>
      </c>
      <c r="F496" s="10" t="s">
        <v>99</v>
      </c>
      <c r="G496" s="99">
        <v>108</v>
      </c>
      <c r="H496" s="99">
        <v>108</v>
      </c>
      <c r="I496" s="99">
        <v>108</v>
      </c>
    </row>
    <row r="497" spans="1:9" s="4" customFormat="1" ht="64.5" x14ac:dyDescent="0.25">
      <c r="A497" s="22" t="s">
        <v>810</v>
      </c>
      <c r="B497" s="23" t="s">
        <v>64</v>
      </c>
      <c r="C497" s="10" t="s">
        <v>14</v>
      </c>
      <c r="D497" s="10" t="s">
        <v>95</v>
      </c>
      <c r="E497" s="10" t="s">
        <v>811</v>
      </c>
      <c r="F497" s="10"/>
      <c r="G497" s="67">
        <f>G498</f>
        <v>56</v>
      </c>
      <c r="H497" s="67">
        <f>H498</f>
        <v>56</v>
      </c>
      <c r="I497" s="67">
        <f>I498</f>
        <v>56</v>
      </c>
    </row>
    <row r="498" spans="1:9" s="4" customFormat="1" x14ac:dyDescent="0.25">
      <c r="A498" s="22" t="s">
        <v>98</v>
      </c>
      <c r="B498" s="23" t="s">
        <v>64</v>
      </c>
      <c r="C498" s="10" t="s">
        <v>14</v>
      </c>
      <c r="D498" s="10" t="s">
        <v>95</v>
      </c>
      <c r="E498" s="10" t="s">
        <v>811</v>
      </c>
      <c r="F498" s="10" t="s">
        <v>99</v>
      </c>
      <c r="G498" s="99">
        <v>56</v>
      </c>
      <c r="H498" s="99">
        <v>56</v>
      </c>
      <c r="I498" s="99">
        <v>56</v>
      </c>
    </row>
    <row r="499" spans="1:9" s="4" customFormat="1" ht="14.25" hidden="1" customHeight="1" x14ac:dyDescent="0.25">
      <c r="A499" s="21" t="s">
        <v>255</v>
      </c>
      <c r="B499" s="12" t="s">
        <v>64</v>
      </c>
      <c r="C499" s="12" t="s">
        <v>14</v>
      </c>
      <c r="D499" s="12" t="s">
        <v>95</v>
      </c>
      <c r="E499" s="12" t="s">
        <v>80</v>
      </c>
      <c r="F499" s="12"/>
      <c r="G499" s="66">
        <f t="shared" ref="G499:I500" si="14">G500</f>
        <v>0</v>
      </c>
      <c r="H499" s="66">
        <f t="shared" si="14"/>
        <v>0</v>
      </c>
      <c r="I499" s="66">
        <f t="shared" si="14"/>
        <v>0</v>
      </c>
    </row>
    <row r="500" spans="1:9" s="4" customFormat="1" ht="38.25" hidden="1" customHeight="1" x14ac:dyDescent="0.25">
      <c r="A500" s="22" t="s">
        <v>82</v>
      </c>
      <c r="B500" s="10" t="s">
        <v>64</v>
      </c>
      <c r="C500" s="10" t="s">
        <v>14</v>
      </c>
      <c r="D500" s="10" t="s">
        <v>95</v>
      </c>
      <c r="E500" s="10" t="s">
        <v>358</v>
      </c>
      <c r="F500" s="10"/>
      <c r="G500" s="67">
        <f t="shared" si="14"/>
        <v>0</v>
      </c>
      <c r="H500" s="67">
        <f t="shared" si="14"/>
        <v>0</v>
      </c>
      <c r="I500" s="67">
        <f t="shared" si="14"/>
        <v>0</v>
      </c>
    </row>
    <row r="501" spans="1:9" s="4" customFormat="1" ht="41.25" hidden="1" customHeight="1" x14ac:dyDescent="0.25">
      <c r="A501" s="22" t="s">
        <v>802</v>
      </c>
      <c r="B501" s="10" t="s">
        <v>64</v>
      </c>
      <c r="C501" s="10" t="s">
        <v>14</v>
      </c>
      <c r="D501" s="10" t="s">
        <v>95</v>
      </c>
      <c r="E501" s="10" t="s">
        <v>358</v>
      </c>
      <c r="F501" s="10" t="s">
        <v>57</v>
      </c>
      <c r="G501" s="67">
        <v>0</v>
      </c>
      <c r="H501" s="67">
        <v>0</v>
      </c>
      <c r="I501" s="67">
        <v>0</v>
      </c>
    </row>
    <row r="502" spans="1:9" s="4" customFormat="1" ht="26.25" x14ac:dyDescent="0.25">
      <c r="A502" s="21" t="s">
        <v>258</v>
      </c>
      <c r="B502" s="20" t="s">
        <v>64</v>
      </c>
      <c r="C502" s="12" t="s">
        <v>14</v>
      </c>
      <c r="D502" s="12" t="s">
        <v>95</v>
      </c>
      <c r="E502" s="12" t="s">
        <v>88</v>
      </c>
      <c r="F502" s="10"/>
      <c r="G502" s="66">
        <f>G503</f>
        <v>50</v>
      </c>
      <c r="H502" s="66">
        <f>H503</f>
        <v>50</v>
      </c>
      <c r="I502" s="66">
        <f>I503</f>
        <v>50</v>
      </c>
    </row>
    <row r="503" spans="1:9" s="4" customFormat="1" ht="39" x14ac:dyDescent="0.25">
      <c r="A503" s="22" t="s">
        <v>231</v>
      </c>
      <c r="B503" s="23" t="s">
        <v>64</v>
      </c>
      <c r="C503" s="10" t="s">
        <v>14</v>
      </c>
      <c r="D503" s="10" t="s">
        <v>95</v>
      </c>
      <c r="E503" s="10" t="s">
        <v>232</v>
      </c>
      <c r="F503" s="10"/>
      <c r="G503" s="67">
        <f>G504+G505+G506</f>
        <v>50</v>
      </c>
      <c r="H503" s="67">
        <f>H504+H505</f>
        <v>50</v>
      </c>
      <c r="I503" s="67">
        <f>I504+I505</f>
        <v>50</v>
      </c>
    </row>
    <row r="504" spans="1:9" s="4" customFormat="1" ht="39" x14ac:dyDescent="0.25">
      <c r="A504" s="22" t="s">
        <v>802</v>
      </c>
      <c r="B504" s="23" t="s">
        <v>64</v>
      </c>
      <c r="C504" s="10" t="s">
        <v>14</v>
      </c>
      <c r="D504" s="10" t="s">
        <v>95</v>
      </c>
      <c r="E504" s="10" t="s">
        <v>232</v>
      </c>
      <c r="F504" s="10" t="s">
        <v>57</v>
      </c>
      <c r="G504" s="99">
        <v>50</v>
      </c>
      <c r="H504" s="99">
        <v>50</v>
      </c>
      <c r="I504" s="99">
        <v>50</v>
      </c>
    </row>
    <row r="505" spans="1:9" s="4" customFormat="1" hidden="1" x14ac:dyDescent="0.25">
      <c r="A505" s="22" t="s">
        <v>22</v>
      </c>
      <c r="B505" s="23" t="s">
        <v>64</v>
      </c>
      <c r="C505" s="10" t="s">
        <v>14</v>
      </c>
      <c r="D505" s="10" t="s">
        <v>95</v>
      </c>
      <c r="E505" s="10" t="s">
        <v>232</v>
      </c>
      <c r="F505" s="10" t="s">
        <v>23</v>
      </c>
      <c r="G505" s="67">
        <v>0</v>
      </c>
      <c r="H505" s="67">
        <v>0</v>
      </c>
      <c r="I505" s="67">
        <v>0</v>
      </c>
    </row>
    <row r="506" spans="1:9" s="4" customFormat="1" ht="64.5" hidden="1" x14ac:dyDescent="0.25">
      <c r="A506" s="28" t="s">
        <v>506</v>
      </c>
      <c r="B506" s="23" t="s">
        <v>64</v>
      </c>
      <c r="C506" s="10" t="s">
        <v>14</v>
      </c>
      <c r="D506" s="10" t="s">
        <v>95</v>
      </c>
      <c r="E506" s="10" t="s">
        <v>232</v>
      </c>
      <c r="F506" s="10" t="s">
        <v>285</v>
      </c>
      <c r="G506" s="67">
        <v>0</v>
      </c>
      <c r="H506" s="67">
        <v>0</v>
      </c>
      <c r="I506" s="67">
        <v>0</v>
      </c>
    </row>
    <row r="507" spans="1:9" s="4" customFormat="1" x14ac:dyDescent="0.25">
      <c r="A507" s="21" t="s">
        <v>100</v>
      </c>
      <c r="B507" s="20" t="s">
        <v>64</v>
      </c>
      <c r="C507" s="12" t="s">
        <v>14</v>
      </c>
      <c r="D507" s="12" t="s">
        <v>95</v>
      </c>
      <c r="E507" s="12" t="s">
        <v>34</v>
      </c>
      <c r="F507" s="12"/>
      <c r="G507" s="66">
        <f t="shared" ref="G507:I509" si="15">G508</f>
        <v>5</v>
      </c>
      <c r="H507" s="66">
        <f t="shared" si="15"/>
        <v>5</v>
      </c>
      <c r="I507" s="66">
        <f t="shared" si="15"/>
        <v>5</v>
      </c>
    </row>
    <row r="508" spans="1:9" s="4" customFormat="1" ht="26.25" x14ac:dyDescent="0.25">
      <c r="A508" s="22" t="s">
        <v>262</v>
      </c>
      <c r="B508" s="23" t="s">
        <v>64</v>
      </c>
      <c r="C508" s="10" t="s">
        <v>14</v>
      </c>
      <c r="D508" s="10" t="s">
        <v>95</v>
      </c>
      <c r="E508" s="10" t="s">
        <v>93</v>
      </c>
      <c r="F508" s="10"/>
      <c r="G508" s="67">
        <f t="shared" si="15"/>
        <v>5</v>
      </c>
      <c r="H508" s="67">
        <f t="shared" si="15"/>
        <v>5</v>
      </c>
      <c r="I508" s="67">
        <f t="shared" si="15"/>
        <v>5</v>
      </c>
    </row>
    <row r="509" spans="1:9" s="4" customFormat="1" ht="64.5" x14ac:dyDescent="0.25">
      <c r="A509" s="22" t="s">
        <v>752</v>
      </c>
      <c r="B509" s="23" t="s">
        <v>64</v>
      </c>
      <c r="C509" s="10" t="s">
        <v>14</v>
      </c>
      <c r="D509" s="10" t="s">
        <v>95</v>
      </c>
      <c r="E509" s="10" t="s">
        <v>222</v>
      </c>
      <c r="F509" s="10"/>
      <c r="G509" s="67">
        <f t="shared" si="15"/>
        <v>5</v>
      </c>
      <c r="H509" s="67">
        <f t="shared" si="15"/>
        <v>5</v>
      </c>
      <c r="I509" s="67">
        <f t="shared" si="15"/>
        <v>5</v>
      </c>
    </row>
    <row r="510" spans="1:9" s="4" customFormat="1" ht="39" x14ac:dyDescent="0.25">
      <c r="A510" s="22" t="s">
        <v>802</v>
      </c>
      <c r="B510" s="23" t="s">
        <v>64</v>
      </c>
      <c r="C510" s="10" t="s">
        <v>14</v>
      </c>
      <c r="D510" s="10" t="s">
        <v>95</v>
      </c>
      <c r="E510" s="10" t="s">
        <v>222</v>
      </c>
      <c r="F510" s="10" t="s">
        <v>57</v>
      </c>
      <c r="G510" s="99">
        <v>5</v>
      </c>
      <c r="H510" s="99">
        <v>5</v>
      </c>
      <c r="I510" s="99">
        <v>5</v>
      </c>
    </row>
    <row r="511" spans="1:9" s="4" customFormat="1" ht="51.75" x14ac:dyDescent="0.25">
      <c r="A511" s="21" t="s">
        <v>673</v>
      </c>
      <c r="B511" s="20" t="s">
        <v>64</v>
      </c>
      <c r="C511" s="12" t="s">
        <v>92</v>
      </c>
      <c r="D511" s="12" t="s">
        <v>95</v>
      </c>
      <c r="E511" s="12" t="s">
        <v>109</v>
      </c>
      <c r="F511" s="12"/>
      <c r="G511" s="66">
        <f t="shared" ref="G511:I512" si="16">G512</f>
        <v>6</v>
      </c>
      <c r="H511" s="66">
        <f t="shared" si="16"/>
        <v>6</v>
      </c>
      <c r="I511" s="66">
        <f t="shared" si="16"/>
        <v>6</v>
      </c>
    </row>
    <row r="512" spans="1:9" s="4" customFormat="1" ht="39" x14ac:dyDescent="0.25">
      <c r="A512" s="22" t="s">
        <v>263</v>
      </c>
      <c r="B512" s="23" t="s">
        <v>64</v>
      </c>
      <c r="C512" s="10" t="s">
        <v>14</v>
      </c>
      <c r="D512" s="10" t="s">
        <v>95</v>
      </c>
      <c r="E512" s="10" t="s">
        <v>427</v>
      </c>
      <c r="F512" s="10"/>
      <c r="G512" s="67">
        <f t="shared" si="16"/>
        <v>6</v>
      </c>
      <c r="H512" s="67">
        <f t="shared" si="16"/>
        <v>6</v>
      </c>
      <c r="I512" s="67">
        <f t="shared" si="16"/>
        <v>6</v>
      </c>
    </row>
    <row r="513" spans="1:9" s="4" customFormat="1" ht="26.25" x14ac:dyDescent="0.25">
      <c r="A513" s="22" t="s">
        <v>56</v>
      </c>
      <c r="B513" s="23" t="s">
        <v>64</v>
      </c>
      <c r="C513" s="10" t="s">
        <v>14</v>
      </c>
      <c r="D513" s="10" t="s">
        <v>95</v>
      </c>
      <c r="E513" s="10" t="s">
        <v>427</v>
      </c>
      <c r="F513" s="10" t="s">
        <v>57</v>
      </c>
      <c r="G513" s="99">
        <v>6</v>
      </c>
      <c r="H513" s="99">
        <v>6</v>
      </c>
      <c r="I513" s="99">
        <v>6</v>
      </c>
    </row>
    <row r="514" spans="1:9" s="4" customFormat="1" ht="64.5" hidden="1" x14ac:dyDescent="0.25">
      <c r="A514" s="28" t="s">
        <v>321</v>
      </c>
      <c r="B514" s="10" t="s">
        <v>64</v>
      </c>
      <c r="C514" s="10" t="s">
        <v>14</v>
      </c>
      <c r="D514" s="10" t="s">
        <v>95</v>
      </c>
      <c r="E514" s="10" t="s">
        <v>325</v>
      </c>
      <c r="F514" s="10"/>
      <c r="G514" s="67">
        <f>G515</f>
        <v>0</v>
      </c>
      <c r="H514" s="67">
        <v>0</v>
      </c>
      <c r="I514" s="67">
        <v>0</v>
      </c>
    </row>
    <row r="515" spans="1:9" s="4" customFormat="1" ht="14.25" hidden="1" customHeight="1" x14ac:dyDescent="0.25">
      <c r="A515" s="22" t="s">
        <v>22</v>
      </c>
      <c r="B515" s="10" t="s">
        <v>64</v>
      </c>
      <c r="C515" s="10" t="s">
        <v>14</v>
      </c>
      <c r="D515" s="10" t="s">
        <v>95</v>
      </c>
      <c r="E515" s="10" t="s">
        <v>325</v>
      </c>
      <c r="F515" s="10" t="s">
        <v>23</v>
      </c>
      <c r="G515" s="67"/>
      <c r="H515" s="67">
        <v>0</v>
      </c>
      <c r="I515" s="67">
        <v>0</v>
      </c>
    </row>
    <row r="516" spans="1:9" s="4" customFormat="1" ht="39" hidden="1" x14ac:dyDescent="0.25">
      <c r="A516" s="21" t="s">
        <v>848</v>
      </c>
      <c r="B516" s="20" t="s">
        <v>64</v>
      </c>
      <c r="C516" s="12" t="s">
        <v>14</v>
      </c>
      <c r="D516" s="12" t="s">
        <v>95</v>
      </c>
      <c r="E516" s="12" t="s">
        <v>849</v>
      </c>
      <c r="F516" s="12"/>
      <c r="G516" s="66">
        <f>G517</f>
        <v>0</v>
      </c>
      <c r="H516" s="66">
        <v>0</v>
      </c>
      <c r="I516" s="66">
        <v>0</v>
      </c>
    </row>
    <row r="517" spans="1:9" s="4" customFormat="1" ht="51.75" hidden="1" x14ac:dyDescent="0.25">
      <c r="A517" s="22" t="s">
        <v>850</v>
      </c>
      <c r="B517" s="23" t="s">
        <v>64</v>
      </c>
      <c r="C517" s="10" t="s">
        <v>14</v>
      </c>
      <c r="D517" s="10" t="s">
        <v>95</v>
      </c>
      <c r="E517" s="10" t="s">
        <v>851</v>
      </c>
      <c r="F517" s="12"/>
      <c r="G517" s="67">
        <f>G518</f>
        <v>0</v>
      </c>
      <c r="H517" s="67">
        <v>0</v>
      </c>
      <c r="I517" s="67">
        <v>0</v>
      </c>
    </row>
    <row r="518" spans="1:9" s="4" customFormat="1" ht="26.25" hidden="1" x14ac:dyDescent="0.25">
      <c r="A518" s="22" t="s">
        <v>56</v>
      </c>
      <c r="B518" s="23" t="s">
        <v>64</v>
      </c>
      <c r="C518" s="10" t="s">
        <v>14</v>
      </c>
      <c r="D518" s="10" t="s">
        <v>95</v>
      </c>
      <c r="E518" s="10" t="s">
        <v>851</v>
      </c>
      <c r="F518" s="10" t="s">
        <v>57</v>
      </c>
      <c r="G518" s="67">
        <v>0</v>
      </c>
      <c r="H518" s="67">
        <v>0</v>
      </c>
      <c r="I518" s="67">
        <v>0</v>
      </c>
    </row>
    <row r="519" spans="1:9" s="4" customFormat="1" x14ac:dyDescent="0.25">
      <c r="A519" s="27" t="s">
        <v>101</v>
      </c>
      <c r="B519" s="20" t="s">
        <v>64</v>
      </c>
      <c r="C519" s="12" t="s">
        <v>102</v>
      </c>
      <c r="D519" s="12"/>
      <c r="E519" s="12"/>
      <c r="F519" s="12"/>
      <c r="G519" s="66">
        <f>G520+G530</f>
        <v>12525.700000000003</v>
      </c>
      <c r="H519" s="66">
        <f>H520+H530</f>
        <v>12525.700000000003</v>
      </c>
      <c r="I519" s="66">
        <f>I520+I530</f>
        <v>12525.700000000003</v>
      </c>
    </row>
    <row r="520" spans="1:9" s="4" customFormat="1" ht="15.75" customHeight="1" x14ac:dyDescent="0.25">
      <c r="A520" s="32" t="s">
        <v>103</v>
      </c>
      <c r="B520" s="12" t="s">
        <v>64</v>
      </c>
      <c r="C520" s="12" t="s">
        <v>102</v>
      </c>
      <c r="D520" s="12" t="s">
        <v>104</v>
      </c>
      <c r="E520" s="12"/>
      <c r="F520" s="12"/>
      <c r="G520" s="66">
        <f>G526+G528</f>
        <v>607.6</v>
      </c>
      <c r="H520" s="66">
        <f>H526+H528</f>
        <v>607.6</v>
      </c>
      <c r="I520" s="66">
        <f>I526+I528</f>
        <v>607.6</v>
      </c>
    </row>
    <row r="521" spans="1:9" s="4" customFormat="1" ht="14.25" hidden="1" customHeight="1" x14ac:dyDescent="0.25">
      <c r="A521" s="21" t="s">
        <v>188</v>
      </c>
      <c r="B521" s="12" t="s">
        <v>64</v>
      </c>
      <c r="C521" s="12" t="s">
        <v>102</v>
      </c>
      <c r="D521" s="12" t="s">
        <v>104</v>
      </c>
      <c r="E521" s="12" t="s">
        <v>30</v>
      </c>
      <c r="F521" s="12"/>
      <c r="G521" s="66">
        <f t="shared" ref="G521:I521" si="17">G522</f>
        <v>0</v>
      </c>
      <c r="H521" s="66">
        <f t="shared" si="17"/>
        <v>0</v>
      </c>
      <c r="I521" s="66">
        <f t="shared" si="17"/>
        <v>0</v>
      </c>
    </row>
    <row r="522" spans="1:9" s="4" customFormat="1" ht="15" hidden="1" customHeight="1" x14ac:dyDescent="0.25">
      <c r="A522" s="21" t="s">
        <v>100</v>
      </c>
      <c r="B522" s="12" t="s">
        <v>64</v>
      </c>
      <c r="C522" s="12" t="s">
        <v>102</v>
      </c>
      <c r="D522" s="12" t="s">
        <v>104</v>
      </c>
      <c r="E522" s="12" t="s">
        <v>34</v>
      </c>
      <c r="F522" s="12"/>
      <c r="G522" s="66">
        <f>G524</f>
        <v>0</v>
      </c>
      <c r="H522" s="66">
        <f>H524</f>
        <v>0</v>
      </c>
      <c r="I522" s="66">
        <f>I524</f>
        <v>0</v>
      </c>
    </row>
    <row r="523" spans="1:9" s="4" customFormat="1" ht="17.25" hidden="1" customHeight="1" x14ac:dyDescent="0.25">
      <c r="A523" s="22" t="s">
        <v>264</v>
      </c>
      <c r="B523" s="10" t="s">
        <v>64</v>
      </c>
      <c r="C523" s="10" t="s">
        <v>102</v>
      </c>
      <c r="D523" s="10" t="s">
        <v>104</v>
      </c>
      <c r="E523" s="10" t="s">
        <v>93</v>
      </c>
      <c r="F523" s="10"/>
      <c r="G523" s="67">
        <f t="shared" ref="G523:I524" si="18">G524</f>
        <v>0</v>
      </c>
      <c r="H523" s="67">
        <f t="shared" si="18"/>
        <v>0</v>
      </c>
      <c r="I523" s="67">
        <f t="shared" si="18"/>
        <v>0</v>
      </c>
    </row>
    <row r="524" spans="1:9" s="4" customFormat="1" ht="18" hidden="1" customHeight="1" x14ac:dyDescent="0.25">
      <c r="A524" s="22" t="s">
        <v>105</v>
      </c>
      <c r="B524" s="10" t="s">
        <v>64</v>
      </c>
      <c r="C524" s="10" t="s">
        <v>102</v>
      </c>
      <c r="D524" s="10" t="s">
        <v>104</v>
      </c>
      <c r="E524" s="10" t="s">
        <v>220</v>
      </c>
      <c r="F524" s="12"/>
      <c r="G524" s="67">
        <f t="shared" si="18"/>
        <v>0</v>
      </c>
      <c r="H524" s="67">
        <f t="shared" si="18"/>
        <v>0</v>
      </c>
      <c r="I524" s="67">
        <f t="shared" si="18"/>
        <v>0</v>
      </c>
    </row>
    <row r="525" spans="1:9" s="4" customFormat="1" ht="18" hidden="1" customHeight="1" x14ac:dyDescent="0.25">
      <c r="A525" s="22" t="s">
        <v>85</v>
      </c>
      <c r="B525" s="10" t="s">
        <v>64</v>
      </c>
      <c r="C525" s="10" t="s">
        <v>102</v>
      </c>
      <c r="D525" s="10" t="s">
        <v>104</v>
      </c>
      <c r="E525" s="10" t="s">
        <v>220</v>
      </c>
      <c r="F525" s="10" t="s">
        <v>86</v>
      </c>
      <c r="G525" s="67">
        <v>0</v>
      </c>
      <c r="H525" s="67">
        <v>0</v>
      </c>
      <c r="I525" s="67">
        <v>0</v>
      </c>
    </row>
    <row r="526" spans="1:9" s="4" customFormat="1" ht="42" customHeight="1" x14ac:dyDescent="0.25">
      <c r="A526" s="22" t="s">
        <v>598</v>
      </c>
      <c r="B526" s="23" t="s">
        <v>64</v>
      </c>
      <c r="C526" s="10" t="s">
        <v>102</v>
      </c>
      <c r="D526" s="10" t="s">
        <v>104</v>
      </c>
      <c r="E526" s="10" t="s">
        <v>599</v>
      </c>
      <c r="F526" s="10"/>
      <c r="G526" s="67">
        <f>G527</f>
        <v>100</v>
      </c>
      <c r="H526" s="67">
        <f>H527</f>
        <v>100</v>
      </c>
      <c r="I526" s="67">
        <f>I527</f>
        <v>100</v>
      </c>
    </row>
    <row r="527" spans="1:9" s="4" customFormat="1" ht="25.5" customHeight="1" x14ac:dyDescent="0.25">
      <c r="A527" s="22" t="s">
        <v>85</v>
      </c>
      <c r="B527" s="23" t="s">
        <v>64</v>
      </c>
      <c r="C527" s="10" t="s">
        <v>102</v>
      </c>
      <c r="D527" s="10" t="s">
        <v>104</v>
      </c>
      <c r="E527" s="10" t="s">
        <v>599</v>
      </c>
      <c r="F527" s="10" t="s">
        <v>86</v>
      </c>
      <c r="G527" s="99">
        <v>100</v>
      </c>
      <c r="H527" s="99">
        <v>100</v>
      </c>
      <c r="I527" s="99">
        <v>100</v>
      </c>
    </row>
    <row r="528" spans="1:9" s="4" customFormat="1" ht="155.25" customHeight="1" x14ac:dyDescent="0.25">
      <c r="A528" s="22" t="s">
        <v>808</v>
      </c>
      <c r="B528" s="23" t="s">
        <v>64</v>
      </c>
      <c r="C528" s="10" t="s">
        <v>102</v>
      </c>
      <c r="D528" s="10" t="s">
        <v>104</v>
      </c>
      <c r="E528" s="10" t="s">
        <v>809</v>
      </c>
      <c r="F528" s="10"/>
      <c r="G528" s="67">
        <f>G529</f>
        <v>507.6</v>
      </c>
      <c r="H528" s="67">
        <f>H529</f>
        <v>507.6</v>
      </c>
      <c r="I528" s="67">
        <f>I529</f>
        <v>507.6</v>
      </c>
    </row>
    <row r="529" spans="1:9" s="4" customFormat="1" ht="25.5" customHeight="1" x14ac:dyDescent="0.25">
      <c r="A529" s="22" t="s">
        <v>85</v>
      </c>
      <c r="B529" s="23" t="s">
        <v>64</v>
      </c>
      <c r="C529" s="10" t="s">
        <v>102</v>
      </c>
      <c r="D529" s="10" t="s">
        <v>104</v>
      </c>
      <c r="E529" s="10" t="s">
        <v>809</v>
      </c>
      <c r="F529" s="10" t="s">
        <v>86</v>
      </c>
      <c r="G529" s="99">
        <v>507.6</v>
      </c>
      <c r="H529" s="99">
        <v>507.6</v>
      </c>
      <c r="I529" s="99">
        <v>507.6</v>
      </c>
    </row>
    <row r="530" spans="1:9" s="4" customFormat="1" x14ac:dyDescent="0.25">
      <c r="A530" s="21" t="s">
        <v>106</v>
      </c>
      <c r="B530" s="20" t="s">
        <v>64</v>
      </c>
      <c r="C530" s="12" t="s">
        <v>102</v>
      </c>
      <c r="D530" s="12" t="s">
        <v>6</v>
      </c>
      <c r="E530" s="12"/>
      <c r="F530" s="12"/>
      <c r="G530" s="66">
        <f t="shared" ref="G530:I532" si="19">G531</f>
        <v>11918.100000000002</v>
      </c>
      <c r="H530" s="66">
        <f t="shared" si="19"/>
        <v>11918.100000000002</v>
      </c>
      <c r="I530" s="66">
        <f>I531</f>
        <v>11918.100000000002</v>
      </c>
    </row>
    <row r="531" spans="1:9" s="4" customFormat="1" ht="39" x14ac:dyDescent="0.25">
      <c r="A531" s="21" t="s">
        <v>674</v>
      </c>
      <c r="B531" s="20" t="s">
        <v>64</v>
      </c>
      <c r="C531" s="12" t="s">
        <v>102</v>
      </c>
      <c r="D531" s="12" t="s">
        <v>6</v>
      </c>
      <c r="E531" s="12" t="s">
        <v>30</v>
      </c>
      <c r="F531" s="12"/>
      <c r="G531" s="66">
        <f t="shared" si="19"/>
        <v>11918.100000000002</v>
      </c>
      <c r="H531" s="66">
        <f t="shared" si="19"/>
        <v>11918.100000000002</v>
      </c>
      <c r="I531" s="66">
        <f t="shared" si="19"/>
        <v>11918.100000000002</v>
      </c>
    </row>
    <row r="532" spans="1:9" s="4" customFormat="1" x14ac:dyDescent="0.25">
      <c r="A532" s="21" t="s">
        <v>100</v>
      </c>
      <c r="B532" s="20" t="s">
        <v>64</v>
      </c>
      <c r="C532" s="12" t="s">
        <v>102</v>
      </c>
      <c r="D532" s="12" t="s">
        <v>6</v>
      </c>
      <c r="E532" s="12" t="s">
        <v>34</v>
      </c>
      <c r="F532" s="12"/>
      <c r="G532" s="66">
        <f t="shared" si="19"/>
        <v>11918.100000000002</v>
      </c>
      <c r="H532" s="66">
        <f t="shared" si="19"/>
        <v>11918.100000000002</v>
      </c>
      <c r="I532" s="66">
        <f t="shared" si="19"/>
        <v>11918.100000000002</v>
      </c>
    </row>
    <row r="533" spans="1:9" s="4" customFormat="1" ht="26.25" x14ac:dyDescent="0.25">
      <c r="A533" s="22" t="s">
        <v>262</v>
      </c>
      <c r="B533" s="23" t="s">
        <v>64</v>
      </c>
      <c r="C533" s="10" t="s">
        <v>102</v>
      </c>
      <c r="D533" s="10" t="s">
        <v>6</v>
      </c>
      <c r="E533" s="10" t="s">
        <v>93</v>
      </c>
      <c r="F533" s="10"/>
      <c r="G533" s="67">
        <f>G534+G538+G541+G536</f>
        <v>11918.100000000002</v>
      </c>
      <c r="H533" s="67">
        <f>H534+H538+H541+H536</f>
        <v>11918.100000000002</v>
      </c>
      <c r="I533" s="67">
        <f>I534+I538+I541+I536</f>
        <v>11918.100000000002</v>
      </c>
    </row>
    <row r="534" spans="1:9" s="4" customFormat="1" ht="66" customHeight="1" x14ac:dyDescent="0.25">
      <c r="A534" s="22" t="s">
        <v>770</v>
      </c>
      <c r="B534" s="23" t="s">
        <v>64</v>
      </c>
      <c r="C534" s="10" t="s">
        <v>102</v>
      </c>
      <c r="D534" s="10" t="s">
        <v>6</v>
      </c>
      <c r="E534" s="10" t="s">
        <v>221</v>
      </c>
      <c r="F534" s="10"/>
      <c r="G534" s="67">
        <f>G535</f>
        <v>1069.5</v>
      </c>
      <c r="H534" s="67">
        <f>H535</f>
        <v>1069.5</v>
      </c>
      <c r="I534" s="67">
        <f>I535</f>
        <v>1069.5</v>
      </c>
    </row>
    <row r="535" spans="1:9" s="4" customFormat="1" ht="26.25" x14ac:dyDescent="0.25">
      <c r="A535" s="22" t="s">
        <v>85</v>
      </c>
      <c r="B535" s="23" t="s">
        <v>64</v>
      </c>
      <c r="C535" s="10" t="s">
        <v>102</v>
      </c>
      <c r="D535" s="10" t="s">
        <v>6</v>
      </c>
      <c r="E535" s="10" t="s">
        <v>221</v>
      </c>
      <c r="F535" s="10" t="s">
        <v>86</v>
      </c>
      <c r="G535" s="99">
        <v>1069.5</v>
      </c>
      <c r="H535" s="99">
        <v>1069.5</v>
      </c>
      <c r="I535" s="99">
        <v>1069.5</v>
      </c>
    </row>
    <row r="536" spans="1:9" s="4" customFormat="1" ht="64.5" x14ac:dyDescent="0.25">
      <c r="A536" s="22" t="s">
        <v>752</v>
      </c>
      <c r="B536" s="23" t="s">
        <v>64</v>
      </c>
      <c r="C536" s="10" t="s">
        <v>102</v>
      </c>
      <c r="D536" s="10" t="s">
        <v>6</v>
      </c>
      <c r="E536" s="10" t="s">
        <v>222</v>
      </c>
      <c r="F536" s="10"/>
      <c r="G536" s="67">
        <f>G537</f>
        <v>438.2</v>
      </c>
      <c r="H536" s="67">
        <f>H537</f>
        <v>438.2</v>
      </c>
      <c r="I536" s="67">
        <f>I537</f>
        <v>438.2</v>
      </c>
    </row>
    <row r="537" spans="1:9" s="4" customFormat="1" ht="26.25" x14ac:dyDescent="0.25">
      <c r="A537" s="22" t="s">
        <v>85</v>
      </c>
      <c r="B537" s="23" t="s">
        <v>64</v>
      </c>
      <c r="C537" s="10" t="s">
        <v>102</v>
      </c>
      <c r="D537" s="10" t="s">
        <v>6</v>
      </c>
      <c r="E537" s="10" t="s">
        <v>222</v>
      </c>
      <c r="F537" s="10" t="s">
        <v>86</v>
      </c>
      <c r="G537" s="99">
        <v>438.2</v>
      </c>
      <c r="H537" s="99">
        <v>438.2</v>
      </c>
      <c r="I537" s="99">
        <v>438.2</v>
      </c>
    </row>
    <row r="538" spans="1:9" s="4" customFormat="1" ht="39" x14ac:dyDescent="0.25">
      <c r="A538" s="22" t="s">
        <v>265</v>
      </c>
      <c r="B538" s="23" t="s">
        <v>64</v>
      </c>
      <c r="C538" s="10" t="s">
        <v>102</v>
      </c>
      <c r="D538" s="10" t="s">
        <v>6</v>
      </c>
      <c r="E538" s="10" t="s">
        <v>223</v>
      </c>
      <c r="F538" s="10"/>
      <c r="G538" s="67">
        <f>G539+G540</f>
        <v>10318.400000000001</v>
      </c>
      <c r="H538" s="67">
        <f>H539+H540</f>
        <v>10318.400000000001</v>
      </c>
      <c r="I538" s="67">
        <f>I539+I540</f>
        <v>10318.400000000001</v>
      </c>
    </row>
    <row r="539" spans="1:9" s="4" customFormat="1" ht="26.25" x14ac:dyDescent="0.25">
      <c r="A539" s="22" t="s">
        <v>85</v>
      </c>
      <c r="B539" s="23" t="s">
        <v>64</v>
      </c>
      <c r="C539" s="10" t="s">
        <v>102</v>
      </c>
      <c r="D539" s="10" t="s">
        <v>6</v>
      </c>
      <c r="E539" s="10" t="s">
        <v>223</v>
      </c>
      <c r="F539" s="10" t="s">
        <v>86</v>
      </c>
      <c r="G539" s="99">
        <v>6314.6</v>
      </c>
      <c r="H539" s="99">
        <v>6314.6</v>
      </c>
      <c r="I539" s="99">
        <v>6314.6</v>
      </c>
    </row>
    <row r="540" spans="1:9" s="4" customFormat="1" ht="26.25" x14ac:dyDescent="0.25">
      <c r="A540" s="22" t="s">
        <v>77</v>
      </c>
      <c r="B540" s="23" t="s">
        <v>64</v>
      </c>
      <c r="C540" s="10" t="s">
        <v>102</v>
      </c>
      <c r="D540" s="10" t="s">
        <v>6</v>
      </c>
      <c r="E540" s="10" t="s">
        <v>223</v>
      </c>
      <c r="F540" s="10" t="s">
        <v>78</v>
      </c>
      <c r="G540" s="99">
        <v>4003.8</v>
      </c>
      <c r="H540" s="99">
        <v>4003.8</v>
      </c>
      <c r="I540" s="99">
        <v>4003.8</v>
      </c>
    </row>
    <row r="541" spans="1:9" s="4" customFormat="1" ht="77.25" x14ac:dyDescent="0.25">
      <c r="A541" s="22" t="s">
        <v>780</v>
      </c>
      <c r="B541" s="23" t="s">
        <v>64</v>
      </c>
      <c r="C541" s="10" t="s">
        <v>102</v>
      </c>
      <c r="D541" s="10" t="s">
        <v>6</v>
      </c>
      <c r="E541" s="10" t="s">
        <v>224</v>
      </c>
      <c r="F541" s="10"/>
      <c r="G541" s="67">
        <f>G542</f>
        <v>92</v>
      </c>
      <c r="H541" s="67">
        <f>H542</f>
        <v>92</v>
      </c>
      <c r="I541" s="67">
        <f>I542</f>
        <v>92</v>
      </c>
    </row>
    <row r="542" spans="1:9" s="4" customFormat="1" ht="26.25" x14ac:dyDescent="0.25">
      <c r="A542" s="22" t="s">
        <v>85</v>
      </c>
      <c r="B542" s="23" t="s">
        <v>64</v>
      </c>
      <c r="C542" s="10" t="s">
        <v>102</v>
      </c>
      <c r="D542" s="10" t="s">
        <v>6</v>
      </c>
      <c r="E542" s="10" t="s">
        <v>224</v>
      </c>
      <c r="F542" s="10" t="s">
        <v>86</v>
      </c>
      <c r="G542" s="99">
        <v>92</v>
      </c>
      <c r="H542" s="99">
        <v>92</v>
      </c>
      <c r="I542" s="99">
        <v>92</v>
      </c>
    </row>
    <row r="543" spans="1:9" s="4" customFormat="1" ht="26.25" x14ac:dyDescent="0.25">
      <c r="A543" s="60" t="s">
        <v>266</v>
      </c>
      <c r="B543" s="61" t="s">
        <v>107</v>
      </c>
      <c r="C543" s="62"/>
      <c r="D543" s="62"/>
      <c r="E543" s="62"/>
      <c r="F543" s="62"/>
      <c r="G543" s="69">
        <f>G544+G555+G590+G596+G561+G581</f>
        <v>16567.7</v>
      </c>
      <c r="H543" s="69">
        <f>H544+H555+H590+H596+H561+H581</f>
        <v>13086</v>
      </c>
      <c r="I543" s="69">
        <f>I544+I555+I590+I596+I561+I581</f>
        <v>13056.099999999999</v>
      </c>
    </row>
    <row r="544" spans="1:9" s="4" customFormat="1" x14ac:dyDescent="0.25">
      <c r="A544" s="21" t="s">
        <v>108</v>
      </c>
      <c r="B544" s="20" t="s">
        <v>107</v>
      </c>
      <c r="C544" s="12" t="s">
        <v>38</v>
      </c>
      <c r="D544" s="12"/>
      <c r="E544" s="12"/>
      <c r="F544" s="12"/>
      <c r="G544" s="66">
        <f>G545+G552</f>
        <v>497.7</v>
      </c>
      <c r="H544" s="66">
        <f t="shared" ref="H544:I546" si="20">H545</f>
        <v>497.7</v>
      </c>
      <c r="I544" s="66">
        <f t="shared" si="20"/>
        <v>497.7</v>
      </c>
    </row>
    <row r="545" spans="1:9" s="4" customFormat="1" ht="52.5" customHeight="1" x14ac:dyDescent="0.25">
      <c r="A545" s="21" t="s">
        <v>267</v>
      </c>
      <c r="B545" s="20" t="s">
        <v>107</v>
      </c>
      <c r="C545" s="12" t="s">
        <v>38</v>
      </c>
      <c r="D545" s="12" t="s">
        <v>6</v>
      </c>
      <c r="E545" s="12"/>
      <c r="F545" s="12"/>
      <c r="G545" s="66">
        <f>G546</f>
        <v>497.7</v>
      </c>
      <c r="H545" s="66">
        <f t="shared" si="20"/>
        <v>497.7</v>
      </c>
      <c r="I545" s="66">
        <f t="shared" si="20"/>
        <v>497.7</v>
      </c>
    </row>
    <row r="546" spans="1:9" s="4" customFormat="1" ht="39" x14ac:dyDescent="0.25">
      <c r="A546" s="21" t="s">
        <v>675</v>
      </c>
      <c r="B546" s="20" t="s">
        <v>107</v>
      </c>
      <c r="C546" s="12" t="s">
        <v>38</v>
      </c>
      <c r="D546" s="12" t="s">
        <v>6</v>
      </c>
      <c r="E546" s="12" t="s">
        <v>118</v>
      </c>
      <c r="F546" s="12"/>
      <c r="G546" s="66">
        <f>G547</f>
        <v>497.7</v>
      </c>
      <c r="H546" s="66">
        <f t="shared" si="20"/>
        <v>497.7</v>
      </c>
      <c r="I546" s="66">
        <f t="shared" si="20"/>
        <v>497.7</v>
      </c>
    </row>
    <row r="547" spans="1:9" s="4" customFormat="1" ht="39" x14ac:dyDescent="0.25">
      <c r="A547" s="21" t="s">
        <v>270</v>
      </c>
      <c r="B547" s="20" t="s">
        <v>107</v>
      </c>
      <c r="C547" s="12" t="s">
        <v>38</v>
      </c>
      <c r="D547" s="12" t="s">
        <v>6</v>
      </c>
      <c r="E547" s="12" t="s">
        <v>196</v>
      </c>
      <c r="F547" s="12"/>
      <c r="G547" s="66">
        <f>G548+G550</f>
        <v>497.7</v>
      </c>
      <c r="H547" s="66">
        <f>H548+H550</f>
        <v>497.7</v>
      </c>
      <c r="I547" s="66">
        <f>I548+I550</f>
        <v>497.7</v>
      </c>
    </row>
    <row r="548" spans="1:9" s="4" customFormat="1" ht="39" x14ac:dyDescent="0.25">
      <c r="A548" s="22" t="s">
        <v>771</v>
      </c>
      <c r="B548" s="23" t="s">
        <v>107</v>
      </c>
      <c r="C548" s="10" t="s">
        <v>38</v>
      </c>
      <c r="D548" s="10" t="s">
        <v>6</v>
      </c>
      <c r="E548" s="10" t="s">
        <v>480</v>
      </c>
      <c r="F548" s="10"/>
      <c r="G548" s="67">
        <f>G549</f>
        <v>496.2</v>
      </c>
      <c r="H548" s="67">
        <f>H549</f>
        <v>496.2</v>
      </c>
      <c r="I548" s="67">
        <f>I549</f>
        <v>496.2</v>
      </c>
    </row>
    <row r="549" spans="1:9" s="4" customFormat="1" x14ac:dyDescent="0.25">
      <c r="A549" s="22" t="s">
        <v>113</v>
      </c>
      <c r="B549" s="23" t="s">
        <v>107</v>
      </c>
      <c r="C549" s="10" t="s">
        <v>38</v>
      </c>
      <c r="D549" s="10" t="s">
        <v>6</v>
      </c>
      <c r="E549" s="10" t="s">
        <v>480</v>
      </c>
      <c r="F549" s="10" t="s">
        <v>114</v>
      </c>
      <c r="G549" s="99">
        <v>496.2</v>
      </c>
      <c r="H549" s="99">
        <v>496.2</v>
      </c>
      <c r="I549" s="99">
        <v>496.2</v>
      </c>
    </row>
    <row r="550" spans="1:9" s="4" customFormat="1" ht="129" customHeight="1" x14ac:dyDescent="0.25">
      <c r="A550" s="22" t="s">
        <v>772</v>
      </c>
      <c r="B550" s="23" t="s">
        <v>107</v>
      </c>
      <c r="C550" s="10" t="s">
        <v>38</v>
      </c>
      <c r="D550" s="10" t="s">
        <v>6</v>
      </c>
      <c r="E550" s="10" t="s">
        <v>479</v>
      </c>
      <c r="F550" s="10"/>
      <c r="G550" s="67">
        <f>G551</f>
        <v>1.5</v>
      </c>
      <c r="H550" s="67">
        <f>H551</f>
        <v>1.5</v>
      </c>
      <c r="I550" s="67">
        <f>I551</f>
        <v>1.5</v>
      </c>
    </row>
    <row r="551" spans="1:9" s="4" customFormat="1" x14ac:dyDescent="0.25">
      <c r="A551" s="22" t="s">
        <v>113</v>
      </c>
      <c r="B551" s="23" t="s">
        <v>107</v>
      </c>
      <c r="C551" s="10" t="s">
        <v>38</v>
      </c>
      <c r="D551" s="10" t="s">
        <v>6</v>
      </c>
      <c r="E551" s="10" t="s">
        <v>479</v>
      </c>
      <c r="F551" s="10" t="s">
        <v>114</v>
      </c>
      <c r="G551" s="74">
        <v>1.5</v>
      </c>
      <c r="H551" s="74">
        <v>1.5</v>
      </c>
      <c r="I551" s="74">
        <v>1.5</v>
      </c>
    </row>
    <row r="552" spans="1:9" s="4" customFormat="1" hidden="1" x14ac:dyDescent="0.25">
      <c r="A552" s="21" t="s">
        <v>275</v>
      </c>
      <c r="B552" s="20" t="s">
        <v>107</v>
      </c>
      <c r="C552" s="12" t="s">
        <v>38</v>
      </c>
      <c r="D552" s="12" t="s">
        <v>65</v>
      </c>
      <c r="E552" s="10"/>
      <c r="F552" s="10"/>
      <c r="G552" s="67">
        <f>G553</f>
        <v>0</v>
      </c>
      <c r="H552" s="67">
        <v>0</v>
      </c>
      <c r="I552" s="67">
        <v>0</v>
      </c>
    </row>
    <row r="553" spans="1:9" s="4" customFormat="1" hidden="1" x14ac:dyDescent="0.25">
      <c r="A553" s="22" t="s">
        <v>166</v>
      </c>
      <c r="B553" s="23" t="s">
        <v>107</v>
      </c>
      <c r="C553" s="10" t="s">
        <v>38</v>
      </c>
      <c r="D553" s="10" t="s">
        <v>65</v>
      </c>
      <c r="E553" s="10" t="s">
        <v>167</v>
      </c>
      <c r="F553" s="10"/>
      <c r="G553" s="67">
        <f>G554</f>
        <v>0</v>
      </c>
      <c r="H553" s="67">
        <v>0</v>
      </c>
      <c r="I553" s="67">
        <v>0</v>
      </c>
    </row>
    <row r="554" spans="1:9" s="4" customFormat="1" hidden="1" x14ac:dyDescent="0.25">
      <c r="A554" s="22" t="s">
        <v>286</v>
      </c>
      <c r="B554" s="23" t="s">
        <v>107</v>
      </c>
      <c r="C554" s="10" t="s">
        <v>38</v>
      </c>
      <c r="D554" s="10" t="s">
        <v>65</v>
      </c>
      <c r="E554" s="10" t="s">
        <v>167</v>
      </c>
      <c r="F554" s="10" t="s">
        <v>287</v>
      </c>
      <c r="G554" s="67"/>
      <c r="H554" s="67"/>
      <c r="I554" s="67"/>
    </row>
    <row r="555" spans="1:9" s="4" customFormat="1" ht="18.75" customHeight="1" x14ac:dyDescent="0.25">
      <c r="A555" s="21" t="s">
        <v>115</v>
      </c>
      <c r="B555" s="20" t="s">
        <v>107</v>
      </c>
      <c r="C555" s="12" t="s">
        <v>16</v>
      </c>
      <c r="D555" s="12"/>
      <c r="E555" s="12"/>
      <c r="F555" s="12"/>
      <c r="G555" s="66">
        <f t="shared" ref="G555:I559" si="21">G556</f>
        <v>472.2</v>
      </c>
      <c r="H555" s="66">
        <f t="shared" si="21"/>
        <v>517.4</v>
      </c>
      <c r="I555" s="66">
        <f t="shared" si="21"/>
        <v>536.20000000000005</v>
      </c>
    </row>
    <row r="556" spans="1:9" s="4" customFormat="1" x14ac:dyDescent="0.25">
      <c r="A556" s="21" t="s">
        <v>116</v>
      </c>
      <c r="B556" s="20" t="s">
        <v>107</v>
      </c>
      <c r="C556" s="12" t="s">
        <v>16</v>
      </c>
      <c r="D556" s="12" t="s">
        <v>104</v>
      </c>
      <c r="E556" s="12"/>
      <c r="F556" s="12"/>
      <c r="G556" s="66">
        <f t="shared" si="21"/>
        <v>472.2</v>
      </c>
      <c r="H556" s="66">
        <f t="shared" si="21"/>
        <v>517.4</v>
      </c>
      <c r="I556" s="66">
        <f t="shared" si="21"/>
        <v>536.20000000000005</v>
      </c>
    </row>
    <row r="557" spans="1:9" s="4" customFormat="1" ht="39" x14ac:dyDescent="0.25">
      <c r="A557" s="21" t="s">
        <v>675</v>
      </c>
      <c r="B557" s="20" t="s">
        <v>107</v>
      </c>
      <c r="C557" s="12" t="s">
        <v>16</v>
      </c>
      <c r="D557" s="12" t="s">
        <v>104</v>
      </c>
      <c r="E557" s="12" t="s">
        <v>118</v>
      </c>
      <c r="F557" s="12"/>
      <c r="G557" s="66">
        <f t="shared" si="21"/>
        <v>472.2</v>
      </c>
      <c r="H557" s="66">
        <f t="shared" si="21"/>
        <v>517.4</v>
      </c>
      <c r="I557" s="66">
        <f t="shared" si="21"/>
        <v>536.20000000000005</v>
      </c>
    </row>
    <row r="558" spans="1:9" s="4" customFormat="1" ht="39" x14ac:dyDescent="0.25">
      <c r="A558" s="21" t="s">
        <v>270</v>
      </c>
      <c r="B558" s="20" t="s">
        <v>107</v>
      </c>
      <c r="C558" s="12" t="s">
        <v>16</v>
      </c>
      <c r="D558" s="12" t="s">
        <v>104</v>
      </c>
      <c r="E558" s="12" t="s">
        <v>196</v>
      </c>
      <c r="F558" s="12"/>
      <c r="G558" s="66">
        <f t="shared" si="21"/>
        <v>472.2</v>
      </c>
      <c r="H558" s="66">
        <f t="shared" si="21"/>
        <v>517.4</v>
      </c>
      <c r="I558" s="66">
        <f t="shared" si="21"/>
        <v>536.20000000000005</v>
      </c>
    </row>
    <row r="559" spans="1:9" s="4" customFormat="1" ht="45" customHeight="1" x14ac:dyDescent="0.25">
      <c r="A559" s="22" t="s">
        <v>773</v>
      </c>
      <c r="B559" s="23" t="s">
        <v>107</v>
      </c>
      <c r="C559" s="10" t="s">
        <v>16</v>
      </c>
      <c r="D559" s="10" t="s">
        <v>104</v>
      </c>
      <c r="E559" s="10" t="s">
        <v>405</v>
      </c>
      <c r="F559" s="10"/>
      <c r="G559" s="67">
        <f t="shared" si="21"/>
        <v>472.2</v>
      </c>
      <c r="H559" s="67">
        <f t="shared" si="21"/>
        <v>517.4</v>
      </c>
      <c r="I559" s="67">
        <f t="shared" si="21"/>
        <v>536.20000000000005</v>
      </c>
    </row>
    <row r="560" spans="1:9" s="4" customFormat="1" x14ac:dyDescent="0.25">
      <c r="A560" s="22" t="s">
        <v>113</v>
      </c>
      <c r="B560" s="23" t="s">
        <v>107</v>
      </c>
      <c r="C560" s="10" t="s">
        <v>16</v>
      </c>
      <c r="D560" s="10" t="s">
        <v>104</v>
      </c>
      <c r="E560" s="10" t="s">
        <v>405</v>
      </c>
      <c r="F560" s="10" t="s">
        <v>114</v>
      </c>
      <c r="G560" s="99">
        <v>472.2</v>
      </c>
      <c r="H560" s="99">
        <v>517.4</v>
      </c>
      <c r="I560" s="99">
        <v>536.20000000000005</v>
      </c>
    </row>
    <row r="561" spans="1:9" s="4" customFormat="1" x14ac:dyDescent="0.25">
      <c r="A561" s="21" t="s">
        <v>117</v>
      </c>
      <c r="B561" s="20" t="s">
        <v>107</v>
      </c>
      <c r="C561" s="12" t="s">
        <v>6</v>
      </c>
      <c r="D561" s="12"/>
      <c r="E561" s="12"/>
      <c r="F561" s="12"/>
      <c r="G561" s="66">
        <f>G562+G570</f>
        <v>874.2</v>
      </c>
      <c r="H561" s="66">
        <f>H562+H570</f>
        <v>398.7</v>
      </c>
      <c r="I561" s="66">
        <f>I562+I570</f>
        <v>524.79999999999995</v>
      </c>
    </row>
    <row r="562" spans="1:9" s="4" customFormat="1" x14ac:dyDescent="0.25">
      <c r="A562" s="21" t="s">
        <v>225</v>
      </c>
      <c r="B562" s="20" t="s">
        <v>107</v>
      </c>
      <c r="C562" s="12" t="s">
        <v>6</v>
      </c>
      <c r="D562" s="12" t="s">
        <v>95</v>
      </c>
      <c r="E562" s="12"/>
      <c r="F562" s="12"/>
      <c r="G562" s="66">
        <f>G563</f>
        <v>375.2</v>
      </c>
      <c r="H562" s="66">
        <f>H563</f>
        <v>386.7</v>
      </c>
      <c r="I562" s="66">
        <f>I563</f>
        <v>512.79999999999995</v>
      </c>
    </row>
    <row r="563" spans="1:9" s="4" customFormat="1" ht="39" x14ac:dyDescent="0.25">
      <c r="A563" s="21" t="s">
        <v>676</v>
      </c>
      <c r="B563" s="20" t="s">
        <v>107</v>
      </c>
      <c r="C563" s="12" t="s">
        <v>6</v>
      </c>
      <c r="D563" s="12" t="s">
        <v>95</v>
      </c>
      <c r="E563" s="12" t="s">
        <v>197</v>
      </c>
      <c r="F563" s="12"/>
      <c r="G563" s="66">
        <f>G564+G566+G568</f>
        <v>375.2</v>
      </c>
      <c r="H563" s="66">
        <f>H564+H566+H568</f>
        <v>386.7</v>
      </c>
      <c r="I563" s="66">
        <f>I564+I566+I568</f>
        <v>512.79999999999995</v>
      </c>
    </row>
    <row r="564" spans="1:9" s="4" customFormat="1" ht="39" x14ac:dyDescent="0.25">
      <c r="A564" s="22" t="s">
        <v>291</v>
      </c>
      <c r="B564" s="23" t="s">
        <v>107</v>
      </c>
      <c r="C564" s="10" t="s">
        <v>6</v>
      </c>
      <c r="D564" s="10" t="s">
        <v>95</v>
      </c>
      <c r="E564" s="10" t="s">
        <v>677</v>
      </c>
      <c r="F564" s="10"/>
      <c r="G564" s="67">
        <f>G565</f>
        <v>237.1</v>
      </c>
      <c r="H564" s="67">
        <f>H565</f>
        <v>244.4</v>
      </c>
      <c r="I564" s="67">
        <f>I565</f>
        <v>324.10000000000002</v>
      </c>
    </row>
    <row r="565" spans="1:9" s="4" customFormat="1" x14ac:dyDescent="0.25">
      <c r="A565" s="22" t="s">
        <v>208</v>
      </c>
      <c r="B565" s="23" t="s">
        <v>107</v>
      </c>
      <c r="C565" s="10" t="s">
        <v>6</v>
      </c>
      <c r="D565" s="10" t="s">
        <v>95</v>
      </c>
      <c r="E565" s="10" t="s">
        <v>677</v>
      </c>
      <c r="F565" s="10" t="s">
        <v>209</v>
      </c>
      <c r="G565" s="99">
        <v>237.1</v>
      </c>
      <c r="H565" s="99">
        <v>244.4</v>
      </c>
      <c r="I565" s="99">
        <v>324.10000000000002</v>
      </c>
    </row>
    <row r="566" spans="1:9" s="4" customFormat="1" ht="39" x14ac:dyDescent="0.25">
      <c r="A566" s="22" t="s">
        <v>462</v>
      </c>
      <c r="B566" s="23" t="s">
        <v>107</v>
      </c>
      <c r="C566" s="10" t="s">
        <v>6</v>
      </c>
      <c r="D566" s="10" t="s">
        <v>95</v>
      </c>
      <c r="E566" s="10" t="s">
        <v>678</v>
      </c>
      <c r="F566" s="10"/>
      <c r="G566" s="67">
        <f>G567</f>
        <v>12.4</v>
      </c>
      <c r="H566" s="67">
        <f>H567</f>
        <v>12.8</v>
      </c>
      <c r="I566" s="67">
        <f>I567</f>
        <v>17</v>
      </c>
    </row>
    <row r="567" spans="1:9" s="4" customFormat="1" x14ac:dyDescent="0.25">
      <c r="A567" s="22" t="s">
        <v>208</v>
      </c>
      <c r="B567" s="23" t="s">
        <v>107</v>
      </c>
      <c r="C567" s="10" t="s">
        <v>6</v>
      </c>
      <c r="D567" s="10" t="s">
        <v>95</v>
      </c>
      <c r="E567" s="10" t="s">
        <v>678</v>
      </c>
      <c r="F567" s="10" t="s">
        <v>209</v>
      </c>
      <c r="G567" s="99">
        <v>12.4</v>
      </c>
      <c r="H567" s="99">
        <v>12.8</v>
      </c>
      <c r="I567" s="99">
        <v>17</v>
      </c>
    </row>
    <row r="568" spans="1:9" s="4" customFormat="1" ht="39" x14ac:dyDescent="0.25">
      <c r="A568" s="22" t="s">
        <v>292</v>
      </c>
      <c r="B568" s="23" t="s">
        <v>107</v>
      </c>
      <c r="C568" s="10" t="s">
        <v>6</v>
      </c>
      <c r="D568" s="10" t="s">
        <v>95</v>
      </c>
      <c r="E568" s="10" t="s">
        <v>679</v>
      </c>
      <c r="F568" s="10"/>
      <c r="G568" s="67">
        <f>G569</f>
        <v>125.7</v>
      </c>
      <c r="H568" s="67">
        <f>H569</f>
        <v>129.5</v>
      </c>
      <c r="I568" s="67">
        <f>I569</f>
        <v>171.7</v>
      </c>
    </row>
    <row r="569" spans="1:9" s="4" customFormat="1" x14ac:dyDescent="0.25">
      <c r="A569" s="22" t="s">
        <v>208</v>
      </c>
      <c r="B569" s="23" t="s">
        <v>107</v>
      </c>
      <c r="C569" s="10" t="s">
        <v>6</v>
      </c>
      <c r="D569" s="10" t="s">
        <v>95</v>
      </c>
      <c r="E569" s="10" t="s">
        <v>679</v>
      </c>
      <c r="F569" s="10" t="s">
        <v>209</v>
      </c>
      <c r="G569" s="99">
        <v>125.7</v>
      </c>
      <c r="H569" s="99">
        <v>129.5</v>
      </c>
      <c r="I569" s="99">
        <v>171.7</v>
      </c>
    </row>
    <row r="570" spans="1:9" s="4" customFormat="1" ht="28.5" customHeight="1" x14ac:dyDescent="0.25">
      <c r="A570" s="21" t="s">
        <v>7</v>
      </c>
      <c r="B570" s="20" t="s">
        <v>107</v>
      </c>
      <c r="C570" s="12" t="s">
        <v>6</v>
      </c>
      <c r="D570" s="12" t="s">
        <v>8</v>
      </c>
      <c r="E570" s="12"/>
      <c r="F570" s="12"/>
      <c r="G570" s="66">
        <f>G573+G576+G579</f>
        <v>499</v>
      </c>
      <c r="H570" s="66">
        <f>H573+H576+H579</f>
        <v>12</v>
      </c>
      <c r="I570" s="66">
        <f>I573+I576+I579</f>
        <v>12</v>
      </c>
    </row>
    <row r="571" spans="1:9" s="4" customFormat="1" ht="40.5" customHeight="1" x14ac:dyDescent="0.25">
      <c r="A571" s="21" t="s">
        <v>680</v>
      </c>
      <c r="B571" s="20" t="s">
        <v>107</v>
      </c>
      <c r="C571" s="12" t="s">
        <v>6</v>
      </c>
      <c r="D571" s="12" t="s">
        <v>8</v>
      </c>
      <c r="E571" s="12" t="s">
        <v>681</v>
      </c>
      <c r="F571" s="12"/>
      <c r="G571" s="66">
        <f>G572+G575+G578</f>
        <v>499</v>
      </c>
      <c r="H571" s="66">
        <f>H572+H575+H578</f>
        <v>12</v>
      </c>
      <c r="I571" s="66">
        <f>I572+I575+I578</f>
        <v>12</v>
      </c>
    </row>
    <row r="572" spans="1:9" s="4" customFormat="1" ht="39" x14ac:dyDescent="0.25">
      <c r="A572" s="21" t="s">
        <v>682</v>
      </c>
      <c r="B572" s="20" t="s">
        <v>107</v>
      </c>
      <c r="C572" s="12" t="s">
        <v>6</v>
      </c>
      <c r="D572" s="12" t="s">
        <v>8</v>
      </c>
      <c r="E572" s="12" t="s">
        <v>868</v>
      </c>
      <c r="F572" s="12"/>
      <c r="G572" s="66">
        <f t="shared" ref="G572:I573" si="22">G573</f>
        <v>267</v>
      </c>
      <c r="H572" s="66">
        <f t="shared" si="22"/>
        <v>4</v>
      </c>
      <c r="I572" s="66">
        <f t="shared" si="22"/>
        <v>4</v>
      </c>
    </row>
    <row r="573" spans="1:9" s="4" customFormat="1" ht="38.25" customHeight="1" x14ac:dyDescent="0.25">
      <c r="A573" s="22" t="s">
        <v>874</v>
      </c>
      <c r="B573" s="23" t="s">
        <v>107</v>
      </c>
      <c r="C573" s="10" t="s">
        <v>6</v>
      </c>
      <c r="D573" s="10" t="s">
        <v>8</v>
      </c>
      <c r="E573" s="10" t="s">
        <v>869</v>
      </c>
      <c r="F573" s="10"/>
      <c r="G573" s="67">
        <f t="shared" si="22"/>
        <v>267</v>
      </c>
      <c r="H573" s="67">
        <f t="shared" si="22"/>
        <v>4</v>
      </c>
      <c r="I573" s="67">
        <f t="shared" si="22"/>
        <v>4</v>
      </c>
    </row>
    <row r="574" spans="1:9" s="4" customFormat="1" x14ac:dyDescent="0.25">
      <c r="A574" s="22" t="s">
        <v>208</v>
      </c>
      <c r="B574" s="23" t="s">
        <v>107</v>
      </c>
      <c r="C574" s="10" t="s">
        <v>6</v>
      </c>
      <c r="D574" s="10" t="s">
        <v>8</v>
      </c>
      <c r="E574" s="10" t="s">
        <v>869</v>
      </c>
      <c r="F574" s="10" t="s">
        <v>209</v>
      </c>
      <c r="G574" s="99">
        <v>267</v>
      </c>
      <c r="H574" s="99">
        <v>4</v>
      </c>
      <c r="I574" s="99">
        <v>4</v>
      </c>
    </row>
    <row r="575" spans="1:9" s="4" customFormat="1" ht="39" x14ac:dyDescent="0.25">
      <c r="A575" s="21" t="s">
        <v>685</v>
      </c>
      <c r="B575" s="20" t="s">
        <v>107</v>
      </c>
      <c r="C575" s="12" t="s">
        <v>6</v>
      </c>
      <c r="D575" s="12" t="s">
        <v>8</v>
      </c>
      <c r="E575" s="12" t="s">
        <v>870</v>
      </c>
      <c r="F575" s="12"/>
      <c r="G575" s="66">
        <f t="shared" ref="G575:I576" si="23">G576</f>
        <v>228</v>
      </c>
      <c r="H575" s="66">
        <f t="shared" si="23"/>
        <v>4</v>
      </c>
      <c r="I575" s="66">
        <f t="shared" si="23"/>
        <v>4</v>
      </c>
    </row>
    <row r="576" spans="1:9" s="4" customFormat="1" ht="54" customHeight="1" x14ac:dyDescent="0.25">
      <c r="A576" s="22" t="s">
        <v>875</v>
      </c>
      <c r="B576" s="23" t="s">
        <v>107</v>
      </c>
      <c r="C576" s="10" t="s">
        <v>6</v>
      </c>
      <c r="D576" s="10" t="s">
        <v>8</v>
      </c>
      <c r="E576" s="10" t="s">
        <v>871</v>
      </c>
      <c r="F576" s="10"/>
      <c r="G576" s="67">
        <f t="shared" si="23"/>
        <v>228</v>
      </c>
      <c r="H576" s="67">
        <f t="shared" si="23"/>
        <v>4</v>
      </c>
      <c r="I576" s="67">
        <f t="shared" si="23"/>
        <v>4</v>
      </c>
    </row>
    <row r="577" spans="1:9" s="4" customFormat="1" x14ac:dyDescent="0.25">
      <c r="A577" s="22" t="s">
        <v>208</v>
      </c>
      <c r="B577" s="23" t="s">
        <v>107</v>
      </c>
      <c r="C577" s="10" t="s">
        <v>6</v>
      </c>
      <c r="D577" s="10" t="s">
        <v>8</v>
      </c>
      <c r="E577" s="10" t="s">
        <v>871</v>
      </c>
      <c r="F577" s="10" t="s">
        <v>209</v>
      </c>
      <c r="G577" s="99">
        <v>228</v>
      </c>
      <c r="H577" s="99">
        <v>4</v>
      </c>
      <c r="I577" s="99">
        <v>4</v>
      </c>
    </row>
    <row r="578" spans="1:9" s="4" customFormat="1" ht="39" x14ac:dyDescent="0.25">
      <c r="A578" s="21" t="s">
        <v>688</v>
      </c>
      <c r="B578" s="20" t="s">
        <v>107</v>
      </c>
      <c r="C578" s="12" t="s">
        <v>6</v>
      </c>
      <c r="D578" s="12" t="s">
        <v>8</v>
      </c>
      <c r="E578" s="12" t="s">
        <v>876</v>
      </c>
      <c r="F578" s="12"/>
      <c r="G578" s="66">
        <f t="shared" ref="G578:I579" si="24">G579</f>
        <v>4</v>
      </c>
      <c r="H578" s="66">
        <f t="shared" si="24"/>
        <v>4</v>
      </c>
      <c r="I578" s="66">
        <f t="shared" si="24"/>
        <v>4</v>
      </c>
    </row>
    <row r="579" spans="1:9" s="4" customFormat="1" ht="42" customHeight="1" x14ac:dyDescent="0.25">
      <c r="A579" s="22" t="s">
        <v>877</v>
      </c>
      <c r="B579" s="23" t="s">
        <v>107</v>
      </c>
      <c r="C579" s="10" t="s">
        <v>6</v>
      </c>
      <c r="D579" s="10" t="s">
        <v>8</v>
      </c>
      <c r="E579" s="10" t="s">
        <v>878</v>
      </c>
      <c r="F579" s="10"/>
      <c r="G579" s="67">
        <f t="shared" si="24"/>
        <v>4</v>
      </c>
      <c r="H579" s="67">
        <f t="shared" si="24"/>
        <v>4</v>
      </c>
      <c r="I579" s="67">
        <f t="shared" si="24"/>
        <v>4</v>
      </c>
    </row>
    <row r="580" spans="1:9" s="4" customFormat="1" ht="18" customHeight="1" x14ac:dyDescent="0.25">
      <c r="A580" s="22" t="s">
        <v>208</v>
      </c>
      <c r="B580" s="23" t="s">
        <v>107</v>
      </c>
      <c r="C580" s="10" t="s">
        <v>6</v>
      </c>
      <c r="D580" s="10" t="s">
        <v>8</v>
      </c>
      <c r="E580" s="10" t="s">
        <v>878</v>
      </c>
      <c r="F580" s="10" t="s">
        <v>209</v>
      </c>
      <c r="G580" s="99">
        <v>4</v>
      </c>
      <c r="H580" s="99">
        <v>4</v>
      </c>
      <c r="I580" s="99">
        <v>4</v>
      </c>
    </row>
    <row r="581" spans="1:9" s="4" customFormat="1" ht="12" customHeight="1" x14ac:dyDescent="0.25">
      <c r="A581" s="21" t="s">
        <v>347</v>
      </c>
      <c r="B581" s="20" t="s">
        <v>107</v>
      </c>
      <c r="C581" s="12" t="s">
        <v>138</v>
      </c>
      <c r="D581" s="12"/>
      <c r="E581" s="12"/>
      <c r="F581" s="12"/>
      <c r="G581" s="66">
        <f>G582</f>
        <v>100</v>
      </c>
      <c r="H581" s="66">
        <f t="shared" ref="G581:I582" si="25">H582</f>
        <v>100</v>
      </c>
      <c r="I581" s="66">
        <f t="shared" si="25"/>
        <v>100</v>
      </c>
    </row>
    <row r="582" spans="1:9" s="4" customFormat="1" x14ac:dyDescent="0.25">
      <c r="A582" s="21" t="s">
        <v>173</v>
      </c>
      <c r="B582" s="20" t="s">
        <v>107</v>
      </c>
      <c r="C582" s="12" t="s">
        <v>138</v>
      </c>
      <c r="D582" s="12" t="s">
        <v>16</v>
      </c>
      <c r="E582" s="12"/>
      <c r="F582" s="12"/>
      <c r="G582" s="66">
        <f t="shared" si="25"/>
        <v>100</v>
      </c>
      <c r="H582" s="66">
        <f t="shared" si="25"/>
        <v>100</v>
      </c>
      <c r="I582" s="66">
        <f t="shared" si="25"/>
        <v>100</v>
      </c>
    </row>
    <row r="583" spans="1:9" s="4" customFormat="1" ht="64.5" x14ac:dyDescent="0.25">
      <c r="A583" s="21" t="s">
        <v>602</v>
      </c>
      <c r="B583" s="20" t="s">
        <v>107</v>
      </c>
      <c r="C583" s="12" t="s">
        <v>138</v>
      </c>
      <c r="D583" s="12" t="s">
        <v>16</v>
      </c>
      <c r="E583" s="12" t="s">
        <v>153</v>
      </c>
      <c r="F583" s="12"/>
      <c r="G583" s="66">
        <f>G585+G587+G589</f>
        <v>100</v>
      </c>
      <c r="H583" s="66">
        <f>H584+H586+H588</f>
        <v>100</v>
      </c>
      <c r="I583" s="66">
        <f>I584+I586+I588</f>
        <v>100</v>
      </c>
    </row>
    <row r="584" spans="1:9" s="4" customFormat="1" ht="39" x14ac:dyDescent="0.25">
      <c r="A584" s="22" t="s">
        <v>288</v>
      </c>
      <c r="B584" s="23" t="s">
        <v>107</v>
      </c>
      <c r="C584" s="10" t="s">
        <v>138</v>
      </c>
      <c r="D584" s="10" t="s">
        <v>16</v>
      </c>
      <c r="E584" s="10" t="s">
        <v>511</v>
      </c>
      <c r="F584" s="10"/>
      <c r="G584" s="67">
        <f>G585</f>
        <v>18.399999999999999</v>
      </c>
      <c r="H584" s="67">
        <f>H585</f>
        <v>18.399999999999999</v>
      </c>
      <c r="I584" s="67">
        <f>I585</f>
        <v>18.399999999999999</v>
      </c>
    </row>
    <row r="585" spans="1:9" s="4" customFormat="1" x14ac:dyDescent="0.25">
      <c r="A585" s="22" t="s">
        <v>208</v>
      </c>
      <c r="B585" s="23" t="s">
        <v>107</v>
      </c>
      <c r="C585" s="10" t="s">
        <v>138</v>
      </c>
      <c r="D585" s="10" t="s">
        <v>16</v>
      </c>
      <c r="E585" s="10" t="s">
        <v>511</v>
      </c>
      <c r="F585" s="10" t="s">
        <v>209</v>
      </c>
      <c r="G585" s="99">
        <v>18.399999999999999</v>
      </c>
      <c r="H585" s="99">
        <v>18.399999999999999</v>
      </c>
      <c r="I585" s="99">
        <v>18.399999999999999</v>
      </c>
    </row>
    <row r="586" spans="1:9" s="4" customFormat="1" ht="39" x14ac:dyDescent="0.25">
      <c r="A586" s="22" t="s">
        <v>289</v>
      </c>
      <c r="B586" s="23" t="s">
        <v>107</v>
      </c>
      <c r="C586" s="10" t="s">
        <v>138</v>
      </c>
      <c r="D586" s="10" t="s">
        <v>16</v>
      </c>
      <c r="E586" s="10" t="s">
        <v>512</v>
      </c>
      <c r="F586" s="10"/>
      <c r="G586" s="67">
        <f>G587</f>
        <v>38.799999999999997</v>
      </c>
      <c r="H586" s="67">
        <f>H587</f>
        <v>38.799999999999997</v>
      </c>
      <c r="I586" s="67">
        <f>I587</f>
        <v>38.799999999999997</v>
      </c>
    </row>
    <row r="587" spans="1:9" s="4" customFormat="1" x14ac:dyDescent="0.25">
      <c r="A587" s="22" t="s">
        <v>208</v>
      </c>
      <c r="B587" s="23" t="s">
        <v>107</v>
      </c>
      <c r="C587" s="10" t="s">
        <v>138</v>
      </c>
      <c r="D587" s="10" t="s">
        <v>16</v>
      </c>
      <c r="E587" s="10" t="s">
        <v>512</v>
      </c>
      <c r="F587" s="10" t="s">
        <v>209</v>
      </c>
      <c r="G587" s="99">
        <v>38.799999999999997</v>
      </c>
      <c r="H587" s="99">
        <v>38.799999999999997</v>
      </c>
      <c r="I587" s="99">
        <v>38.799999999999997</v>
      </c>
    </row>
    <row r="588" spans="1:9" s="4" customFormat="1" ht="39" x14ac:dyDescent="0.25">
      <c r="A588" s="22" t="s">
        <v>290</v>
      </c>
      <c r="B588" s="23" t="s">
        <v>107</v>
      </c>
      <c r="C588" s="10" t="s">
        <v>138</v>
      </c>
      <c r="D588" s="10" t="s">
        <v>16</v>
      </c>
      <c r="E588" s="10" t="s">
        <v>513</v>
      </c>
      <c r="F588" s="10"/>
      <c r="G588" s="67">
        <f>G589</f>
        <v>42.8</v>
      </c>
      <c r="H588" s="67">
        <f>H589</f>
        <v>42.8</v>
      </c>
      <c r="I588" s="67">
        <f>I589</f>
        <v>42.8</v>
      </c>
    </row>
    <row r="589" spans="1:9" s="4" customFormat="1" x14ac:dyDescent="0.25">
      <c r="A589" s="22" t="s">
        <v>208</v>
      </c>
      <c r="B589" s="23" t="s">
        <v>107</v>
      </c>
      <c r="C589" s="10" t="s">
        <v>138</v>
      </c>
      <c r="D589" s="10" t="s">
        <v>16</v>
      </c>
      <c r="E589" s="10" t="s">
        <v>513</v>
      </c>
      <c r="F589" s="10" t="s">
        <v>209</v>
      </c>
      <c r="G589" s="99">
        <v>42.8</v>
      </c>
      <c r="H589" s="99">
        <v>42.8</v>
      </c>
      <c r="I589" s="99">
        <v>42.8</v>
      </c>
    </row>
    <row r="590" spans="1:9" s="4" customFormat="1" ht="26.25" x14ac:dyDescent="0.25">
      <c r="A590" s="21" t="s">
        <v>595</v>
      </c>
      <c r="B590" s="20" t="s">
        <v>107</v>
      </c>
      <c r="C590" s="12" t="s">
        <v>65</v>
      </c>
      <c r="D590" s="12"/>
      <c r="E590" s="12"/>
      <c r="F590" s="12"/>
      <c r="G590" s="66">
        <f t="shared" ref="G590:I594" si="26">G591</f>
        <v>173.5</v>
      </c>
      <c r="H590" s="66">
        <f t="shared" si="26"/>
        <v>173.5</v>
      </c>
      <c r="I590" s="66">
        <f t="shared" si="26"/>
        <v>173.5</v>
      </c>
    </row>
    <row r="591" spans="1:9" s="4" customFormat="1" ht="26.25" x14ac:dyDescent="0.25">
      <c r="A591" s="21" t="s">
        <v>596</v>
      </c>
      <c r="B591" s="20" t="s">
        <v>107</v>
      </c>
      <c r="C591" s="12" t="s">
        <v>65</v>
      </c>
      <c r="D591" s="12" t="s">
        <v>38</v>
      </c>
      <c r="E591" s="12"/>
      <c r="F591" s="12"/>
      <c r="G591" s="66">
        <f t="shared" si="26"/>
        <v>173.5</v>
      </c>
      <c r="H591" s="66">
        <f t="shared" si="26"/>
        <v>173.5</v>
      </c>
      <c r="I591" s="66">
        <f t="shared" si="26"/>
        <v>173.5</v>
      </c>
    </row>
    <row r="592" spans="1:9" s="4" customFormat="1" ht="39" x14ac:dyDescent="0.25">
      <c r="A592" s="21" t="s">
        <v>675</v>
      </c>
      <c r="B592" s="20" t="s">
        <v>107</v>
      </c>
      <c r="C592" s="12" t="s">
        <v>65</v>
      </c>
      <c r="D592" s="12" t="s">
        <v>38</v>
      </c>
      <c r="E592" s="12" t="s">
        <v>118</v>
      </c>
      <c r="F592" s="12"/>
      <c r="G592" s="66">
        <f t="shared" si="26"/>
        <v>173.5</v>
      </c>
      <c r="H592" s="66">
        <f t="shared" si="26"/>
        <v>173.5</v>
      </c>
      <c r="I592" s="66">
        <f t="shared" si="26"/>
        <v>173.5</v>
      </c>
    </row>
    <row r="593" spans="1:9" s="4" customFormat="1" ht="51.75" x14ac:dyDescent="0.25">
      <c r="A593" s="21" t="s">
        <v>269</v>
      </c>
      <c r="B593" s="20" t="s">
        <v>107</v>
      </c>
      <c r="C593" s="12" t="s">
        <v>65</v>
      </c>
      <c r="D593" s="12" t="s">
        <v>38</v>
      </c>
      <c r="E593" s="12" t="s">
        <v>119</v>
      </c>
      <c r="F593" s="12"/>
      <c r="G593" s="66">
        <f t="shared" si="26"/>
        <v>173.5</v>
      </c>
      <c r="H593" s="66">
        <f t="shared" si="26"/>
        <v>173.5</v>
      </c>
      <c r="I593" s="66">
        <f t="shared" si="26"/>
        <v>173.5</v>
      </c>
    </row>
    <row r="594" spans="1:9" s="4" customFormat="1" ht="26.25" x14ac:dyDescent="0.25">
      <c r="A594" s="22" t="s">
        <v>121</v>
      </c>
      <c r="B594" s="23" t="s">
        <v>107</v>
      </c>
      <c r="C594" s="10" t="s">
        <v>65</v>
      </c>
      <c r="D594" s="10" t="s">
        <v>38</v>
      </c>
      <c r="E594" s="10" t="s">
        <v>406</v>
      </c>
      <c r="F594" s="10"/>
      <c r="G594" s="67">
        <f t="shared" si="26"/>
        <v>173.5</v>
      </c>
      <c r="H594" s="67">
        <f t="shared" si="26"/>
        <v>173.5</v>
      </c>
      <c r="I594" s="67">
        <f t="shared" si="26"/>
        <v>173.5</v>
      </c>
    </row>
    <row r="595" spans="1:9" s="4" customFormat="1" x14ac:dyDescent="0.25">
      <c r="A595" s="22" t="s">
        <v>271</v>
      </c>
      <c r="B595" s="23" t="s">
        <v>107</v>
      </c>
      <c r="C595" s="10" t="s">
        <v>65</v>
      </c>
      <c r="D595" s="10" t="s">
        <v>38</v>
      </c>
      <c r="E595" s="10" t="s">
        <v>406</v>
      </c>
      <c r="F595" s="10" t="s">
        <v>122</v>
      </c>
      <c r="G595" s="99">
        <v>173.5</v>
      </c>
      <c r="H595" s="99">
        <v>173.5</v>
      </c>
      <c r="I595" s="99">
        <v>173.5</v>
      </c>
    </row>
    <row r="596" spans="1:9" s="4" customFormat="1" ht="39" x14ac:dyDescent="0.25">
      <c r="A596" s="21" t="s">
        <v>593</v>
      </c>
      <c r="B596" s="20" t="s">
        <v>107</v>
      </c>
      <c r="C596" s="12" t="s">
        <v>123</v>
      </c>
      <c r="D596" s="12"/>
      <c r="E596" s="12"/>
      <c r="F596" s="12"/>
      <c r="G596" s="66">
        <f>G597+G602</f>
        <v>14450.1</v>
      </c>
      <c r="H596" s="66">
        <f>H597+H602</f>
        <v>11398.699999999999</v>
      </c>
      <c r="I596" s="66">
        <f>I597+I602</f>
        <v>11223.9</v>
      </c>
    </row>
    <row r="597" spans="1:9" s="4" customFormat="1" ht="39" x14ac:dyDescent="0.25">
      <c r="A597" s="21" t="s">
        <v>124</v>
      </c>
      <c r="B597" s="20" t="s">
        <v>107</v>
      </c>
      <c r="C597" s="12" t="s">
        <v>123</v>
      </c>
      <c r="D597" s="12" t="s">
        <v>38</v>
      </c>
      <c r="E597" s="12"/>
      <c r="F597" s="12"/>
      <c r="G597" s="66">
        <f t="shared" ref="G597:I600" si="27">G598</f>
        <v>14385.2</v>
      </c>
      <c r="H597" s="66">
        <f t="shared" si="27"/>
        <v>11333.8</v>
      </c>
      <c r="I597" s="66">
        <f t="shared" si="27"/>
        <v>11159</v>
      </c>
    </row>
    <row r="598" spans="1:9" s="4" customFormat="1" ht="39" x14ac:dyDescent="0.25">
      <c r="A598" s="21" t="s">
        <v>675</v>
      </c>
      <c r="B598" s="20" t="s">
        <v>107</v>
      </c>
      <c r="C598" s="12" t="s">
        <v>123</v>
      </c>
      <c r="D598" s="12" t="s">
        <v>38</v>
      </c>
      <c r="E598" s="12" t="s">
        <v>118</v>
      </c>
      <c r="F598" s="12"/>
      <c r="G598" s="66">
        <f t="shared" si="27"/>
        <v>14385.2</v>
      </c>
      <c r="H598" s="66">
        <f t="shared" si="27"/>
        <v>11333.8</v>
      </c>
      <c r="I598" s="66">
        <f t="shared" si="27"/>
        <v>11159</v>
      </c>
    </row>
    <row r="599" spans="1:9" s="4" customFormat="1" ht="39" x14ac:dyDescent="0.25">
      <c r="A599" s="21" t="s">
        <v>270</v>
      </c>
      <c r="B599" s="20" t="s">
        <v>107</v>
      </c>
      <c r="C599" s="12" t="s">
        <v>123</v>
      </c>
      <c r="D599" s="12" t="s">
        <v>38</v>
      </c>
      <c r="E599" s="12" t="s">
        <v>196</v>
      </c>
      <c r="F599" s="12"/>
      <c r="G599" s="66">
        <f t="shared" si="27"/>
        <v>14385.2</v>
      </c>
      <c r="H599" s="66">
        <f t="shared" si="27"/>
        <v>11333.8</v>
      </c>
      <c r="I599" s="66">
        <f t="shared" si="27"/>
        <v>11159</v>
      </c>
    </row>
    <row r="600" spans="1:9" s="4" customFormat="1" ht="51.75" x14ac:dyDescent="0.25">
      <c r="A600" s="50" t="s">
        <v>774</v>
      </c>
      <c r="B600" s="23" t="s">
        <v>107</v>
      </c>
      <c r="C600" s="10" t="s">
        <v>123</v>
      </c>
      <c r="D600" s="10" t="s">
        <v>38</v>
      </c>
      <c r="E600" s="10" t="s">
        <v>407</v>
      </c>
      <c r="F600" s="10"/>
      <c r="G600" s="67">
        <f t="shared" si="27"/>
        <v>14385.2</v>
      </c>
      <c r="H600" s="67">
        <f t="shared" si="27"/>
        <v>11333.8</v>
      </c>
      <c r="I600" s="67">
        <f t="shared" si="27"/>
        <v>11159</v>
      </c>
    </row>
    <row r="601" spans="1:9" s="4" customFormat="1" x14ac:dyDescent="0.25">
      <c r="A601" s="22" t="s">
        <v>125</v>
      </c>
      <c r="B601" s="23" t="s">
        <v>107</v>
      </c>
      <c r="C601" s="10" t="s">
        <v>123</v>
      </c>
      <c r="D601" s="10" t="s">
        <v>38</v>
      </c>
      <c r="E601" s="10" t="s">
        <v>407</v>
      </c>
      <c r="F601" s="10" t="s">
        <v>126</v>
      </c>
      <c r="G601" s="99">
        <v>14385.2</v>
      </c>
      <c r="H601" s="99">
        <v>11333.8</v>
      </c>
      <c r="I601" s="99">
        <v>11159</v>
      </c>
    </row>
    <row r="602" spans="1:9" s="4" customFormat="1" ht="28.5" customHeight="1" x14ac:dyDescent="0.25">
      <c r="A602" s="21" t="s">
        <v>455</v>
      </c>
      <c r="B602" s="20" t="s">
        <v>107</v>
      </c>
      <c r="C602" s="12" t="s">
        <v>123</v>
      </c>
      <c r="D602" s="12" t="s">
        <v>104</v>
      </c>
      <c r="E602" s="12"/>
      <c r="F602" s="12"/>
      <c r="G602" s="66">
        <f>G605+G608+G611+G614+G627+G636+G641+G654</f>
        <v>64.900000000000006</v>
      </c>
      <c r="H602" s="66">
        <f>H603</f>
        <v>64.900000000000006</v>
      </c>
      <c r="I602" s="66">
        <f>I603</f>
        <v>64.900000000000006</v>
      </c>
    </row>
    <row r="603" spans="1:9" s="4" customFormat="1" ht="39" x14ac:dyDescent="0.25">
      <c r="A603" s="21" t="s">
        <v>680</v>
      </c>
      <c r="B603" s="20" t="s">
        <v>107</v>
      </c>
      <c r="C603" s="12" t="s">
        <v>123</v>
      </c>
      <c r="D603" s="12" t="s">
        <v>104</v>
      </c>
      <c r="E603" s="12" t="s">
        <v>681</v>
      </c>
      <c r="F603" s="12"/>
      <c r="G603" s="66">
        <f>G604+G607+G610+G613+G654</f>
        <v>64.900000000000006</v>
      </c>
      <c r="H603" s="66">
        <f>H604+H607+H610+H613</f>
        <v>64.900000000000006</v>
      </c>
      <c r="I603" s="66">
        <f>I604+I607+I610+I613</f>
        <v>64.900000000000006</v>
      </c>
    </row>
    <row r="604" spans="1:9" s="4" customFormat="1" ht="39" x14ac:dyDescent="0.25">
      <c r="A604" s="21" t="s">
        <v>682</v>
      </c>
      <c r="B604" s="20" t="s">
        <v>107</v>
      </c>
      <c r="C604" s="12" t="s">
        <v>123</v>
      </c>
      <c r="D604" s="12" t="s">
        <v>104</v>
      </c>
      <c r="E604" s="10" t="s">
        <v>683</v>
      </c>
      <c r="F604" s="12"/>
      <c r="G604" s="66">
        <f t="shared" ref="G604:I605" si="28">G605</f>
        <v>9.6</v>
      </c>
      <c r="H604" s="66">
        <f t="shared" si="28"/>
        <v>9.6</v>
      </c>
      <c r="I604" s="66">
        <f t="shared" si="28"/>
        <v>9.6</v>
      </c>
    </row>
    <row r="605" spans="1:9" s="4" customFormat="1" ht="51.75" x14ac:dyDescent="0.25">
      <c r="A605" s="22" t="s">
        <v>620</v>
      </c>
      <c r="B605" s="23" t="s">
        <v>107</v>
      </c>
      <c r="C605" s="10" t="s">
        <v>123</v>
      </c>
      <c r="D605" s="10" t="s">
        <v>104</v>
      </c>
      <c r="E605" s="10" t="s">
        <v>690</v>
      </c>
      <c r="F605" s="10"/>
      <c r="G605" s="67">
        <f t="shared" si="28"/>
        <v>9.6</v>
      </c>
      <c r="H605" s="67">
        <f t="shared" si="28"/>
        <v>9.6</v>
      </c>
      <c r="I605" s="67">
        <f t="shared" si="28"/>
        <v>9.6</v>
      </c>
    </row>
    <row r="606" spans="1:9" s="4" customFormat="1" x14ac:dyDescent="0.25">
      <c r="A606" s="22" t="s">
        <v>208</v>
      </c>
      <c r="B606" s="23" t="s">
        <v>107</v>
      </c>
      <c r="C606" s="10" t="s">
        <v>123</v>
      </c>
      <c r="D606" s="10" t="s">
        <v>104</v>
      </c>
      <c r="E606" s="10" t="s">
        <v>690</v>
      </c>
      <c r="F606" s="10" t="s">
        <v>209</v>
      </c>
      <c r="G606" s="99">
        <v>9.6</v>
      </c>
      <c r="H606" s="99">
        <v>9.6</v>
      </c>
      <c r="I606" s="99">
        <v>9.6</v>
      </c>
    </row>
    <row r="607" spans="1:9" s="4" customFormat="1" ht="39" x14ac:dyDescent="0.25">
      <c r="A607" s="22" t="s">
        <v>685</v>
      </c>
      <c r="B607" s="23" t="s">
        <v>107</v>
      </c>
      <c r="C607" s="10" t="s">
        <v>123</v>
      </c>
      <c r="D607" s="10" t="s">
        <v>104</v>
      </c>
      <c r="E607" s="10" t="s">
        <v>686</v>
      </c>
      <c r="F607" s="10"/>
      <c r="G607" s="67">
        <f t="shared" ref="G607:I608" si="29">G608</f>
        <v>9.6</v>
      </c>
      <c r="H607" s="67">
        <f t="shared" si="29"/>
        <v>9.6</v>
      </c>
      <c r="I607" s="67">
        <f t="shared" si="29"/>
        <v>9.6</v>
      </c>
    </row>
    <row r="608" spans="1:9" s="4" customFormat="1" ht="51.75" x14ac:dyDescent="0.25">
      <c r="A608" s="22" t="s">
        <v>622</v>
      </c>
      <c r="B608" s="23" t="s">
        <v>107</v>
      </c>
      <c r="C608" s="10" t="s">
        <v>123</v>
      </c>
      <c r="D608" s="10" t="s">
        <v>104</v>
      </c>
      <c r="E608" s="10" t="s">
        <v>691</v>
      </c>
      <c r="F608" s="10"/>
      <c r="G608" s="67">
        <f t="shared" si="29"/>
        <v>9.6</v>
      </c>
      <c r="H608" s="67">
        <f t="shared" si="29"/>
        <v>9.6</v>
      </c>
      <c r="I608" s="67">
        <f t="shared" si="29"/>
        <v>9.6</v>
      </c>
    </row>
    <row r="609" spans="1:9" s="4" customFormat="1" x14ac:dyDescent="0.25">
      <c r="A609" s="22" t="s">
        <v>208</v>
      </c>
      <c r="B609" s="23" t="s">
        <v>107</v>
      </c>
      <c r="C609" s="10" t="s">
        <v>123</v>
      </c>
      <c r="D609" s="10" t="s">
        <v>104</v>
      </c>
      <c r="E609" s="10" t="s">
        <v>691</v>
      </c>
      <c r="F609" s="10" t="s">
        <v>209</v>
      </c>
      <c r="G609" s="99">
        <v>9.6</v>
      </c>
      <c r="H609" s="99">
        <v>9.6</v>
      </c>
      <c r="I609" s="99">
        <v>9.6</v>
      </c>
    </row>
    <row r="610" spans="1:9" s="4" customFormat="1" ht="39" x14ac:dyDescent="0.25">
      <c r="A610" s="22" t="s">
        <v>688</v>
      </c>
      <c r="B610" s="23" t="s">
        <v>107</v>
      </c>
      <c r="C610" s="10" t="s">
        <v>123</v>
      </c>
      <c r="D610" s="10" t="s">
        <v>104</v>
      </c>
      <c r="E610" s="10" t="s">
        <v>689</v>
      </c>
      <c r="F610" s="10"/>
      <c r="G610" s="67">
        <f t="shared" ref="G610:I611" si="30">G611</f>
        <v>9.6999999999999993</v>
      </c>
      <c r="H610" s="67">
        <f t="shared" si="30"/>
        <v>9.6999999999999993</v>
      </c>
      <c r="I610" s="67">
        <f t="shared" si="30"/>
        <v>9.6999999999999993</v>
      </c>
    </row>
    <row r="611" spans="1:9" s="4" customFormat="1" ht="51.75" x14ac:dyDescent="0.25">
      <c r="A611" s="22" t="s">
        <v>624</v>
      </c>
      <c r="B611" s="23" t="s">
        <v>107</v>
      </c>
      <c r="C611" s="10" t="s">
        <v>123</v>
      </c>
      <c r="D611" s="10" t="s">
        <v>104</v>
      </c>
      <c r="E611" s="10" t="s">
        <v>621</v>
      </c>
      <c r="F611" s="10"/>
      <c r="G611" s="67">
        <f t="shared" si="30"/>
        <v>9.6999999999999993</v>
      </c>
      <c r="H611" s="67">
        <f t="shared" si="30"/>
        <v>9.6999999999999993</v>
      </c>
      <c r="I611" s="67">
        <f t="shared" si="30"/>
        <v>9.6999999999999993</v>
      </c>
    </row>
    <row r="612" spans="1:9" s="4" customFormat="1" x14ac:dyDescent="0.25">
      <c r="A612" s="22" t="s">
        <v>208</v>
      </c>
      <c r="B612" s="23" t="s">
        <v>107</v>
      </c>
      <c r="C612" s="10" t="s">
        <v>123</v>
      </c>
      <c r="D612" s="10" t="s">
        <v>104</v>
      </c>
      <c r="E612" s="10" t="s">
        <v>621</v>
      </c>
      <c r="F612" s="10" t="s">
        <v>209</v>
      </c>
      <c r="G612" s="99">
        <v>9.6999999999999993</v>
      </c>
      <c r="H612" s="99">
        <v>9.6999999999999993</v>
      </c>
      <c r="I612" s="99">
        <v>9.6999999999999993</v>
      </c>
    </row>
    <row r="613" spans="1:9" s="4" customFormat="1" ht="26.25" x14ac:dyDescent="0.25">
      <c r="A613" s="22" t="s">
        <v>692</v>
      </c>
      <c r="B613" s="23" t="s">
        <v>107</v>
      </c>
      <c r="C613" s="10" t="s">
        <v>123</v>
      </c>
      <c r="D613" s="10" t="s">
        <v>104</v>
      </c>
      <c r="E613" s="10" t="s">
        <v>693</v>
      </c>
      <c r="F613" s="10"/>
      <c r="G613" s="67">
        <f t="shared" ref="G613:I614" si="31">G614</f>
        <v>36</v>
      </c>
      <c r="H613" s="67">
        <f t="shared" si="31"/>
        <v>36</v>
      </c>
      <c r="I613" s="67">
        <f t="shared" si="31"/>
        <v>36</v>
      </c>
    </row>
    <row r="614" spans="1:9" s="4" customFormat="1" ht="39" x14ac:dyDescent="0.25">
      <c r="A614" s="22" t="s">
        <v>625</v>
      </c>
      <c r="B614" s="23" t="s">
        <v>107</v>
      </c>
      <c r="C614" s="10" t="s">
        <v>123</v>
      </c>
      <c r="D614" s="10" t="s">
        <v>104</v>
      </c>
      <c r="E614" s="10" t="s">
        <v>623</v>
      </c>
      <c r="F614" s="10"/>
      <c r="G614" s="67">
        <f t="shared" si="31"/>
        <v>36</v>
      </c>
      <c r="H614" s="67">
        <f t="shared" si="31"/>
        <v>36</v>
      </c>
      <c r="I614" s="67">
        <f t="shared" si="31"/>
        <v>36</v>
      </c>
    </row>
    <row r="615" spans="1:9" s="4" customFormat="1" x14ac:dyDescent="0.25">
      <c r="A615" s="22" t="s">
        <v>208</v>
      </c>
      <c r="B615" s="23" t="s">
        <v>107</v>
      </c>
      <c r="C615" s="10" t="s">
        <v>123</v>
      </c>
      <c r="D615" s="10" t="s">
        <v>104</v>
      </c>
      <c r="E615" s="10" t="s">
        <v>623</v>
      </c>
      <c r="F615" s="10" t="s">
        <v>209</v>
      </c>
      <c r="G615" s="99">
        <v>36</v>
      </c>
      <c r="H615" s="99">
        <v>36</v>
      </c>
      <c r="I615" s="99">
        <v>36</v>
      </c>
    </row>
    <row r="616" spans="1:9" s="4" customFormat="1" hidden="1" x14ac:dyDescent="0.25">
      <c r="A616" s="22" t="s">
        <v>208</v>
      </c>
      <c r="B616" s="23" t="s">
        <v>107</v>
      </c>
      <c r="C616" s="10" t="s">
        <v>123</v>
      </c>
      <c r="D616" s="10" t="s">
        <v>104</v>
      </c>
      <c r="E616" s="10" t="s">
        <v>543</v>
      </c>
      <c r="F616" s="10" t="s">
        <v>209</v>
      </c>
      <c r="G616" s="67">
        <v>0</v>
      </c>
      <c r="H616" s="67">
        <v>0</v>
      </c>
      <c r="I616" s="67">
        <v>0</v>
      </c>
    </row>
    <row r="617" spans="1:9" s="4" customFormat="1" ht="51.75" hidden="1" x14ac:dyDescent="0.25">
      <c r="A617" s="22" t="s">
        <v>532</v>
      </c>
      <c r="B617" s="23" t="s">
        <v>107</v>
      </c>
      <c r="C617" s="10" t="s">
        <v>123</v>
      </c>
      <c r="D617" s="10" t="s">
        <v>104</v>
      </c>
      <c r="E617" s="10" t="s">
        <v>530</v>
      </c>
      <c r="F617" s="10"/>
      <c r="G617" s="67">
        <f>G618</f>
        <v>0</v>
      </c>
      <c r="H617" s="67">
        <v>0</v>
      </c>
      <c r="I617" s="67">
        <v>0</v>
      </c>
    </row>
    <row r="618" spans="1:9" s="4" customFormat="1" hidden="1" x14ac:dyDescent="0.25">
      <c r="A618" s="22" t="s">
        <v>208</v>
      </c>
      <c r="B618" s="23" t="s">
        <v>107</v>
      </c>
      <c r="C618" s="10" t="s">
        <v>123</v>
      </c>
      <c r="D618" s="10" t="s">
        <v>104</v>
      </c>
      <c r="E618" s="10" t="s">
        <v>530</v>
      </c>
      <c r="F618" s="10" t="s">
        <v>209</v>
      </c>
      <c r="G618" s="67">
        <v>0</v>
      </c>
      <c r="H618" s="67">
        <v>0</v>
      </c>
      <c r="I618" s="67">
        <v>0</v>
      </c>
    </row>
    <row r="619" spans="1:9" s="42" customFormat="1" ht="39" hidden="1" x14ac:dyDescent="0.25">
      <c r="A619" s="22" t="s">
        <v>459</v>
      </c>
      <c r="B619" s="23" t="s">
        <v>107</v>
      </c>
      <c r="C619" s="10" t="s">
        <v>123</v>
      </c>
      <c r="D619" s="10" t="s">
        <v>104</v>
      </c>
      <c r="E619" s="10" t="s">
        <v>458</v>
      </c>
      <c r="F619" s="10"/>
      <c r="G619" s="67">
        <f>G620</f>
        <v>0</v>
      </c>
      <c r="H619" s="67">
        <v>0</v>
      </c>
      <c r="I619" s="67">
        <v>0</v>
      </c>
    </row>
    <row r="620" spans="1:9" s="42" customFormat="1" hidden="1" x14ac:dyDescent="0.25">
      <c r="A620" s="22" t="s">
        <v>208</v>
      </c>
      <c r="B620" s="23" t="s">
        <v>107</v>
      </c>
      <c r="C620" s="10" t="s">
        <v>123</v>
      </c>
      <c r="D620" s="10" t="s">
        <v>104</v>
      </c>
      <c r="E620" s="10" t="s">
        <v>458</v>
      </c>
      <c r="F620" s="10" t="s">
        <v>209</v>
      </c>
      <c r="G620" s="67"/>
      <c r="H620" s="67">
        <v>0</v>
      </c>
      <c r="I620" s="67">
        <v>0</v>
      </c>
    </row>
    <row r="621" spans="1:9" s="42" customFormat="1" ht="39" hidden="1" x14ac:dyDescent="0.25">
      <c r="A621" s="22" t="s">
        <v>460</v>
      </c>
      <c r="B621" s="23" t="s">
        <v>107</v>
      </c>
      <c r="C621" s="10" t="s">
        <v>123</v>
      </c>
      <c r="D621" s="10" t="s">
        <v>104</v>
      </c>
      <c r="E621" s="10" t="s">
        <v>461</v>
      </c>
      <c r="F621" s="10"/>
      <c r="G621" s="67">
        <f>G622</f>
        <v>0</v>
      </c>
      <c r="H621" s="67">
        <v>0</v>
      </c>
      <c r="I621" s="67">
        <v>0</v>
      </c>
    </row>
    <row r="622" spans="1:9" s="42" customFormat="1" hidden="1" x14ac:dyDescent="0.25">
      <c r="A622" s="22" t="s">
        <v>208</v>
      </c>
      <c r="B622" s="23" t="s">
        <v>107</v>
      </c>
      <c r="C622" s="10" t="s">
        <v>123</v>
      </c>
      <c r="D622" s="10" t="s">
        <v>104</v>
      </c>
      <c r="E622" s="10" t="s">
        <v>461</v>
      </c>
      <c r="F622" s="10" t="s">
        <v>209</v>
      </c>
      <c r="G622" s="67"/>
      <c r="H622" s="67">
        <v>0</v>
      </c>
      <c r="I622" s="67">
        <v>0</v>
      </c>
    </row>
    <row r="623" spans="1:9" s="1" customFormat="1" ht="51.75" hidden="1" customHeight="1" x14ac:dyDescent="0.25">
      <c r="A623" s="22" t="s">
        <v>531</v>
      </c>
      <c r="B623" s="23" t="s">
        <v>107</v>
      </c>
      <c r="C623" s="10" t="s">
        <v>123</v>
      </c>
      <c r="D623" s="10" t="s">
        <v>104</v>
      </c>
      <c r="E623" s="10" t="s">
        <v>529</v>
      </c>
      <c r="F623" s="10"/>
      <c r="G623" s="67">
        <f>G624</f>
        <v>0</v>
      </c>
      <c r="H623" s="67">
        <v>0</v>
      </c>
      <c r="I623" s="67">
        <v>0</v>
      </c>
    </row>
    <row r="624" spans="1:9" s="1" customFormat="1" ht="15" hidden="1" customHeight="1" x14ac:dyDescent="0.25">
      <c r="A624" s="22" t="s">
        <v>208</v>
      </c>
      <c r="B624" s="23" t="s">
        <v>107</v>
      </c>
      <c r="C624" s="10" t="s">
        <v>123</v>
      </c>
      <c r="D624" s="10" t="s">
        <v>104</v>
      </c>
      <c r="E624" s="10" t="s">
        <v>529</v>
      </c>
      <c r="F624" s="10" t="s">
        <v>209</v>
      </c>
      <c r="G624" s="67">
        <v>0</v>
      </c>
      <c r="H624" s="67">
        <v>0</v>
      </c>
      <c r="I624" s="67">
        <v>0</v>
      </c>
    </row>
    <row r="625" spans="1:9" s="1" customFormat="1" ht="77.25" hidden="1" customHeight="1" x14ac:dyDescent="0.25">
      <c r="A625" s="22" t="s">
        <v>537</v>
      </c>
      <c r="B625" s="23" t="s">
        <v>107</v>
      </c>
      <c r="C625" s="10" t="s">
        <v>123</v>
      </c>
      <c r="D625" s="10" t="s">
        <v>104</v>
      </c>
      <c r="E625" s="10" t="s">
        <v>538</v>
      </c>
      <c r="F625" s="10"/>
      <c r="G625" s="67">
        <f>G626</f>
        <v>0</v>
      </c>
      <c r="H625" s="67">
        <v>0</v>
      </c>
      <c r="I625" s="67">
        <v>0</v>
      </c>
    </row>
    <row r="626" spans="1:9" s="1" customFormat="1" ht="15" hidden="1" customHeight="1" x14ac:dyDescent="0.25">
      <c r="A626" s="22" t="s">
        <v>208</v>
      </c>
      <c r="B626" s="23" t="s">
        <v>107</v>
      </c>
      <c r="C626" s="10" t="s">
        <v>123</v>
      </c>
      <c r="D626" s="10" t="s">
        <v>104</v>
      </c>
      <c r="E626" s="10" t="s">
        <v>538</v>
      </c>
      <c r="F626" s="10" t="s">
        <v>209</v>
      </c>
      <c r="G626" s="67">
        <v>0</v>
      </c>
      <c r="H626" s="67">
        <v>0</v>
      </c>
      <c r="I626" s="67">
        <v>0</v>
      </c>
    </row>
    <row r="627" spans="1:9" s="1" customFormat="1" ht="39" hidden="1" x14ac:dyDescent="0.25">
      <c r="A627" s="21" t="s">
        <v>675</v>
      </c>
      <c r="B627" s="20" t="s">
        <v>107</v>
      </c>
      <c r="C627" s="12" t="s">
        <v>123</v>
      </c>
      <c r="D627" s="12" t="s">
        <v>104</v>
      </c>
      <c r="E627" s="12" t="s">
        <v>118</v>
      </c>
      <c r="F627" s="12"/>
      <c r="G627" s="66">
        <f>G628</f>
        <v>0</v>
      </c>
      <c r="H627" s="66">
        <v>0</v>
      </c>
      <c r="I627" s="66">
        <v>0</v>
      </c>
    </row>
    <row r="628" spans="1:9" s="1" customFormat="1" ht="39" hidden="1" x14ac:dyDescent="0.25">
      <c r="A628" s="21" t="s">
        <v>270</v>
      </c>
      <c r="B628" s="20" t="s">
        <v>107</v>
      </c>
      <c r="C628" s="12" t="s">
        <v>123</v>
      </c>
      <c r="D628" s="12" t="s">
        <v>104</v>
      </c>
      <c r="E628" s="12" t="s">
        <v>196</v>
      </c>
      <c r="F628" s="10"/>
      <c r="G628" s="66">
        <f>G629</f>
        <v>0</v>
      </c>
      <c r="H628" s="66">
        <v>0</v>
      </c>
      <c r="I628" s="66">
        <v>0</v>
      </c>
    </row>
    <row r="629" spans="1:9" s="1" customFormat="1" ht="26.25" hidden="1" customHeight="1" x14ac:dyDescent="0.25">
      <c r="A629" s="22" t="s">
        <v>633</v>
      </c>
      <c r="B629" s="23" t="s">
        <v>107</v>
      </c>
      <c r="C629" s="10" t="s">
        <v>123</v>
      </c>
      <c r="D629" s="10" t="s">
        <v>104</v>
      </c>
      <c r="E629" s="23" t="s">
        <v>634</v>
      </c>
      <c r="F629" s="10"/>
      <c r="G629" s="67">
        <f>G630</f>
        <v>0</v>
      </c>
      <c r="H629" s="67">
        <v>0</v>
      </c>
      <c r="I629" s="67">
        <v>0</v>
      </c>
    </row>
    <row r="630" spans="1:9" s="1" customFormat="1" ht="15" hidden="1" customHeight="1" x14ac:dyDescent="0.25">
      <c r="A630" s="22" t="s">
        <v>208</v>
      </c>
      <c r="B630" s="23" t="s">
        <v>107</v>
      </c>
      <c r="C630" s="10" t="s">
        <v>123</v>
      </c>
      <c r="D630" s="10" t="s">
        <v>104</v>
      </c>
      <c r="E630" s="23" t="s">
        <v>634</v>
      </c>
      <c r="F630" s="10" t="s">
        <v>209</v>
      </c>
      <c r="G630" s="67"/>
      <c r="H630" s="67"/>
      <c r="I630" s="67"/>
    </row>
    <row r="631" spans="1:9" s="1" customFormat="1" ht="15" hidden="1" customHeight="1" x14ac:dyDescent="0.25">
      <c r="A631" s="22"/>
      <c r="B631" s="23"/>
      <c r="C631" s="10"/>
      <c r="D631" s="10"/>
      <c r="E631" s="10"/>
      <c r="F631" s="10"/>
      <c r="G631" s="67"/>
      <c r="H631" s="67"/>
      <c r="I631" s="67"/>
    </row>
    <row r="632" spans="1:9" s="1" customFormat="1" ht="15" hidden="1" customHeight="1" x14ac:dyDescent="0.25">
      <c r="A632" s="22"/>
      <c r="B632" s="23"/>
      <c r="C632" s="10"/>
      <c r="D632" s="10"/>
      <c r="E632" s="10"/>
      <c r="F632" s="10"/>
      <c r="G632" s="67"/>
      <c r="H632" s="67"/>
      <c r="I632" s="67"/>
    </row>
    <row r="633" spans="1:9" s="1" customFormat="1" ht="51.75" hidden="1" customHeight="1" x14ac:dyDescent="0.25">
      <c r="A633" s="21" t="s">
        <v>420</v>
      </c>
      <c r="B633" s="20" t="s">
        <v>107</v>
      </c>
      <c r="C633" s="12" t="s">
        <v>123</v>
      </c>
      <c r="D633" s="12" t="s">
        <v>104</v>
      </c>
      <c r="E633" s="12" t="s">
        <v>197</v>
      </c>
      <c r="F633" s="12"/>
      <c r="G633" s="66">
        <f>G634</f>
        <v>0</v>
      </c>
      <c r="H633" s="66">
        <v>0</v>
      </c>
      <c r="I633" s="66">
        <v>0</v>
      </c>
    </row>
    <row r="634" spans="1:9" s="1" customFormat="1" ht="64.5" hidden="1" customHeight="1" x14ac:dyDescent="0.25">
      <c r="A634" s="22" t="s">
        <v>542</v>
      </c>
      <c r="B634" s="23" t="s">
        <v>107</v>
      </c>
      <c r="C634" s="10" t="s">
        <v>123</v>
      </c>
      <c r="D634" s="10" t="s">
        <v>104</v>
      </c>
      <c r="E634" s="10" t="s">
        <v>544</v>
      </c>
      <c r="F634" s="10"/>
      <c r="G634" s="67">
        <f>G635</f>
        <v>0</v>
      </c>
      <c r="H634" s="67">
        <v>0</v>
      </c>
      <c r="I634" s="67">
        <v>0</v>
      </c>
    </row>
    <row r="635" spans="1:9" s="1" customFormat="1" ht="15" hidden="1" customHeight="1" x14ac:dyDescent="0.25">
      <c r="A635" s="22" t="s">
        <v>208</v>
      </c>
      <c r="B635" s="23" t="s">
        <v>107</v>
      </c>
      <c r="C635" s="10" t="s">
        <v>123</v>
      </c>
      <c r="D635" s="10" t="s">
        <v>104</v>
      </c>
      <c r="E635" s="10" t="s">
        <v>544</v>
      </c>
      <c r="F635" s="10" t="s">
        <v>209</v>
      </c>
      <c r="G635" s="67">
        <v>0</v>
      </c>
      <c r="H635" s="67">
        <v>0</v>
      </c>
      <c r="I635" s="67">
        <v>0</v>
      </c>
    </row>
    <row r="636" spans="1:9" s="1" customFormat="1" ht="64.5" hidden="1" customHeight="1" x14ac:dyDescent="0.25">
      <c r="A636" s="21" t="s">
        <v>602</v>
      </c>
      <c r="B636" s="23" t="s">
        <v>107</v>
      </c>
      <c r="C636" s="10" t="s">
        <v>123</v>
      </c>
      <c r="D636" s="10" t="s">
        <v>104</v>
      </c>
      <c r="E636" s="10" t="s">
        <v>153</v>
      </c>
      <c r="F636" s="10"/>
      <c r="G636" s="67">
        <f>G638+G639</f>
        <v>0</v>
      </c>
      <c r="H636" s="67">
        <v>0</v>
      </c>
      <c r="I636" s="67">
        <v>0</v>
      </c>
    </row>
    <row r="637" spans="1:9" s="1" customFormat="1" ht="51.75" hidden="1" customHeight="1" x14ac:dyDescent="0.25">
      <c r="A637" s="22" t="s">
        <v>657</v>
      </c>
      <c r="B637" s="23" t="s">
        <v>107</v>
      </c>
      <c r="C637" s="10" t="s">
        <v>123</v>
      </c>
      <c r="D637" s="10" t="s">
        <v>104</v>
      </c>
      <c r="E637" s="10" t="s">
        <v>658</v>
      </c>
      <c r="F637" s="10"/>
      <c r="G637" s="67"/>
      <c r="H637" s="67">
        <v>0</v>
      </c>
      <c r="I637" s="67">
        <v>0</v>
      </c>
    </row>
    <row r="638" spans="1:9" s="1" customFormat="1" ht="15" hidden="1" customHeight="1" x14ac:dyDescent="0.25">
      <c r="A638" s="22" t="s">
        <v>656</v>
      </c>
      <c r="B638" s="23" t="s">
        <v>107</v>
      </c>
      <c r="C638" s="10" t="s">
        <v>123</v>
      </c>
      <c r="D638" s="10" t="s">
        <v>104</v>
      </c>
      <c r="E638" s="10" t="s">
        <v>658</v>
      </c>
      <c r="F638" s="10" t="s">
        <v>209</v>
      </c>
      <c r="G638" s="67"/>
      <c r="H638" s="67"/>
      <c r="I638" s="67"/>
    </row>
    <row r="639" spans="1:9" s="1" customFormat="1" ht="51.75" hidden="1" x14ac:dyDescent="0.25">
      <c r="A639" s="22" t="s">
        <v>668</v>
      </c>
      <c r="B639" s="23" t="s">
        <v>107</v>
      </c>
      <c r="C639" s="10" t="s">
        <v>123</v>
      </c>
      <c r="D639" s="10" t="s">
        <v>104</v>
      </c>
      <c r="E639" s="10" t="s">
        <v>667</v>
      </c>
      <c r="F639" s="10"/>
      <c r="G639" s="67">
        <f>G640</f>
        <v>0</v>
      </c>
      <c r="H639" s="67">
        <f>H640</f>
        <v>0</v>
      </c>
      <c r="I639" s="67">
        <f>I640</f>
        <v>0</v>
      </c>
    </row>
    <row r="640" spans="1:9" s="1" customFormat="1" ht="15" hidden="1" customHeight="1" x14ac:dyDescent="0.25">
      <c r="A640" s="22" t="s">
        <v>656</v>
      </c>
      <c r="B640" s="23" t="s">
        <v>107</v>
      </c>
      <c r="C640" s="10" t="s">
        <v>123</v>
      </c>
      <c r="D640" s="10" t="s">
        <v>104</v>
      </c>
      <c r="E640" s="10" t="s">
        <v>667</v>
      </c>
      <c r="F640" s="10" t="s">
        <v>209</v>
      </c>
      <c r="G640" s="67"/>
      <c r="H640" s="67"/>
      <c r="I640" s="67"/>
    </row>
    <row r="641" spans="1:9" s="1" customFormat="1" ht="51.75" hidden="1" customHeight="1" x14ac:dyDescent="0.25">
      <c r="A641" s="21" t="s">
        <v>694</v>
      </c>
      <c r="B641" s="23" t="s">
        <v>107</v>
      </c>
      <c r="C641" s="10" t="s">
        <v>123</v>
      </c>
      <c r="D641" s="10" t="s">
        <v>104</v>
      </c>
      <c r="E641" s="10" t="s">
        <v>195</v>
      </c>
      <c r="F641" s="10"/>
      <c r="G641" s="67">
        <f>G642+G644+G646+G648+G650+G652</f>
        <v>0</v>
      </c>
      <c r="H641" s="67">
        <v>0</v>
      </c>
      <c r="I641" s="67">
        <v>0</v>
      </c>
    </row>
    <row r="642" spans="1:9" s="1" customFormat="1" ht="102.75" hidden="1" customHeight="1" x14ac:dyDescent="0.25">
      <c r="A642" s="50" t="s">
        <v>652</v>
      </c>
      <c r="B642" s="23" t="s">
        <v>107</v>
      </c>
      <c r="C642" s="10" t="s">
        <v>123</v>
      </c>
      <c r="D642" s="10" t="s">
        <v>104</v>
      </c>
      <c r="E642" s="10" t="s">
        <v>695</v>
      </c>
      <c r="F642" s="10"/>
      <c r="G642" s="67">
        <f>G643</f>
        <v>0</v>
      </c>
      <c r="H642" s="67">
        <v>0</v>
      </c>
      <c r="I642" s="67">
        <v>0</v>
      </c>
    </row>
    <row r="643" spans="1:9" s="1" customFormat="1" ht="15" hidden="1" customHeight="1" x14ac:dyDescent="0.25">
      <c r="A643" s="22" t="s">
        <v>208</v>
      </c>
      <c r="B643" s="23" t="s">
        <v>107</v>
      </c>
      <c r="C643" s="10" t="s">
        <v>123</v>
      </c>
      <c r="D643" s="10" t="s">
        <v>644</v>
      </c>
      <c r="E643" s="10" t="s">
        <v>695</v>
      </c>
      <c r="F643" s="10" t="s">
        <v>209</v>
      </c>
      <c r="G643" s="67"/>
      <c r="H643" s="67"/>
      <c r="I643" s="67"/>
    </row>
    <row r="644" spans="1:9" s="1" customFormat="1" ht="18.75" hidden="1" customHeight="1" x14ac:dyDescent="0.25">
      <c r="A644" s="22" t="s">
        <v>647</v>
      </c>
      <c r="B644" s="23" t="s">
        <v>107</v>
      </c>
      <c r="C644" s="10" t="s">
        <v>123</v>
      </c>
      <c r="D644" s="10" t="s">
        <v>644</v>
      </c>
      <c r="E644" s="10" t="s">
        <v>696</v>
      </c>
      <c r="F644" s="10"/>
      <c r="G644" s="67">
        <f>G645</f>
        <v>0</v>
      </c>
      <c r="H644" s="67">
        <v>0</v>
      </c>
      <c r="I644" s="67">
        <v>0</v>
      </c>
    </row>
    <row r="645" spans="1:9" s="1" customFormat="1" ht="12.75" hidden="1" customHeight="1" x14ac:dyDescent="0.25">
      <c r="A645" s="22" t="s">
        <v>208</v>
      </c>
      <c r="B645" s="23" t="s">
        <v>107</v>
      </c>
      <c r="C645" s="10" t="s">
        <v>123</v>
      </c>
      <c r="D645" s="10" t="s">
        <v>644</v>
      </c>
      <c r="E645" s="10" t="s">
        <v>696</v>
      </c>
      <c r="F645" s="10" t="s">
        <v>209</v>
      </c>
      <c r="G645" s="67"/>
      <c r="H645" s="67"/>
      <c r="I645" s="67"/>
    </row>
    <row r="646" spans="1:9" s="1" customFormat="1" ht="18" hidden="1" customHeight="1" x14ac:dyDescent="0.25">
      <c r="A646" s="50" t="s">
        <v>653</v>
      </c>
      <c r="B646" s="23" t="s">
        <v>107</v>
      </c>
      <c r="C646" s="10" t="s">
        <v>123</v>
      </c>
      <c r="D646" s="10" t="s">
        <v>104</v>
      </c>
      <c r="E646" s="10" t="s">
        <v>697</v>
      </c>
      <c r="F646" s="10"/>
      <c r="G646" s="67">
        <f>G647</f>
        <v>0</v>
      </c>
      <c r="H646" s="67">
        <v>0</v>
      </c>
      <c r="I646" s="67">
        <v>0</v>
      </c>
    </row>
    <row r="647" spans="1:9" s="1" customFormat="1" ht="18.75" hidden="1" customHeight="1" x14ac:dyDescent="0.25">
      <c r="A647" s="22" t="s">
        <v>208</v>
      </c>
      <c r="B647" s="23" t="s">
        <v>107</v>
      </c>
      <c r="C647" s="10" t="s">
        <v>123</v>
      </c>
      <c r="D647" s="10" t="s">
        <v>104</v>
      </c>
      <c r="E647" s="10" t="s">
        <v>699</v>
      </c>
      <c r="F647" s="10" t="s">
        <v>209</v>
      </c>
      <c r="G647" s="67"/>
      <c r="H647" s="67"/>
      <c r="I647" s="67"/>
    </row>
    <row r="648" spans="1:9" s="1" customFormat="1" ht="24" hidden="1" customHeight="1" x14ac:dyDescent="0.25">
      <c r="A648" s="22" t="s">
        <v>645</v>
      </c>
      <c r="B648" s="23" t="s">
        <v>107</v>
      </c>
      <c r="C648" s="10" t="s">
        <v>123</v>
      </c>
      <c r="D648" s="10" t="s">
        <v>104</v>
      </c>
      <c r="E648" s="10" t="s">
        <v>698</v>
      </c>
      <c r="F648" s="10"/>
      <c r="G648" s="67">
        <f>G649</f>
        <v>0</v>
      </c>
      <c r="H648" s="67">
        <v>0</v>
      </c>
      <c r="I648" s="67">
        <v>0</v>
      </c>
    </row>
    <row r="649" spans="1:9" s="1" customFormat="1" ht="20.25" hidden="1" customHeight="1" x14ac:dyDescent="0.25">
      <c r="A649" s="22" t="s">
        <v>208</v>
      </c>
      <c r="B649" s="23" t="s">
        <v>107</v>
      </c>
      <c r="C649" s="10" t="s">
        <v>123</v>
      </c>
      <c r="D649" s="10" t="s">
        <v>104</v>
      </c>
      <c r="E649" s="10" t="s">
        <v>698</v>
      </c>
      <c r="F649" s="10" t="s">
        <v>209</v>
      </c>
      <c r="G649" s="67"/>
      <c r="H649" s="67"/>
      <c r="I649" s="67"/>
    </row>
    <row r="650" spans="1:9" s="1" customFormat="1" ht="16.5" hidden="1" customHeight="1" x14ac:dyDescent="0.25">
      <c r="A650" s="50" t="s">
        <v>654</v>
      </c>
      <c r="B650" s="23" t="s">
        <v>107</v>
      </c>
      <c r="C650" s="10" t="s">
        <v>123</v>
      </c>
      <c r="D650" s="10" t="s">
        <v>104</v>
      </c>
      <c r="E650" s="10" t="s">
        <v>700</v>
      </c>
      <c r="F650" s="10"/>
      <c r="G650" s="67">
        <f>G651</f>
        <v>0</v>
      </c>
      <c r="H650" s="67">
        <v>0</v>
      </c>
      <c r="I650" s="67">
        <v>0</v>
      </c>
    </row>
    <row r="651" spans="1:9" s="1" customFormat="1" ht="15.75" hidden="1" customHeight="1" x14ac:dyDescent="0.25">
      <c r="A651" s="22" t="s">
        <v>208</v>
      </c>
      <c r="B651" s="23" t="s">
        <v>107</v>
      </c>
      <c r="C651" s="10" t="s">
        <v>123</v>
      </c>
      <c r="D651" s="10" t="s">
        <v>104</v>
      </c>
      <c r="E651" s="10" t="s">
        <v>700</v>
      </c>
      <c r="F651" s="10" t="s">
        <v>209</v>
      </c>
      <c r="G651" s="67"/>
      <c r="H651" s="67"/>
      <c r="I651" s="67"/>
    </row>
    <row r="652" spans="1:9" s="1" customFormat="1" ht="16.5" hidden="1" customHeight="1" x14ac:dyDescent="0.25">
      <c r="A652" s="22" t="s">
        <v>646</v>
      </c>
      <c r="B652" s="23" t="s">
        <v>107</v>
      </c>
      <c r="C652" s="10" t="s">
        <v>123</v>
      </c>
      <c r="D652" s="10" t="s">
        <v>104</v>
      </c>
      <c r="E652" s="10" t="s">
        <v>701</v>
      </c>
      <c r="F652" s="10"/>
      <c r="G652" s="67">
        <f>G653</f>
        <v>0</v>
      </c>
      <c r="H652" s="67">
        <v>0</v>
      </c>
      <c r="I652" s="67">
        <v>0</v>
      </c>
    </row>
    <row r="653" spans="1:9" s="1" customFormat="1" ht="19.5" hidden="1" customHeight="1" x14ac:dyDescent="0.25">
      <c r="A653" s="22" t="s">
        <v>208</v>
      </c>
      <c r="B653" s="23" t="s">
        <v>107</v>
      </c>
      <c r="C653" s="10" t="s">
        <v>123</v>
      </c>
      <c r="D653" s="10" t="s">
        <v>104</v>
      </c>
      <c r="E653" s="10" t="s">
        <v>701</v>
      </c>
      <c r="F653" s="10" t="s">
        <v>209</v>
      </c>
      <c r="G653" s="67"/>
      <c r="H653" s="67"/>
      <c r="I653" s="67"/>
    </row>
    <row r="654" spans="1:9" s="1" customFormat="1" ht="39" hidden="1" x14ac:dyDescent="0.25">
      <c r="A654" s="22" t="s">
        <v>846</v>
      </c>
      <c r="B654" s="23" t="s">
        <v>107</v>
      </c>
      <c r="C654" s="10" t="s">
        <v>123</v>
      </c>
      <c r="D654" s="10" t="s">
        <v>104</v>
      </c>
      <c r="E654" s="10" t="s">
        <v>847</v>
      </c>
      <c r="F654" s="10"/>
      <c r="G654" s="67">
        <f>G655</f>
        <v>0</v>
      </c>
      <c r="H654" s="67">
        <v>0</v>
      </c>
      <c r="I654" s="67">
        <v>0</v>
      </c>
    </row>
    <row r="655" spans="1:9" s="1" customFormat="1" ht="19.5" hidden="1" customHeight="1" x14ac:dyDescent="0.25">
      <c r="A655" s="22" t="s">
        <v>208</v>
      </c>
      <c r="B655" s="23" t="s">
        <v>107</v>
      </c>
      <c r="C655" s="10" t="s">
        <v>123</v>
      </c>
      <c r="D655" s="10" t="s">
        <v>104</v>
      </c>
      <c r="E655" s="10" t="s">
        <v>847</v>
      </c>
      <c r="F655" s="10" t="s">
        <v>209</v>
      </c>
      <c r="G655" s="67">
        <v>0</v>
      </c>
      <c r="H655" s="67">
        <v>0</v>
      </c>
      <c r="I655" s="67">
        <v>0</v>
      </c>
    </row>
    <row r="656" spans="1:9" s="4" customFormat="1" ht="26.25" x14ac:dyDescent="0.25">
      <c r="A656" s="60" t="s">
        <v>272</v>
      </c>
      <c r="B656" s="61" t="s">
        <v>127</v>
      </c>
      <c r="C656" s="83"/>
      <c r="D656" s="83"/>
      <c r="E656" s="83"/>
      <c r="F656" s="83"/>
      <c r="G656" s="82">
        <f>G657+G768+G840+G908+G926+G981+G763</f>
        <v>130212.9379</v>
      </c>
      <c r="H656" s="82">
        <f>H657+H768+H840+H926+H981+H908</f>
        <v>117632.43790000002</v>
      </c>
      <c r="I656" s="82">
        <f>I657+I768+I840+I908+I926+I981</f>
        <v>109722.03790000001</v>
      </c>
    </row>
    <row r="657" spans="1:12" s="4" customFormat="1" x14ac:dyDescent="0.25">
      <c r="A657" s="21" t="s">
        <v>128</v>
      </c>
      <c r="B657" s="20" t="s">
        <v>127</v>
      </c>
      <c r="C657" s="12" t="s">
        <v>38</v>
      </c>
      <c r="D657" s="12"/>
      <c r="E657" s="12"/>
      <c r="F657" s="12"/>
      <c r="G657" s="66">
        <f>G658+G664+G681+G685+G689</f>
        <v>93699.3</v>
      </c>
      <c r="H657" s="66">
        <f>H658+H664+H681+H685+H689</f>
        <v>92967.000000000015</v>
      </c>
      <c r="I657" s="66">
        <f>I658+I664+I681+I685+I689</f>
        <v>91066.6</v>
      </c>
    </row>
    <row r="658" spans="1:12" s="4" customFormat="1" ht="39" x14ac:dyDescent="0.25">
      <c r="A658" s="21" t="s">
        <v>273</v>
      </c>
      <c r="B658" s="20" t="s">
        <v>127</v>
      </c>
      <c r="C658" s="12" t="s">
        <v>38</v>
      </c>
      <c r="D658" s="12" t="s">
        <v>16</v>
      </c>
      <c r="E658" s="12"/>
      <c r="F658" s="12"/>
      <c r="G658" s="66">
        <f>G660+G662</f>
        <v>3351.5619999999999</v>
      </c>
      <c r="H658" s="66">
        <f>H660</f>
        <v>3351.5619999999999</v>
      </c>
      <c r="I658" s="66">
        <f>I660</f>
        <v>3351.5619999999999</v>
      </c>
    </row>
    <row r="659" spans="1:12" s="4" customFormat="1" x14ac:dyDescent="0.25">
      <c r="A659" s="21" t="s">
        <v>129</v>
      </c>
      <c r="B659" s="20" t="s">
        <v>127</v>
      </c>
      <c r="C659" s="12" t="s">
        <v>38</v>
      </c>
      <c r="D659" s="12" t="s">
        <v>16</v>
      </c>
      <c r="E659" s="12" t="s">
        <v>702</v>
      </c>
      <c r="F659" s="12"/>
      <c r="G659" s="66">
        <f t="shared" ref="G659:I660" si="32">G660</f>
        <v>3351.5619999999999</v>
      </c>
      <c r="H659" s="66">
        <f t="shared" si="32"/>
        <v>3351.5619999999999</v>
      </c>
      <c r="I659" s="66">
        <f t="shared" si="32"/>
        <v>3351.5619999999999</v>
      </c>
    </row>
    <row r="660" spans="1:12" s="4" customFormat="1" ht="26.25" x14ac:dyDescent="0.25">
      <c r="A660" s="22" t="s">
        <v>133</v>
      </c>
      <c r="B660" s="23" t="s">
        <v>127</v>
      </c>
      <c r="C660" s="10" t="s">
        <v>38</v>
      </c>
      <c r="D660" s="10" t="s">
        <v>16</v>
      </c>
      <c r="E660" s="10" t="s">
        <v>130</v>
      </c>
      <c r="F660" s="10"/>
      <c r="G660" s="67">
        <f t="shared" si="32"/>
        <v>3351.5619999999999</v>
      </c>
      <c r="H660" s="67">
        <f t="shared" si="32"/>
        <v>3351.5619999999999</v>
      </c>
      <c r="I660" s="67">
        <f t="shared" si="32"/>
        <v>3351.5619999999999</v>
      </c>
    </row>
    <row r="661" spans="1:12" s="4" customFormat="1" ht="26.25" x14ac:dyDescent="0.25">
      <c r="A661" s="22" t="s">
        <v>781</v>
      </c>
      <c r="B661" s="23" t="s">
        <v>127</v>
      </c>
      <c r="C661" s="10" t="s">
        <v>38</v>
      </c>
      <c r="D661" s="10" t="s">
        <v>16</v>
      </c>
      <c r="E661" s="10" t="s">
        <v>130</v>
      </c>
      <c r="F661" s="10" t="s">
        <v>132</v>
      </c>
      <c r="G661" s="99">
        <v>3351.5619999999999</v>
      </c>
      <c r="H661" s="99">
        <v>3351.5619999999999</v>
      </c>
      <c r="I661" s="99">
        <v>3351.5619999999999</v>
      </c>
    </row>
    <row r="662" spans="1:12" s="4" customFormat="1" ht="64.5" hidden="1" x14ac:dyDescent="0.25">
      <c r="A662" s="22" t="s">
        <v>333</v>
      </c>
      <c r="B662" s="23" t="s">
        <v>127</v>
      </c>
      <c r="C662" s="10" t="s">
        <v>38</v>
      </c>
      <c r="D662" s="10" t="s">
        <v>16</v>
      </c>
      <c r="E662" s="10" t="s">
        <v>560</v>
      </c>
      <c r="F662" s="10"/>
      <c r="G662" s="67">
        <f>G663</f>
        <v>0</v>
      </c>
      <c r="H662" s="67">
        <f>H663</f>
        <v>0</v>
      </c>
      <c r="I662" s="67">
        <f>I663</f>
        <v>0</v>
      </c>
    </row>
    <row r="663" spans="1:12" s="4" customFormat="1" ht="26.25" hidden="1" x14ac:dyDescent="0.25">
      <c r="A663" s="22" t="s">
        <v>131</v>
      </c>
      <c r="B663" s="23" t="s">
        <v>127</v>
      </c>
      <c r="C663" s="10" t="s">
        <v>38</v>
      </c>
      <c r="D663" s="10" t="s">
        <v>16</v>
      </c>
      <c r="E663" s="10" t="s">
        <v>560</v>
      </c>
      <c r="F663" s="10" t="s">
        <v>132</v>
      </c>
      <c r="G663" s="67">
        <v>0</v>
      </c>
      <c r="H663" s="67">
        <v>0</v>
      </c>
      <c r="I663" s="67">
        <v>0</v>
      </c>
    </row>
    <row r="664" spans="1:12" s="4" customFormat="1" ht="52.5" customHeight="1" x14ac:dyDescent="0.25">
      <c r="A664" s="21" t="s">
        <v>274</v>
      </c>
      <c r="B664" s="20" t="s">
        <v>127</v>
      </c>
      <c r="C664" s="12" t="s">
        <v>38</v>
      </c>
      <c r="D664" s="12" t="s">
        <v>6</v>
      </c>
      <c r="E664" s="10"/>
      <c r="F664" s="10"/>
      <c r="G664" s="66">
        <f>G665+G670+G679+G677</f>
        <v>74276.538</v>
      </c>
      <c r="H664" s="66">
        <f>H665+H671+H679</f>
        <v>74276.538</v>
      </c>
      <c r="I664" s="66">
        <f>I665+I671+I679</f>
        <v>74276.538</v>
      </c>
      <c r="L664" s="5"/>
    </row>
    <row r="665" spans="1:12" s="4" customFormat="1" ht="39" x14ac:dyDescent="0.25">
      <c r="A665" s="21" t="s">
        <v>675</v>
      </c>
      <c r="B665" s="20" t="s">
        <v>127</v>
      </c>
      <c r="C665" s="12" t="s">
        <v>38</v>
      </c>
      <c r="D665" s="12" t="s">
        <v>6</v>
      </c>
      <c r="E665" s="12" t="s">
        <v>118</v>
      </c>
      <c r="F665" s="12"/>
      <c r="G665" s="66">
        <f t="shared" ref="G665:I666" si="33">G666</f>
        <v>4670.5</v>
      </c>
      <c r="H665" s="66">
        <f t="shared" si="33"/>
        <v>4670.5</v>
      </c>
      <c r="I665" s="66">
        <f t="shared" si="33"/>
        <v>4670.5</v>
      </c>
    </row>
    <row r="666" spans="1:12" s="4" customFormat="1" ht="39" x14ac:dyDescent="0.25">
      <c r="A666" s="21" t="s">
        <v>270</v>
      </c>
      <c r="B666" s="20" t="s">
        <v>127</v>
      </c>
      <c r="C666" s="12" t="s">
        <v>38</v>
      </c>
      <c r="D666" s="12" t="s">
        <v>6</v>
      </c>
      <c r="E666" s="12" t="s">
        <v>196</v>
      </c>
      <c r="F666" s="12"/>
      <c r="G666" s="66">
        <f t="shared" si="33"/>
        <v>4670.5</v>
      </c>
      <c r="H666" s="66">
        <f t="shared" si="33"/>
        <v>4670.5</v>
      </c>
      <c r="I666" s="66">
        <f t="shared" si="33"/>
        <v>4670.5</v>
      </c>
    </row>
    <row r="667" spans="1:12" s="4" customFormat="1" ht="39" x14ac:dyDescent="0.25">
      <c r="A667" s="22" t="s">
        <v>771</v>
      </c>
      <c r="B667" s="23" t="s">
        <v>127</v>
      </c>
      <c r="C667" s="10" t="s">
        <v>38</v>
      </c>
      <c r="D667" s="10" t="s">
        <v>6</v>
      </c>
      <c r="E667" s="10" t="s">
        <v>480</v>
      </c>
      <c r="F667" s="10"/>
      <c r="G667" s="67">
        <f>G668+G669</f>
        <v>4670.5</v>
      </c>
      <c r="H667" s="67">
        <f>H668+H669</f>
        <v>4670.5</v>
      </c>
      <c r="I667" s="67">
        <f>I668+I669</f>
        <v>4670.5</v>
      </c>
    </row>
    <row r="668" spans="1:12" s="4" customFormat="1" ht="26.25" x14ac:dyDescent="0.25">
      <c r="A668" s="22" t="s">
        <v>781</v>
      </c>
      <c r="B668" s="23" t="s">
        <v>127</v>
      </c>
      <c r="C668" s="10" t="s">
        <v>38</v>
      </c>
      <c r="D668" s="10" t="s">
        <v>6</v>
      </c>
      <c r="E668" s="10" t="s">
        <v>480</v>
      </c>
      <c r="F668" s="10" t="s">
        <v>132</v>
      </c>
      <c r="G668" s="99">
        <v>4645.5</v>
      </c>
      <c r="H668" s="99">
        <v>4645.5</v>
      </c>
      <c r="I668" s="99">
        <v>4645.5</v>
      </c>
    </row>
    <row r="669" spans="1:12" s="4" customFormat="1" ht="39" x14ac:dyDescent="0.25">
      <c r="A669" s="22" t="s">
        <v>802</v>
      </c>
      <c r="B669" s="23" t="s">
        <v>127</v>
      </c>
      <c r="C669" s="10" t="s">
        <v>38</v>
      </c>
      <c r="D669" s="10" t="s">
        <v>6</v>
      </c>
      <c r="E669" s="10" t="s">
        <v>480</v>
      </c>
      <c r="F669" s="10" t="s">
        <v>57</v>
      </c>
      <c r="G669" s="99">
        <v>25</v>
      </c>
      <c r="H669" s="99">
        <v>25</v>
      </c>
      <c r="I669" s="99">
        <v>25</v>
      </c>
    </row>
    <row r="670" spans="1:12" s="4" customFormat="1" ht="26.25" x14ac:dyDescent="0.25">
      <c r="A670" s="21" t="s">
        <v>703</v>
      </c>
      <c r="B670" s="20" t="s">
        <v>127</v>
      </c>
      <c r="C670" s="12" t="s">
        <v>38</v>
      </c>
      <c r="D670" s="12" t="s">
        <v>6</v>
      </c>
      <c r="E670" s="12" t="s">
        <v>704</v>
      </c>
      <c r="F670" s="12"/>
      <c r="G670" s="66">
        <f>G671+G674</f>
        <v>69604.038</v>
      </c>
      <c r="H670" s="66">
        <f>H671</f>
        <v>69604.038</v>
      </c>
      <c r="I670" s="66">
        <f>I671</f>
        <v>69604.038</v>
      </c>
    </row>
    <row r="671" spans="1:12" s="4" customFormat="1" ht="26.25" x14ac:dyDescent="0.25">
      <c r="A671" s="22" t="s">
        <v>133</v>
      </c>
      <c r="B671" s="23" t="s">
        <v>127</v>
      </c>
      <c r="C671" s="10" t="s">
        <v>38</v>
      </c>
      <c r="D671" s="10" t="s">
        <v>6</v>
      </c>
      <c r="E671" s="10" t="s">
        <v>134</v>
      </c>
      <c r="F671" s="10"/>
      <c r="G671" s="67">
        <f>G672+G673</f>
        <v>69604.038</v>
      </c>
      <c r="H671" s="67">
        <f>H672+H673+H678</f>
        <v>69604.038</v>
      </c>
      <c r="I671" s="67">
        <f>I672+I673+I678</f>
        <v>69604.038</v>
      </c>
    </row>
    <row r="672" spans="1:12" s="4" customFormat="1" ht="26.25" x14ac:dyDescent="0.25">
      <c r="A672" s="22" t="s">
        <v>781</v>
      </c>
      <c r="B672" s="23" t="s">
        <v>127</v>
      </c>
      <c r="C672" s="10" t="s">
        <v>38</v>
      </c>
      <c r="D672" s="10" t="s">
        <v>6</v>
      </c>
      <c r="E672" s="10" t="s">
        <v>134</v>
      </c>
      <c r="F672" s="10" t="s">
        <v>132</v>
      </c>
      <c r="G672" s="99">
        <v>69440.138000000006</v>
      </c>
      <c r="H672" s="99">
        <v>69440.138000000006</v>
      </c>
      <c r="I672" s="99">
        <v>69440.138000000006</v>
      </c>
    </row>
    <row r="673" spans="1:9" s="4" customFormat="1" ht="39" x14ac:dyDescent="0.25">
      <c r="A673" s="22" t="s">
        <v>802</v>
      </c>
      <c r="B673" s="23" t="s">
        <v>127</v>
      </c>
      <c r="C673" s="10" t="s">
        <v>38</v>
      </c>
      <c r="D673" s="10" t="s">
        <v>6</v>
      </c>
      <c r="E673" s="10" t="s">
        <v>134</v>
      </c>
      <c r="F673" s="10" t="s">
        <v>57</v>
      </c>
      <c r="G673" s="99">
        <v>163.9</v>
      </c>
      <c r="H673" s="99">
        <v>163.9</v>
      </c>
      <c r="I673" s="99">
        <v>163.9</v>
      </c>
    </row>
    <row r="674" spans="1:9" s="4" customFormat="1" ht="64.5" hidden="1" x14ac:dyDescent="0.25">
      <c r="A674" s="22" t="s">
        <v>857</v>
      </c>
      <c r="B674" s="23" t="s">
        <v>127</v>
      </c>
      <c r="C674" s="10" t="s">
        <v>38</v>
      </c>
      <c r="D674" s="10" t="s">
        <v>6</v>
      </c>
      <c r="E674" s="10" t="s">
        <v>858</v>
      </c>
      <c r="F674" s="10"/>
      <c r="G674" s="67">
        <f>G675</f>
        <v>0</v>
      </c>
      <c r="H674" s="67">
        <v>0</v>
      </c>
      <c r="I674" s="67">
        <v>0</v>
      </c>
    </row>
    <row r="675" spans="1:9" s="4" customFormat="1" ht="26.25" hidden="1" x14ac:dyDescent="0.25">
      <c r="A675" s="22" t="s">
        <v>781</v>
      </c>
      <c r="B675" s="23" t="s">
        <v>127</v>
      </c>
      <c r="C675" s="10" t="s">
        <v>38</v>
      </c>
      <c r="D675" s="10" t="s">
        <v>6</v>
      </c>
      <c r="E675" s="10" t="s">
        <v>858</v>
      </c>
      <c r="F675" s="10" t="s">
        <v>132</v>
      </c>
      <c r="G675" s="67">
        <v>0</v>
      </c>
      <c r="H675" s="67">
        <v>0</v>
      </c>
      <c r="I675" s="67">
        <v>0</v>
      </c>
    </row>
    <row r="676" spans="1:9" s="4" customFormat="1" ht="39" x14ac:dyDescent="0.25">
      <c r="A676" s="21" t="s">
        <v>706</v>
      </c>
      <c r="B676" s="20" t="s">
        <v>127</v>
      </c>
      <c r="C676" s="12" t="s">
        <v>38</v>
      </c>
      <c r="D676" s="12" t="s">
        <v>6</v>
      </c>
      <c r="E676" s="12" t="s">
        <v>705</v>
      </c>
      <c r="F676" s="10"/>
      <c r="G676" s="66">
        <f>G677+G679</f>
        <v>2</v>
      </c>
      <c r="H676" s="66">
        <f>H677+H679</f>
        <v>2</v>
      </c>
      <c r="I676" s="66">
        <f>I677+I679</f>
        <v>2</v>
      </c>
    </row>
    <row r="677" spans="1:9" s="4" customFormat="1" ht="51.75" hidden="1" x14ac:dyDescent="0.25">
      <c r="A677" s="22" t="s">
        <v>640</v>
      </c>
      <c r="B677" s="23" t="s">
        <v>127</v>
      </c>
      <c r="C677" s="10" t="s">
        <v>38</v>
      </c>
      <c r="D677" s="10" t="s">
        <v>6</v>
      </c>
      <c r="E677" s="10" t="s">
        <v>708</v>
      </c>
      <c r="F677" s="10"/>
      <c r="G677" s="67">
        <f>G678</f>
        <v>0</v>
      </c>
      <c r="H677" s="67">
        <v>0</v>
      </c>
      <c r="I677" s="67">
        <v>0</v>
      </c>
    </row>
    <row r="678" spans="1:9" s="4" customFormat="1" ht="26.25" hidden="1" customHeight="1" x14ac:dyDescent="0.25">
      <c r="A678" s="22" t="s">
        <v>781</v>
      </c>
      <c r="B678" s="10" t="s">
        <v>127</v>
      </c>
      <c r="C678" s="10" t="s">
        <v>38</v>
      </c>
      <c r="D678" s="10" t="s">
        <v>6</v>
      </c>
      <c r="E678" s="10" t="s">
        <v>708</v>
      </c>
      <c r="F678" s="10" t="s">
        <v>132</v>
      </c>
      <c r="G678" s="67"/>
      <c r="H678" s="67"/>
      <c r="I678" s="67"/>
    </row>
    <row r="679" spans="1:9" s="4" customFormat="1" ht="127.5" customHeight="1" x14ac:dyDescent="0.25">
      <c r="A679" s="22" t="s">
        <v>772</v>
      </c>
      <c r="B679" s="23" t="s">
        <v>127</v>
      </c>
      <c r="C679" s="10" t="s">
        <v>38</v>
      </c>
      <c r="D679" s="10" t="s">
        <v>6</v>
      </c>
      <c r="E679" s="10" t="s">
        <v>709</v>
      </c>
      <c r="F679" s="10"/>
      <c r="G679" s="67">
        <f>G680</f>
        <v>2</v>
      </c>
      <c r="H679" s="67">
        <f>H680</f>
        <v>2</v>
      </c>
      <c r="I679" s="67">
        <f>I680</f>
        <v>2</v>
      </c>
    </row>
    <row r="680" spans="1:9" s="4" customFormat="1" ht="39" x14ac:dyDescent="0.25">
      <c r="A680" s="22" t="s">
        <v>802</v>
      </c>
      <c r="B680" s="23" t="s">
        <v>127</v>
      </c>
      <c r="C680" s="10" t="s">
        <v>38</v>
      </c>
      <c r="D680" s="10" t="s">
        <v>6</v>
      </c>
      <c r="E680" s="10" t="s">
        <v>709</v>
      </c>
      <c r="F680" s="10" t="s">
        <v>57</v>
      </c>
      <c r="G680" s="99">
        <v>2</v>
      </c>
      <c r="H680" s="99">
        <v>2</v>
      </c>
      <c r="I680" s="99">
        <v>2</v>
      </c>
    </row>
    <row r="681" spans="1:9" s="4" customFormat="1" x14ac:dyDescent="0.25">
      <c r="A681" s="21" t="s">
        <v>137</v>
      </c>
      <c r="B681" s="20" t="s">
        <v>127</v>
      </c>
      <c r="C681" s="12" t="s">
        <v>38</v>
      </c>
      <c r="D681" s="12" t="s">
        <v>138</v>
      </c>
      <c r="E681" s="12"/>
      <c r="F681" s="12"/>
      <c r="G681" s="66">
        <f>G683</f>
        <v>12.5</v>
      </c>
      <c r="H681" s="66">
        <f>H683</f>
        <v>163.80000000000001</v>
      </c>
      <c r="I681" s="66">
        <f>I683</f>
        <v>13</v>
      </c>
    </row>
    <row r="682" spans="1:9" s="4" customFormat="1" ht="39" x14ac:dyDescent="0.25">
      <c r="A682" s="21" t="s">
        <v>706</v>
      </c>
      <c r="B682" s="20" t="s">
        <v>127</v>
      </c>
      <c r="C682" s="12" t="s">
        <v>38</v>
      </c>
      <c r="D682" s="12" t="s">
        <v>138</v>
      </c>
      <c r="E682" s="12" t="s">
        <v>705</v>
      </c>
      <c r="F682" s="12"/>
      <c r="G682" s="66">
        <f t="shared" ref="G682:I683" si="34">G683</f>
        <v>12.5</v>
      </c>
      <c r="H682" s="66">
        <f t="shared" si="34"/>
        <v>163.80000000000001</v>
      </c>
      <c r="I682" s="66">
        <f t="shared" si="34"/>
        <v>13</v>
      </c>
    </row>
    <row r="683" spans="1:9" s="4" customFormat="1" ht="51.75" x14ac:dyDescent="0.25">
      <c r="A683" s="22" t="s">
        <v>783</v>
      </c>
      <c r="B683" s="23" t="s">
        <v>127</v>
      </c>
      <c r="C683" s="10" t="s">
        <v>38</v>
      </c>
      <c r="D683" s="10" t="s">
        <v>138</v>
      </c>
      <c r="E683" s="10" t="s">
        <v>707</v>
      </c>
      <c r="F683" s="10"/>
      <c r="G683" s="67">
        <f t="shared" si="34"/>
        <v>12.5</v>
      </c>
      <c r="H683" s="67">
        <f t="shared" si="34"/>
        <v>163.80000000000001</v>
      </c>
      <c r="I683" s="67">
        <f t="shared" si="34"/>
        <v>13</v>
      </c>
    </row>
    <row r="684" spans="1:9" s="4" customFormat="1" ht="39" x14ac:dyDescent="0.25">
      <c r="A684" s="22" t="s">
        <v>802</v>
      </c>
      <c r="B684" s="23" t="s">
        <v>127</v>
      </c>
      <c r="C684" s="10" t="s">
        <v>38</v>
      </c>
      <c r="D684" s="10" t="s">
        <v>138</v>
      </c>
      <c r="E684" s="10" t="s">
        <v>707</v>
      </c>
      <c r="F684" s="10" t="s">
        <v>57</v>
      </c>
      <c r="G684" s="99">
        <v>12.5</v>
      </c>
      <c r="H684" s="99">
        <v>163.80000000000001</v>
      </c>
      <c r="I684" s="99">
        <v>13</v>
      </c>
    </row>
    <row r="685" spans="1:9" s="4" customFormat="1" x14ac:dyDescent="0.25">
      <c r="A685" s="21" t="s">
        <v>139</v>
      </c>
      <c r="B685" s="20" t="s">
        <v>127</v>
      </c>
      <c r="C685" s="12" t="s">
        <v>38</v>
      </c>
      <c r="D685" s="12" t="s">
        <v>53</v>
      </c>
      <c r="E685" s="12"/>
      <c r="F685" s="12"/>
      <c r="G685" s="66">
        <f>G687</f>
        <v>50</v>
      </c>
      <c r="H685" s="66">
        <f>H687</f>
        <v>50</v>
      </c>
      <c r="I685" s="66">
        <f>I687</f>
        <v>50</v>
      </c>
    </row>
    <row r="686" spans="1:9" s="4" customFormat="1" ht="39" x14ac:dyDescent="0.25">
      <c r="A686" s="21" t="s">
        <v>706</v>
      </c>
      <c r="B686" s="20" t="s">
        <v>127</v>
      </c>
      <c r="C686" s="12" t="s">
        <v>38</v>
      </c>
      <c r="D686" s="12" t="s">
        <v>53</v>
      </c>
      <c r="E686" s="12" t="s">
        <v>705</v>
      </c>
      <c r="F686" s="12"/>
      <c r="G686" s="66">
        <f t="shared" ref="G686:I687" si="35">G687</f>
        <v>50</v>
      </c>
      <c r="H686" s="66">
        <f t="shared" si="35"/>
        <v>50</v>
      </c>
      <c r="I686" s="66">
        <f t="shared" si="35"/>
        <v>50</v>
      </c>
    </row>
    <row r="687" spans="1:9" s="4" customFormat="1" x14ac:dyDescent="0.25">
      <c r="A687" s="22" t="s">
        <v>140</v>
      </c>
      <c r="B687" s="23" t="s">
        <v>127</v>
      </c>
      <c r="C687" s="10" t="s">
        <v>38</v>
      </c>
      <c r="D687" s="10" t="s">
        <v>53</v>
      </c>
      <c r="E687" s="10" t="s">
        <v>710</v>
      </c>
      <c r="F687" s="10"/>
      <c r="G687" s="67">
        <f t="shared" si="35"/>
        <v>50</v>
      </c>
      <c r="H687" s="67">
        <f t="shared" si="35"/>
        <v>50</v>
      </c>
      <c r="I687" s="67">
        <f t="shared" si="35"/>
        <v>50</v>
      </c>
    </row>
    <row r="688" spans="1:9" s="4" customFormat="1" x14ac:dyDescent="0.25">
      <c r="A688" s="22" t="s">
        <v>141</v>
      </c>
      <c r="B688" s="23" t="s">
        <v>127</v>
      </c>
      <c r="C688" s="10" t="s">
        <v>38</v>
      </c>
      <c r="D688" s="10" t="s">
        <v>53</v>
      </c>
      <c r="E688" s="10" t="s">
        <v>710</v>
      </c>
      <c r="F688" s="10" t="s">
        <v>142</v>
      </c>
      <c r="G688" s="99">
        <v>50</v>
      </c>
      <c r="H688" s="99">
        <v>50</v>
      </c>
      <c r="I688" s="99">
        <v>50</v>
      </c>
    </row>
    <row r="689" spans="1:9" s="4" customFormat="1" x14ac:dyDescent="0.25">
      <c r="A689" s="21" t="s">
        <v>275</v>
      </c>
      <c r="B689" s="20" t="s">
        <v>127</v>
      </c>
      <c r="C689" s="12" t="s">
        <v>38</v>
      </c>
      <c r="D689" s="12" t="s">
        <v>65</v>
      </c>
      <c r="E689" s="12"/>
      <c r="F689" s="12"/>
      <c r="G689" s="66">
        <f>G690+G702+G714+G726+G705+G708+G711</f>
        <v>16008.699999999999</v>
      </c>
      <c r="H689" s="66">
        <f>H690+H702+H714+H726+H705+H708+H711</f>
        <v>15125.1</v>
      </c>
      <c r="I689" s="66">
        <f>I690+I702+I714+I726+I705+I708+I711</f>
        <v>13375.5</v>
      </c>
    </row>
    <row r="690" spans="1:9" s="4" customFormat="1" ht="51.75" x14ac:dyDescent="0.25">
      <c r="A690" s="21" t="s">
        <v>779</v>
      </c>
      <c r="B690" s="20" t="s">
        <v>127</v>
      </c>
      <c r="C690" s="12" t="s">
        <v>38</v>
      </c>
      <c r="D690" s="12" t="s">
        <v>65</v>
      </c>
      <c r="E690" s="12" t="s">
        <v>370</v>
      </c>
      <c r="F690" s="12"/>
      <c r="G690" s="66">
        <f>G691+G697+G695</f>
        <v>840.09999999999991</v>
      </c>
      <c r="H690" s="66">
        <f>H691+H697+H695</f>
        <v>840.09999999999991</v>
      </c>
      <c r="I690" s="66">
        <f>I691+I697+I695</f>
        <v>840.09999999999991</v>
      </c>
    </row>
    <row r="691" spans="1:9" s="4" customFormat="1" ht="26.25" x14ac:dyDescent="0.25">
      <c r="A691" s="21" t="s">
        <v>144</v>
      </c>
      <c r="B691" s="20" t="s">
        <v>127</v>
      </c>
      <c r="C691" s="12" t="s">
        <v>38</v>
      </c>
      <c r="D691" s="12" t="s">
        <v>65</v>
      </c>
      <c r="E691" s="12" t="s">
        <v>408</v>
      </c>
      <c r="F691" s="12"/>
      <c r="G691" s="66">
        <f>G692</f>
        <v>69.5</v>
      </c>
      <c r="H691" s="66">
        <f>H692</f>
        <v>69.5</v>
      </c>
      <c r="I691" s="66">
        <f t="shared" ref="G691:I692" si="36">I692</f>
        <v>69.5</v>
      </c>
    </row>
    <row r="692" spans="1:9" s="4" customFormat="1" ht="39" x14ac:dyDescent="0.25">
      <c r="A692" s="22" t="s">
        <v>146</v>
      </c>
      <c r="B692" s="23" t="s">
        <v>127</v>
      </c>
      <c r="C692" s="10" t="s">
        <v>38</v>
      </c>
      <c r="D692" s="10" t="s">
        <v>65</v>
      </c>
      <c r="E692" s="10" t="s">
        <v>409</v>
      </c>
      <c r="F692" s="10"/>
      <c r="G692" s="67">
        <f t="shared" si="36"/>
        <v>69.5</v>
      </c>
      <c r="H692" s="67">
        <f t="shared" si="36"/>
        <v>69.5</v>
      </c>
      <c r="I692" s="67">
        <f t="shared" si="36"/>
        <v>69.5</v>
      </c>
    </row>
    <row r="693" spans="1:9" s="4" customFormat="1" ht="39" x14ac:dyDescent="0.25">
      <c r="A693" s="22" t="s">
        <v>802</v>
      </c>
      <c r="B693" s="23" t="s">
        <v>127</v>
      </c>
      <c r="C693" s="10" t="s">
        <v>38</v>
      </c>
      <c r="D693" s="10" t="s">
        <v>65</v>
      </c>
      <c r="E693" s="10" t="s">
        <v>409</v>
      </c>
      <c r="F693" s="10" t="s">
        <v>57</v>
      </c>
      <c r="G693" s="99">
        <v>69.5</v>
      </c>
      <c r="H693" s="99">
        <v>69.5</v>
      </c>
      <c r="I693" s="99">
        <v>69.5</v>
      </c>
    </row>
    <row r="694" spans="1:9" s="4" customFormat="1" ht="39" x14ac:dyDescent="0.25">
      <c r="A694" s="32" t="s">
        <v>616</v>
      </c>
      <c r="B694" s="20" t="s">
        <v>127</v>
      </c>
      <c r="C694" s="12" t="s">
        <v>38</v>
      </c>
      <c r="D694" s="12" t="s">
        <v>65</v>
      </c>
      <c r="E694" s="12" t="s">
        <v>617</v>
      </c>
      <c r="F694" s="12"/>
      <c r="G694" s="66">
        <f t="shared" ref="G694:I695" si="37">G695</f>
        <v>133.80000000000001</v>
      </c>
      <c r="H694" s="66">
        <f t="shared" si="37"/>
        <v>133.80000000000001</v>
      </c>
      <c r="I694" s="66">
        <f t="shared" si="37"/>
        <v>133.80000000000001</v>
      </c>
    </row>
    <row r="695" spans="1:9" s="4" customFormat="1" ht="39" x14ac:dyDescent="0.25">
      <c r="A695" s="22" t="s">
        <v>852</v>
      </c>
      <c r="B695" s="23" t="s">
        <v>127</v>
      </c>
      <c r="C695" s="10" t="s">
        <v>38</v>
      </c>
      <c r="D695" s="10" t="s">
        <v>65</v>
      </c>
      <c r="E695" s="10" t="s">
        <v>853</v>
      </c>
      <c r="F695" s="10"/>
      <c r="G695" s="67">
        <f t="shared" si="37"/>
        <v>133.80000000000001</v>
      </c>
      <c r="H695" s="67">
        <f t="shared" si="37"/>
        <v>133.80000000000001</v>
      </c>
      <c r="I695" s="67">
        <f t="shared" si="37"/>
        <v>133.80000000000001</v>
      </c>
    </row>
    <row r="696" spans="1:9" s="4" customFormat="1" ht="39" x14ac:dyDescent="0.25">
      <c r="A696" s="22" t="s">
        <v>802</v>
      </c>
      <c r="B696" s="23" t="s">
        <v>127</v>
      </c>
      <c r="C696" s="10" t="s">
        <v>38</v>
      </c>
      <c r="D696" s="10" t="s">
        <v>65</v>
      </c>
      <c r="E696" s="10" t="s">
        <v>853</v>
      </c>
      <c r="F696" s="10" t="s">
        <v>57</v>
      </c>
      <c r="G696" s="99">
        <v>133.80000000000001</v>
      </c>
      <c r="H696" s="99">
        <v>133.80000000000001</v>
      </c>
      <c r="I696" s="99">
        <v>133.80000000000001</v>
      </c>
    </row>
    <row r="697" spans="1:9" s="4" customFormat="1" ht="39" x14ac:dyDescent="0.25">
      <c r="A697" s="21" t="s">
        <v>581</v>
      </c>
      <c r="B697" s="20" t="s">
        <v>127</v>
      </c>
      <c r="C697" s="12" t="s">
        <v>38</v>
      </c>
      <c r="D697" s="12" t="s">
        <v>65</v>
      </c>
      <c r="E697" s="12" t="s">
        <v>579</v>
      </c>
      <c r="F697" s="12"/>
      <c r="G697" s="66">
        <f t="shared" ref="G697:I698" si="38">G698</f>
        <v>636.79999999999995</v>
      </c>
      <c r="H697" s="66">
        <f t="shared" si="38"/>
        <v>636.79999999999995</v>
      </c>
      <c r="I697" s="66">
        <f t="shared" si="38"/>
        <v>636.79999999999995</v>
      </c>
    </row>
    <row r="698" spans="1:9" s="4" customFormat="1" ht="39" x14ac:dyDescent="0.25">
      <c r="A698" s="22" t="s">
        <v>591</v>
      </c>
      <c r="B698" s="23" t="s">
        <v>127</v>
      </c>
      <c r="C698" s="10" t="s">
        <v>38</v>
      </c>
      <c r="D698" s="10" t="s">
        <v>65</v>
      </c>
      <c r="E698" s="10" t="s">
        <v>580</v>
      </c>
      <c r="F698" s="10"/>
      <c r="G698" s="67">
        <f t="shared" si="38"/>
        <v>636.79999999999995</v>
      </c>
      <c r="H698" s="67">
        <f t="shared" si="38"/>
        <v>636.79999999999995</v>
      </c>
      <c r="I698" s="67">
        <f t="shared" si="38"/>
        <v>636.79999999999995</v>
      </c>
    </row>
    <row r="699" spans="1:9" s="4" customFormat="1" ht="39" x14ac:dyDescent="0.25">
      <c r="A699" s="22" t="s">
        <v>802</v>
      </c>
      <c r="B699" s="23" t="s">
        <v>127</v>
      </c>
      <c r="C699" s="10" t="s">
        <v>38</v>
      </c>
      <c r="D699" s="10" t="s">
        <v>65</v>
      </c>
      <c r="E699" s="10" t="s">
        <v>580</v>
      </c>
      <c r="F699" s="10" t="s">
        <v>57</v>
      </c>
      <c r="G699" s="99">
        <v>636.79999999999995</v>
      </c>
      <c r="H699" s="99">
        <v>636.79999999999995</v>
      </c>
      <c r="I699" s="99">
        <v>636.79999999999995</v>
      </c>
    </row>
    <row r="700" spans="1:9" s="4" customFormat="1" ht="102.75" hidden="1" customHeight="1" x14ac:dyDescent="0.25">
      <c r="A700" s="22" t="s">
        <v>471</v>
      </c>
      <c r="B700" s="23" t="s">
        <v>127</v>
      </c>
      <c r="C700" s="10" t="s">
        <v>38</v>
      </c>
      <c r="D700" s="10" t="s">
        <v>65</v>
      </c>
      <c r="E700" s="10" t="s">
        <v>551</v>
      </c>
      <c r="F700" s="10"/>
      <c r="G700" s="67">
        <f>G701</f>
        <v>0</v>
      </c>
      <c r="H700" s="67">
        <v>0</v>
      </c>
      <c r="I700" s="67">
        <v>0</v>
      </c>
    </row>
    <row r="701" spans="1:9" s="4" customFormat="1" ht="26.25" hidden="1" x14ac:dyDescent="0.25">
      <c r="A701" s="22" t="s">
        <v>56</v>
      </c>
      <c r="B701" s="23" t="s">
        <v>127</v>
      </c>
      <c r="C701" s="10" t="s">
        <v>38</v>
      </c>
      <c r="D701" s="10" t="s">
        <v>65</v>
      </c>
      <c r="E701" s="10" t="s">
        <v>551</v>
      </c>
      <c r="F701" s="10" t="s">
        <v>57</v>
      </c>
      <c r="G701" s="67">
        <v>0</v>
      </c>
      <c r="H701" s="67">
        <v>0</v>
      </c>
      <c r="I701" s="67">
        <v>0</v>
      </c>
    </row>
    <row r="702" spans="1:9" s="4" customFormat="1" ht="40.5" hidden="1" customHeight="1" x14ac:dyDescent="0.25">
      <c r="A702" s="21" t="s">
        <v>676</v>
      </c>
      <c r="B702" s="20" t="s">
        <v>127</v>
      </c>
      <c r="C702" s="12" t="s">
        <v>38</v>
      </c>
      <c r="D702" s="12" t="s">
        <v>65</v>
      </c>
      <c r="E702" s="12" t="s">
        <v>197</v>
      </c>
      <c r="F702" s="12"/>
      <c r="G702" s="66">
        <f>G703</f>
        <v>0</v>
      </c>
      <c r="H702" s="66">
        <v>0</v>
      </c>
      <c r="I702" s="66">
        <v>0</v>
      </c>
    </row>
    <row r="703" spans="1:9" s="4" customFormat="1" ht="17.25" hidden="1" customHeight="1" x14ac:dyDescent="0.25">
      <c r="A703" s="22" t="s">
        <v>628</v>
      </c>
      <c r="B703" s="23" t="s">
        <v>127</v>
      </c>
      <c r="C703" s="10" t="s">
        <v>38</v>
      </c>
      <c r="D703" s="10" t="s">
        <v>65</v>
      </c>
      <c r="E703" s="10" t="s">
        <v>804</v>
      </c>
      <c r="F703" s="10"/>
      <c r="G703" s="67">
        <f>G704</f>
        <v>0</v>
      </c>
      <c r="H703" s="67">
        <v>0</v>
      </c>
      <c r="I703" s="67">
        <v>0</v>
      </c>
    </row>
    <row r="704" spans="1:9" s="4" customFormat="1" ht="39" hidden="1" customHeight="1" x14ac:dyDescent="0.25">
      <c r="A704" s="22" t="s">
        <v>802</v>
      </c>
      <c r="B704" s="23" t="s">
        <v>127</v>
      </c>
      <c r="C704" s="10" t="s">
        <v>38</v>
      </c>
      <c r="D704" s="10" t="s">
        <v>65</v>
      </c>
      <c r="E704" s="10" t="s">
        <v>804</v>
      </c>
      <c r="F704" s="10" t="s">
        <v>57</v>
      </c>
      <c r="G704" s="67">
        <v>0</v>
      </c>
      <c r="H704" s="67">
        <v>0</v>
      </c>
      <c r="I704" s="67">
        <v>0</v>
      </c>
    </row>
    <row r="705" spans="1:9" s="4" customFormat="1" ht="51.75" x14ac:dyDescent="0.25">
      <c r="A705" s="21" t="s">
        <v>805</v>
      </c>
      <c r="B705" s="20" t="s">
        <v>127</v>
      </c>
      <c r="C705" s="12" t="s">
        <v>38</v>
      </c>
      <c r="D705" s="12" t="s">
        <v>65</v>
      </c>
      <c r="E705" s="12" t="s">
        <v>238</v>
      </c>
      <c r="F705" s="12"/>
      <c r="G705" s="66">
        <f t="shared" ref="G705:I706" si="39">G706</f>
        <v>99.2</v>
      </c>
      <c r="H705" s="66">
        <f t="shared" si="39"/>
        <v>99.2</v>
      </c>
      <c r="I705" s="66">
        <f t="shared" si="39"/>
        <v>99.2</v>
      </c>
    </row>
    <row r="706" spans="1:9" s="4" customFormat="1" ht="26.25" x14ac:dyDescent="0.25">
      <c r="A706" s="22" t="s">
        <v>806</v>
      </c>
      <c r="B706" s="23" t="s">
        <v>127</v>
      </c>
      <c r="C706" s="10" t="s">
        <v>38</v>
      </c>
      <c r="D706" s="10" t="s">
        <v>65</v>
      </c>
      <c r="E706" s="10" t="s">
        <v>807</v>
      </c>
      <c r="F706" s="10"/>
      <c r="G706" s="67">
        <f t="shared" si="39"/>
        <v>99.2</v>
      </c>
      <c r="H706" s="67">
        <f t="shared" si="39"/>
        <v>99.2</v>
      </c>
      <c r="I706" s="67">
        <f t="shared" si="39"/>
        <v>99.2</v>
      </c>
    </row>
    <row r="707" spans="1:9" s="4" customFormat="1" ht="39" x14ac:dyDescent="0.25">
      <c r="A707" s="22" t="s">
        <v>802</v>
      </c>
      <c r="B707" s="23" t="s">
        <v>127</v>
      </c>
      <c r="C707" s="10" t="s">
        <v>38</v>
      </c>
      <c r="D707" s="10" t="s">
        <v>65</v>
      </c>
      <c r="E707" s="10" t="s">
        <v>807</v>
      </c>
      <c r="F707" s="10" t="s">
        <v>57</v>
      </c>
      <c r="G707" s="99">
        <v>99.2</v>
      </c>
      <c r="H707" s="99">
        <v>99.2</v>
      </c>
      <c r="I707" s="99">
        <v>99.2</v>
      </c>
    </row>
    <row r="708" spans="1:9" s="4" customFormat="1" ht="39" x14ac:dyDescent="0.25">
      <c r="A708" s="21" t="s">
        <v>848</v>
      </c>
      <c r="B708" s="20" t="s">
        <v>127</v>
      </c>
      <c r="C708" s="12" t="s">
        <v>38</v>
      </c>
      <c r="D708" s="12" t="s">
        <v>65</v>
      </c>
      <c r="E708" s="12" t="s">
        <v>849</v>
      </c>
      <c r="F708" s="12"/>
      <c r="G708" s="66">
        <f t="shared" ref="G708:I709" si="40">G709</f>
        <v>20</v>
      </c>
      <c r="H708" s="66">
        <f t="shared" si="40"/>
        <v>20</v>
      </c>
      <c r="I708" s="66">
        <f t="shared" si="40"/>
        <v>20</v>
      </c>
    </row>
    <row r="709" spans="1:9" s="4" customFormat="1" ht="51" customHeight="1" x14ac:dyDescent="0.25">
      <c r="A709" s="22" t="s">
        <v>850</v>
      </c>
      <c r="B709" s="23" t="s">
        <v>127</v>
      </c>
      <c r="C709" s="10" t="s">
        <v>38</v>
      </c>
      <c r="D709" s="10" t="s">
        <v>150</v>
      </c>
      <c r="E709" s="10" t="s">
        <v>851</v>
      </c>
      <c r="F709" s="10"/>
      <c r="G709" s="67">
        <f t="shared" si="40"/>
        <v>20</v>
      </c>
      <c r="H709" s="67">
        <f t="shared" si="40"/>
        <v>20</v>
      </c>
      <c r="I709" s="67">
        <f t="shared" si="40"/>
        <v>20</v>
      </c>
    </row>
    <row r="710" spans="1:9" s="4" customFormat="1" ht="25.5" customHeight="1" x14ac:dyDescent="0.25">
      <c r="A710" s="22" t="s">
        <v>802</v>
      </c>
      <c r="B710" s="23" t="s">
        <v>127</v>
      </c>
      <c r="C710" s="10" t="s">
        <v>38</v>
      </c>
      <c r="D710" s="10" t="s">
        <v>150</v>
      </c>
      <c r="E710" s="10" t="s">
        <v>851</v>
      </c>
      <c r="F710" s="10" t="s">
        <v>57</v>
      </c>
      <c r="G710" s="99">
        <v>20</v>
      </c>
      <c r="H710" s="99">
        <v>20</v>
      </c>
      <c r="I710" s="99">
        <v>20</v>
      </c>
    </row>
    <row r="711" spans="1:9" s="4" customFormat="1" ht="54" customHeight="1" x14ac:dyDescent="0.25">
      <c r="A711" s="85" t="s">
        <v>906</v>
      </c>
      <c r="B711" s="20" t="s">
        <v>127</v>
      </c>
      <c r="C711" s="12" t="s">
        <v>38</v>
      </c>
      <c r="D711" s="12" t="s">
        <v>65</v>
      </c>
      <c r="E711" s="12" t="s">
        <v>907</v>
      </c>
      <c r="F711" s="12"/>
      <c r="G711" s="75">
        <f t="shared" ref="G711:I712" si="41">G712</f>
        <v>60</v>
      </c>
      <c r="H711" s="75">
        <f t="shared" si="41"/>
        <v>60</v>
      </c>
      <c r="I711" s="75">
        <f t="shared" si="41"/>
        <v>60</v>
      </c>
    </row>
    <row r="712" spans="1:9" s="4" customFormat="1" ht="25.5" customHeight="1" x14ac:dyDescent="0.25">
      <c r="A712" s="96"/>
      <c r="B712" s="23" t="s">
        <v>127</v>
      </c>
      <c r="C712" s="10" t="s">
        <v>38</v>
      </c>
      <c r="D712" s="10" t="s">
        <v>65</v>
      </c>
      <c r="E712" s="10" t="s">
        <v>905</v>
      </c>
      <c r="F712" s="10"/>
      <c r="G712" s="74">
        <f t="shared" si="41"/>
        <v>60</v>
      </c>
      <c r="H712" s="74">
        <f t="shared" si="41"/>
        <v>60</v>
      </c>
      <c r="I712" s="74">
        <f t="shared" si="41"/>
        <v>60</v>
      </c>
    </row>
    <row r="713" spans="1:9" s="4" customFormat="1" ht="41.25" customHeight="1" x14ac:dyDescent="0.25">
      <c r="A713" s="98" t="s">
        <v>908</v>
      </c>
      <c r="B713" s="58" t="s">
        <v>127</v>
      </c>
      <c r="C713" s="57" t="s">
        <v>38</v>
      </c>
      <c r="D713" s="57" t="s">
        <v>65</v>
      </c>
      <c r="E713" s="57" t="s">
        <v>905</v>
      </c>
      <c r="F713" s="57" t="s">
        <v>909</v>
      </c>
      <c r="G713" s="99">
        <v>60</v>
      </c>
      <c r="H713" s="99">
        <v>60</v>
      </c>
      <c r="I713" s="99">
        <v>60</v>
      </c>
    </row>
    <row r="714" spans="1:9" s="4" customFormat="1" ht="39" x14ac:dyDescent="0.25">
      <c r="A714" s="21" t="s">
        <v>706</v>
      </c>
      <c r="B714" s="20" t="s">
        <v>127</v>
      </c>
      <c r="C714" s="12" t="s">
        <v>38</v>
      </c>
      <c r="D714" s="12" t="s">
        <v>65</v>
      </c>
      <c r="E714" s="12" t="s">
        <v>705</v>
      </c>
      <c r="F714" s="10"/>
      <c r="G714" s="66">
        <f>G715+G717+G719+G721+G724</f>
        <v>225.2</v>
      </c>
      <c r="H714" s="66">
        <f>H715+H717+H719+H721</f>
        <v>2</v>
      </c>
      <c r="I714" s="66">
        <f>I715+I717+I719+I721</f>
        <v>2</v>
      </c>
    </row>
    <row r="715" spans="1:9" s="4" customFormat="1" ht="39" x14ac:dyDescent="0.25">
      <c r="A715" s="22" t="s">
        <v>151</v>
      </c>
      <c r="B715" s="23" t="s">
        <v>127</v>
      </c>
      <c r="C715" s="10" t="s">
        <v>38</v>
      </c>
      <c r="D715" s="10" t="s">
        <v>65</v>
      </c>
      <c r="E715" s="10" t="s">
        <v>719</v>
      </c>
      <c r="F715" s="10"/>
      <c r="G715" s="67">
        <f>G716</f>
        <v>2</v>
      </c>
      <c r="H715" s="67">
        <f>H716</f>
        <v>2</v>
      </c>
      <c r="I715" s="67">
        <f>I716</f>
        <v>2</v>
      </c>
    </row>
    <row r="716" spans="1:9" s="4" customFormat="1" ht="39" x14ac:dyDescent="0.25">
      <c r="A716" s="22" t="s">
        <v>802</v>
      </c>
      <c r="B716" s="23" t="s">
        <v>127</v>
      </c>
      <c r="C716" s="10" t="s">
        <v>38</v>
      </c>
      <c r="D716" s="10" t="s">
        <v>65</v>
      </c>
      <c r="E716" s="10" t="s">
        <v>719</v>
      </c>
      <c r="F716" s="10" t="s">
        <v>57</v>
      </c>
      <c r="G716" s="99">
        <v>2</v>
      </c>
      <c r="H716" s="99">
        <v>2</v>
      </c>
      <c r="I716" s="99">
        <v>2</v>
      </c>
    </row>
    <row r="717" spans="1:9" s="4" customFormat="1" x14ac:dyDescent="0.25">
      <c r="A717" s="22" t="s">
        <v>174</v>
      </c>
      <c r="B717" s="23" t="s">
        <v>127</v>
      </c>
      <c r="C717" s="10" t="s">
        <v>38</v>
      </c>
      <c r="D717" s="10" t="s">
        <v>65</v>
      </c>
      <c r="E717" s="10" t="s">
        <v>715</v>
      </c>
      <c r="F717" s="10"/>
      <c r="G717" s="67">
        <f>G718</f>
        <v>223.2</v>
      </c>
      <c r="H717" s="67">
        <f>H718</f>
        <v>0</v>
      </c>
      <c r="I717" s="67">
        <f>I718</f>
        <v>0</v>
      </c>
    </row>
    <row r="718" spans="1:9" s="4" customFormat="1" x14ac:dyDescent="0.25">
      <c r="A718" s="22" t="s">
        <v>135</v>
      </c>
      <c r="B718" s="23" t="s">
        <v>127</v>
      </c>
      <c r="C718" s="10" t="s">
        <v>38</v>
      </c>
      <c r="D718" s="10" t="s">
        <v>65</v>
      </c>
      <c r="E718" s="10" t="s">
        <v>715</v>
      </c>
      <c r="F718" s="10" t="s">
        <v>136</v>
      </c>
      <c r="G718" s="99">
        <v>223.2</v>
      </c>
      <c r="H718" s="99">
        <v>0</v>
      </c>
      <c r="I718" s="99">
        <v>0</v>
      </c>
    </row>
    <row r="719" spans="1:9" s="4" customFormat="1" ht="26.25" hidden="1" x14ac:dyDescent="0.25">
      <c r="A719" s="28" t="s">
        <v>659</v>
      </c>
      <c r="B719" s="10" t="s">
        <v>127</v>
      </c>
      <c r="C719" s="10" t="s">
        <v>38</v>
      </c>
      <c r="D719" s="10" t="s">
        <v>65</v>
      </c>
      <c r="E719" s="10" t="s">
        <v>733</v>
      </c>
      <c r="F719" s="10"/>
      <c r="G719" s="67">
        <f>G720</f>
        <v>0</v>
      </c>
      <c r="H719" s="67">
        <v>0</v>
      </c>
      <c r="I719" s="67">
        <v>0</v>
      </c>
    </row>
    <row r="720" spans="1:9" s="4" customFormat="1" hidden="1" x14ac:dyDescent="0.25">
      <c r="A720" s="22" t="s">
        <v>135</v>
      </c>
      <c r="B720" s="10" t="s">
        <v>127</v>
      </c>
      <c r="C720" s="10" t="s">
        <v>38</v>
      </c>
      <c r="D720" s="10" t="s">
        <v>65</v>
      </c>
      <c r="E720" s="10" t="s">
        <v>733</v>
      </c>
      <c r="F720" s="10" t="s">
        <v>136</v>
      </c>
      <c r="G720" s="67">
        <v>0</v>
      </c>
      <c r="H720" s="67">
        <v>0</v>
      </c>
      <c r="I720" s="67">
        <v>0</v>
      </c>
    </row>
    <row r="721" spans="1:9" s="4" customFormat="1" ht="91.5" hidden="1" customHeight="1" x14ac:dyDescent="0.25">
      <c r="A721" s="22" t="s">
        <v>775</v>
      </c>
      <c r="B721" s="23" t="s">
        <v>127</v>
      </c>
      <c r="C721" s="10" t="s">
        <v>38</v>
      </c>
      <c r="D721" s="10" t="s">
        <v>65</v>
      </c>
      <c r="E721" s="10" t="s">
        <v>716</v>
      </c>
      <c r="F721" s="10"/>
      <c r="G721" s="67">
        <f>G722+G723</f>
        <v>0</v>
      </c>
      <c r="H721" s="67">
        <f>H722+H723</f>
        <v>0</v>
      </c>
      <c r="I721" s="67">
        <f>I722+I723</f>
        <v>0</v>
      </c>
    </row>
    <row r="722" spans="1:9" s="4" customFormat="1" ht="28.5" hidden="1" customHeight="1" x14ac:dyDescent="0.25">
      <c r="A722" s="22" t="s">
        <v>781</v>
      </c>
      <c r="B722" s="23" t="s">
        <v>127</v>
      </c>
      <c r="C722" s="10" t="s">
        <v>38</v>
      </c>
      <c r="D722" s="10" t="s">
        <v>65</v>
      </c>
      <c r="E722" s="10" t="s">
        <v>716</v>
      </c>
      <c r="F722" s="10" t="s">
        <v>132</v>
      </c>
      <c r="G722" s="67">
        <v>0</v>
      </c>
      <c r="H722" s="67">
        <v>0</v>
      </c>
      <c r="I722" s="67">
        <v>0</v>
      </c>
    </row>
    <row r="723" spans="1:9" s="4" customFormat="1" ht="42" hidden="1" customHeight="1" x14ac:dyDescent="0.25">
      <c r="A723" s="22" t="s">
        <v>802</v>
      </c>
      <c r="B723" s="23" t="s">
        <v>127</v>
      </c>
      <c r="C723" s="10" t="s">
        <v>38</v>
      </c>
      <c r="D723" s="10" t="s">
        <v>65</v>
      </c>
      <c r="E723" s="10" t="s">
        <v>716</v>
      </c>
      <c r="F723" s="10" t="s">
        <v>57</v>
      </c>
      <c r="G723" s="67">
        <v>0</v>
      </c>
      <c r="H723" s="67">
        <v>0</v>
      </c>
      <c r="I723" s="67">
        <v>0</v>
      </c>
    </row>
    <row r="724" spans="1:9" s="4" customFormat="1" ht="54" hidden="1" customHeight="1" x14ac:dyDescent="0.25">
      <c r="A724" s="22" t="s">
        <v>855</v>
      </c>
      <c r="B724" s="23" t="s">
        <v>127</v>
      </c>
      <c r="C724" s="10" t="s">
        <v>38</v>
      </c>
      <c r="D724" s="10" t="s">
        <v>65</v>
      </c>
      <c r="E724" s="10" t="s">
        <v>856</v>
      </c>
      <c r="F724" s="10"/>
      <c r="G724" s="67">
        <f>G725</f>
        <v>0</v>
      </c>
      <c r="H724" s="67">
        <v>0</v>
      </c>
      <c r="I724" s="67">
        <v>0</v>
      </c>
    </row>
    <row r="725" spans="1:9" s="4" customFormat="1" ht="38.25" hidden="1" customHeight="1" x14ac:dyDescent="0.25">
      <c r="A725" s="22" t="s">
        <v>802</v>
      </c>
      <c r="B725" s="23" t="s">
        <v>127</v>
      </c>
      <c r="C725" s="10" t="s">
        <v>38</v>
      </c>
      <c r="D725" s="10" t="s">
        <v>65</v>
      </c>
      <c r="E725" s="10" t="s">
        <v>856</v>
      </c>
      <c r="F725" s="10" t="s">
        <v>57</v>
      </c>
      <c r="G725" s="67">
        <v>0</v>
      </c>
      <c r="H725" s="67">
        <v>0</v>
      </c>
      <c r="I725" s="67">
        <v>0</v>
      </c>
    </row>
    <row r="726" spans="1:9" s="4" customFormat="1" ht="51.75" x14ac:dyDescent="0.25">
      <c r="A726" s="21" t="s">
        <v>711</v>
      </c>
      <c r="B726" s="20" t="s">
        <v>127</v>
      </c>
      <c r="C726" s="12" t="s">
        <v>38</v>
      </c>
      <c r="D726" s="12" t="s">
        <v>65</v>
      </c>
      <c r="E726" s="12" t="s">
        <v>712</v>
      </c>
      <c r="F726" s="12"/>
      <c r="G726" s="66">
        <f>G727+G749+G753+G759+G751</f>
        <v>14764.199999999999</v>
      </c>
      <c r="H726" s="66">
        <f>H727+H749+H753+H759</f>
        <v>14103.8</v>
      </c>
      <c r="I726" s="66">
        <f>I727+I749+I753+I759</f>
        <v>12354.199999999999</v>
      </c>
    </row>
    <row r="727" spans="1:9" s="4" customFormat="1" ht="51" customHeight="1" x14ac:dyDescent="0.25">
      <c r="A727" s="21" t="s">
        <v>330</v>
      </c>
      <c r="B727" s="23" t="s">
        <v>127</v>
      </c>
      <c r="C727" s="10" t="s">
        <v>38</v>
      </c>
      <c r="D727" s="10" t="s">
        <v>65</v>
      </c>
      <c r="E727" s="10" t="s">
        <v>713</v>
      </c>
      <c r="F727" s="10"/>
      <c r="G727" s="67">
        <f>G728+G729+G730+G731+G732</f>
        <v>11414.199999999999</v>
      </c>
      <c r="H727" s="67">
        <f>H728+H729+H732</f>
        <v>11413.8</v>
      </c>
      <c r="I727" s="67">
        <f>I728+I729+I732</f>
        <v>9714.1999999999989</v>
      </c>
    </row>
    <row r="728" spans="1:9" s="4" customFormat="1" ht="26.25" x14ac:dyDescent="0.25">
      <c r="A728" s="22" t="s">
        <v>149</v>
      </c>
      <c r="B728" s="23" t="s">
        <v>127</v>
      </c>
      <c r="C728" s="10" t="s">
        <v>38</v>
      </c>
      <c r="D728" s="10" t="s">
        <v>65</v>
      </c>
      <c r="E728" s="10" t="s">
        <v>713</v>
      </c>
      <c r="F728" s="10" t="s">
        <v>66</v>
      </c>
      <c r="G728" s="99">
        <v>9374.4</v>
      </c>
      <c r="H728" s="99">
        <v>9374</v>
      </c>
      <c r="I728" s="99">
        <v>9374.4</v>
      </c>
    </row>
    <row r="729" spans="1:9" s="4" customFormat="1" ht="39" x14ac:dyDescent="0.25">
      <c r="A729" s="22" t="s">
        <v>802</v>
      </c>
      <c r="B729" s="23" t="s">
        <v>127</v>
      </c>
      <c r="C729" s="10" t="s">
        <v>38</v>
      </c>
      <c r="D729" s="10" t="s">
        <v>150</v>
      </c>
      <c r="E729" s="10" t="s">
        <v>713</v>
      </c>
      <c r="F729" s="10" t="s">
        <v>57</v>
      </c>
      <c r="G729" s="99">
        <v>2000</v>
      </c>
      <c r="H729" s="99">
        <v>2000</v>
      </c>
      <c r="I729" s="99">
        <v>300</v>
      </c>
    </row>
    <row r="730" spans="1:9" s="4" customFormat="1" ht="26.25" hidden="1" x14ac:dyDescent="0.25">
      <c r="A730" s="28" t="s">
        <v>77</v>
      </c>
      <c r="B730" s="10" t="s">
        <v>127</v>
      </c>
      <c r="C730" s="10" t="s">
        <v>38</v>
      </c>
      <c r="D730" s="10" t="s">
        <v>65</v>
      </c>
      <c r="E730" s="10" t="s">
        <v>148</v>
      </c>
      <c r="F730" s="10" t="s">
        <v>78</v>
      </c>
      <c r="G730" s="100"/>
      <c r="H730" s="100"/>
      <c r="I730" s="100"/>
    </row>
    <row r="731" spans="1:9" s="4" customFormat="1" hidden="1" x14ac:dyDescent="0.25">
      <c r="A731" s="22" t="s">
        <v>286</v>
      </c>
      <c r="B731" s="10" t="s">
        <v>127</v>
      </c>
      <c r="C731" s="10" t="s">
        <v>38</v>
      </c>
      <c r="D731" s="10" t="s">
        <v>65</v>
      </c>
      <c r="E731" s="10" t="s">
        <v>327</v>
      </c>
      <c r="F731" s="10" t="s">
        <v>287</v>
      </c>
      <c r="G731" s="100"/>
      <c r="H731" s="100"/>
      <c r="I731" s="100"/>
    </row>
    <row r="732" spans="1:9" s="4" customFormat="1" x14ac:dyDescent="0.25">
      <c r="A732" s="22" t="s">
        <v>135</v>
      </c>
      <c r="B732" s="23" t="s">
        <v>127</v>
      </c>
      <c r="C732" s="10" t="s">
        <v>38</v>
      </c>
      <c r="D732" s="10" t="s">
        <v>65</v>
      </c>
      <c r="E732" s="10" t="s">
        <v>713</v>
      </c>
      <c r="F732" s="10" t="s">
        <v>136</v>
      </c>
      <c r="G732" s="99">
        <v>39.799999999999997</v>
      </c>
      <c r="H732" s="99">
        <v>39.799999999999997</v>
      </c>
      <c r="I732" s="99">
        <v>39.799999999999997</v>
      </c>
    </row>
    <row r="733" spans="1:9" s="4" customFormat="1" ht="64.5" hidden="1" x14ac:dyDescent="0.25">
      <c r="A733" s="22" t="s">
        <v>333</v>
      </c>
      <c r="B733" s="23" t="s">
        <v>127</v>
      </c>
      <c r="C733" s="10" t="s">
        <v>38</v>
      </c>
      <c r="D733" s="10" t="s">
        <v>65</v>
      </c>
      <c r="E733" s="10" t="s">
        <v>561</v>
      </c>
      <c r="F733" s="10"/>
      <c r="G733" s="67">
        <f>G734</f>
        <v>0</v>
      </c>
      <c r="H733" s="67">
        <v>0</v>
      </c>
      <c r="I733" s="67">
        <v>0</v>
      </c>
    </row>
    <row r="734" spans="1:9" s="4" customFormat="1" ht="26.25" hidden="1" x14ac:dyDescent="0.25">
      <c r="A734" s="22" t="s">
        <v>149</v>
      </c>
      <c r="B734" s="23" t="s">
        <v>127</v>
      </c>
      <c r="C734" s="10" t="s">
        <v>38</v>
      </c>
      <c r="D734" s="10" t="s">
        <v>65</v>
      </c>
      <c r="E734" s="10" t="s">
        <v>561</v>
      </c>
      <c r="F734" s="10" t="s">
        <v>66</v>
      </c>
      <c r="G734" s="67">
        <v>0</v>
      </c>
      <c r="H734" s="67">
        <v>0</v>
      </c>
      <c r="I734" s="67">
        <v>0</v>
      </c>
    </row>
    <row r="735" spans="1:9" s="4" customFormat="1" hidden="1" x14ac:dyDescent="0.25">
      <c r="A735" s="22" t="s">
        <v>166</v>
      </c>
      <c r="B735" s="23" t="s">
        <v>127</v>
      </c>
      <c r="C735" s="10" t="s">
        <v>38</v>
      </c>
      <c r="D735" s="10" t="s">
        <v>65</v>
      </c>
      <c r="E735" s="10" t="s">
        <v>167</v>
      </c>
      <c r="F735" s="10"/>
      <c r="G735" s="67">
        <f>G736+G737+G738</f>
        <v>0</v>
      </c>
      <c r="H735" s="67">
        <v>0</v>
      </c>
      <c r="I735" s="67">
        <v>0</v>
      </c>
    </row>
    <row r="736" spans="1:9" s="4" customFormat="1" hidden="1" x14ac:dyDescent="0.25">
      <c r="A736" s="22" t="s">
        <v>286</v>
      </c>
      <c r="B736" s="23" t="s">
        <v>127</v>
      </c>
      <c r="C736" s="10" t="s">
        <v>38</v>
      </c>
      <c r="D736" s="10" t="s">
        <v>65</v>
      </c>
      <c r="E736" s="10" t="s">
        <v>167</v>
      </c>
      <c r="F736" s="10" t="s">
        <v>287</v>
      </c>
      <c r="G736" s="67">
        <v>0</v>
      </c>
      <c r="H736" s="67">
        <v>0</v>
      </c>
      <c r="I736" s="67">
        <v>0</v>
      </c>
    </row>
    <row r="737" spans="1:9" s="4" customFormat="1" hidden="1" x14ac:dyDescent="0.25">
      <c r="A737" s="22" t="s">
        <v>135</v>
      </c>
      <c r="B737" s="23" t="s">
        <v>127</v>
      </c>
      <c r="C737" s="10" t="s">
        <v>38</v>
      </c>
      <c r="D737" s="10" t="s">
        <v>65</v>
      </c>
      <c r="E737" s="10" t="s">
        <v>167</v>
      </c>
      <c r="F737" s="10" t="s">
        <v>136</v>
      </c>
      <c r="G737" s="67"/>
      <c r="H737" s="67">
        <v>0</v>
      </c>
      <c r="I737" s="67">
        <v>0</v>
      </c>
    </row>
    <row r="738" spans="1:9" s="4" customFormat="1" ht="26.25" hidden="1" x14ac:dyDescent="0.25">
      <c r="A738" s="22" t="s">
        <v>56</v>
      </c>
      <c r="B738" s="23" t="s">
        <v>127</v>
      </c>
      <c r="C738" s="10" t="s">
        <v>38</v>
      </c>
      <c r="D738" s="10" t="s">
        <v>65</v>
      </c>
      <c r="E738" s="10" t="s">
        <v>167</v>
      </c>
      <c r="F738" s="10" t="s">
        <v>57</v>
      </c>
      <c r="G738" s="67">
        <v>0</v>
      </c>
      <c r="H738" s="67">
        <v>0</v>
      </c>
      <c r="I738" s="67">
        <v>0</v>
      </c>
    </row>
    <row r="739" spans="1:9" s="4" customFormat="1" hidden="1" x14ac:dyDescent="0.25">
      <c r="A739" s="22" t="s">
        <v>276</v>
      </c>
      <c r="B739" s="10" t="s">
        <v>127</v>
      </c>
      <c r="C739" s="10" t="s">
        <v>38</v>
      </c>
      <c r="D739" s="10" t="s">
        <v>65</v>
      </c>
      <c r="E739" s="10" t="s">
        <v>226</v>
      </c>
      <c r="F739" s="10"/>
      <c r="G739" s="67">
        <v>0</v>
      </c>
      <c r="H739" s="67">
        <f>H740</f>
        <v>0</v>
      </c>
      <c r="I739" s="67">
        <f>I740</f>
        <v>0</v>
      </c>
    </row>
    <row r="740" spans="1:9" s="4" customFormat="1" hidden="1" x14ac:dyDescent="0.25">
      <c r="A740" s="22" t="s">
        <v>141</v>
      </c>
      <c r="B740" s="10" t="s">
        <v>127</v>
      </c>
      <c r="C740" s="10" t="s">
        <v>38</v>
      </c>
      <c r="D740" s="10" t="s">
        <v>65</v>
      </c>
      <c r="E740" s="10" t="s">
        <v>226</v>
      </c>
      <c r="F740" s="10" t="s">
        <v>142</v>
      </c>
      <c r="G740" s="67">
        <v>0</v>
      </c>
      <c r="H740" s="67"/>
      <c r="I740" s="67"/>
    </row>
    <row r="741" spans="1:9" s="4" customFormat="1" ht="39" hidden="1" x14ac:dyDescent="0.25">
      <c r="A741" s="22" t="s">
        <v>329</v>
      </c>
      <c r="B741" s="23" t="s">
        <v>127</v>
      </c>
      <c r="C741" s="10" t="s">
        <v>38</v>
      </c>
      <c r="D741" s="10" t="s">
        <v>65</v>
      </c>
      <c r="E741" s="10" t="s">
        <v>328</v>
      </c>
      <c r="F741" s="10"/>
      <c r="G741" s="67">
        <f>G742</f>
        <v>0</v>
      </c>
      <c r="H741" s="67">
        <v>0</v>
      </c>
      <c r="I741" s="67">
        <v>0</v>
      </c>
    </row>
    <row r="742" spans="1:9" s="4" customFormat="1" ht="26.25" hidden="1" x14ac:dyDescent="0.25">
      <c r="A742" s="22" t="s">
        <v>56</v>
      </c>
      <c r="B742" s="23" t="s">
        <v>127</v>
      </c>
      <c r="C742" s="10" t="s">
        <v>38</v>
      </c>
      <c r="D742" s="10" t="s">
        <v>65</v>
      </c>
      <c r="E742" s="10" t="s">
        <v>328</v>
      </c>
      <c r="F742" s="10" t="s">
        <v>57</v>
      </c>
      <c r="G742" s="67">
        <v>0</v>
      </c>
      <c r="H742" s="67">
        <v>0</v>
      </c>
      <c r="I742" s="67">
        <v>0</v>
      </c>
    </row>
    <row r="743" spans="1:9" s="4" customFormat="1" ht="77.25" hidden="1" x14ac:dyDescent="0.25">
      <c r="A743" s="22" t="s">
        <v>371</v>
      </c>
      <c r="B743" s="23" t="s">
        <v>127</v>
      </c>
      <c r="C743" s="10" t="s">
        <v>38</v>
      </c>
      <c r="D743" s="10" t="s">
        <v>65</v>
      </c>
      <c r="E743" s="10" t="s">
        <v>372</v>
      </c>
      <c r="F743" s="10"/>
      <c r="G743" s="67"/>
      <c r="H743" s="67">
        <v>0</v>
      </c>
      <c r="I743" s="67">
        <v>0</v>
      </c>
    </row>
    <row r="744" spans="1:9" s="4" customFormat="1" hidden="1" x14ac:dyDescent="0.25">
      <c r="A744" s="22" t="s">
        <v>141</v>
      </c>
      <c r="B744" s="23" t="s">
        <v>127</v>
      </c>
      <c r="C744" s="10" t="s">
        <v>38</v>
      </c>
      <c r="D744" s="10" t="s">
        <v>65</v>
      </c>
      <c r="E744" s="10" t="s">
        <v>372</v>
      </c>
      <c r="F744" s="10" t="s">
        <v>142</v>
      </c>
      <c r="G744" s="67"/>
      <c r="H744" s="67">
        <v>0</v>
      </c>
      <c r="I744" s="67">
        <v>0</v>
      </c>
    </row>
    <row r="745" spans="1:9" s="4" customFormat="1" ht="26.25" hidden="1" x14ac:dyDescent="0.25">
      <c r="A745" s="22" t="s">
        <v>440</v>
      </c>
      <c r="B745" s="23" t="s">
        <v>127</v>
      </c>
      <c r="C745" s="10" t="s">
        <v>38</v>
      </c>
      <c r="D745" s="10" t="s">
        <v>65</v>
      </c>
      <c r="E745" s="10" t="s">
        <v>441</v>
      </c>
      <c r="F745" s="10"/>
      <c r="G745" s="67">
        <f>G746</f>
        <v>0</v>
      </c>
      <c r="H745" s="67">
        <v>0</v>
      </c>
      <c r="I745" s="67">
        <f>I746</f>
        <v>0</v>
      </c>
    </row>
    <row r="746" spans="1:9" s="4" customFormat="1" ht="26.25" hidden="1" x14ac:dyDescent="0.25">
      <c r="A746" s="22" t="s">
        <v>56</v>
      </c>
      <c r="B746" s="23" t="s">
        <v>127</v>
      </c>
      <c r="C746" s="10" t="s">
        <v>38</v>
      </c>
      <c r="D746" s="10" t="s">
        <v>65</v>
      </c>
      <c r="E746" s="10" t="s">
        <v>441</v>
      </c>
      <c r="F746" s="10" t="s">
        <v>57</v>
      </c>
      <c r="G746" s="67">
        <v>0</v>
      </c>
      <c r="H746" s="67">
        <v>0</v>
      </c>
      <c r="I746" s="67">
        <v>0</v>
      </c>
    </row>
    <row r="747" spans="1:9" s="4" customFormat="1" ht="26.25" hidden="1" x14ac:dyDescent="0.25">
      <c r="A747" s="22" t="s">
        <v>436</v>
      </c>
      <c r="B747" s="23" t="s">
        <v>127</v>
      </c>
      <c r="C747" s="10" t="s">
        <v>38</v>
      </c>
      <c r="D747" s="10" t="s">
        <v>65</v>
      </c>
      <c r="E747" s="10" t="s">
        <v>437</v>
      </c>
      <c r="F747" s="10"/>
      <c r="G747" s="67">
        <f>G748</f>
        <v>0</v>
      </c>
      <c r="H747" s="67">
        <v>0</v>
      </c>
      <c r="I747" s="67">
        <v>0</v>
      </c>
    </row>
    <row r="748" spans="1:9" s="4" customFormat="1" ht="26.25" hidden="1" x14ac:dyDescent="0.25">
      <c r="A748" s="22" t="s">
        <v>56</v>
      </c>
      <c r="B748" s="23" t="s">
        <v>127</v>
      </c>
      <c r="C748" s="10" t="s">
        <v>38</v>
      </c>
      <c r="D748" s="10" t="s">
        <v>65</v>
      </c>
      <c r="E748" s="10" t="s">
        <v>437</v>
      </c>
      <c r="F748" s="10" t="s">
        <v>57</v>
      </c>
      <c r="G748" s="67">
        <v>0</v>
      </c>
      <c r="H748" s="67">
        <v>0</v>
      </c>
      <c r="I748" s="67">
        <v>0</v>
      </c>
    </row>
    <row r="749" spans="1:9" s="4" customFormat="1" x14ac:dyDescent="0.25">
      <c r="A749" s="22" t="s">
        <v>166</v>
      </c>
      <c r="B749" s="23" t="s">
        <v>127</v>
      </c>
      <c r="C749" s="10" t="s">
        <v>38</v>
      </c>
      <c r="D749" s="10" t="s">
        <v>65</v>
      </c>
      <c r="E749" s="10" t="s">
        <v>714</v>
      </c>
      <c r="F749" s="10"/>
      <c r="G749" s="67">
        <f>G750</f>
        <v>50</v>
      </c>
      <c r="H749" s="67">
        <f>H750</f>
        <v>50</v>
      </c>
      <c r="I749" s="67">
        <f>I750</f>
        <v>0</v>
      </c>
    </row>
    <row r="750" spans="1:9" s="4" customFormat="1" x14ac:dyDescent="0.25">
      <c r="A750" s="22" t="s">
        <v>286</v>
      </c>
      <c r="B750" s="23" t="s">
        <v>127</v>
      </c>
      <c r="C750" s="10" t="s">
        <v>38</v>
      </c>
      <c r="D750" s="10" t="s">
        <v>65</v>
      </c>
      <c r="E750" s="10" t="s">
        <v>714</v>
      </c>
      <c r="F750" s="10" t="s">
        <v>287</v>
      </c>
      <c r="G750" s="99">
        <v>50</v>
      </c>
      <c r="H750" s="99">
        <v>50</v>
      </c>
      <c r="I750" s="99">
        <v>0</v>
      </c>
    </row>
    <row r="751" spans="1:9" s="4" customFormat="1" ht="39" hidden="1" x14ac:dyDescent="0.25">
      <c r="A751" s="22" t="s">
        <v>329</v>
      </c>
      <c r="B751" s="23" t="s">
        <v>127</v>
      </c>
      <c r="C751" s="10" t="s">
        <v>38</v>
      </c>
      <c r="D751" s="10" t="s">
        <v>65</v>
      </c>
      <c r="E751" s="10" t="s">
        <v>833</v>
      </c>
      <c r="F751" s="10"/>
      <c r="G751" s="67">
        <f>G752</f>
        <v>0</v>
      </c>
      <c r="H751" s="67">
        <v>0</v>
      </c>
      <c r="I751" s="67">
        <v>0</v>
      </c>
    </row>
    <row r="752" spans="1:9" s="4" customFormat="1" ht="39" hidden="1" x14ac:dyDescent="0.25">
      <c r="A752" s="22" t="s">
        <v>802</v>
      </c>
      <c r="B752" s="23" t="s">
        <v>127</v>
      </c>
      <c r="C752" s="10" t="s">
        <v>38</v>
      </c>
      <c r="D752" s="10" t="s">
        <v>65</v>
      </c>
      <c r="E752" s="10" t="s">
        <v>833</v>
      </c>
      <c r="F752" s="10" t="s">
        <v>57</v>
      </c>
      <c r="G752" s="67">
        <v>0</v>
      </c>
      <c r="H752" s="67">
        <v>0</v>
      </c>
      <c r="I752" s="67">
        <v>0</v>
      </c>
    </row>
    <row r="753" spans="1:9" s="4" customFormat="1" ht="77.25" x14ac:dyDescent="0.25">
      <c r="A753" s="22" t="s">
        <v>748</v>
      </c>
      <c r="B753" s="23" t="s">
        <v>127</v>
      </c>
      <c r="C753" s="10" t="s">
        <v>38</v>
      </c>
      <c r="D753" s="10" t="s">
        <v>65</v>
      </c>
      <c r="E753" s="10" t="s">
        <v>717</v>
      </c>
      <c r="F753" s="10"/>
      <c r="G753" s="67">
        <f>G754</f>
        <v>2640</v>
      </c>
      <c r="H753" s="67">
        <f>H754</f>
        <v>2640</v>
      </c>
      <c r="I753" s="67">
        <f>I754</f>
        <v>2640</v>
      </c>
    </row>
    <row r="754" spans="1:9" s="4" customFormat="1" ht="39" x14ac:dyDescent="0.25">
      <c r="A754" s="22" t="s">
        <v>802</v>
      </c>
      <c r="B754" s="23" t="s">
        <v>127</v>
      </c>
      <c r="C754" s="10" t="s">
        <v>38</v>
      </c>
      <c r="D754" s="10" t="s">
        <v>65</v>
      </c>
      <c r="E754" s="10" t="s">
        <v>717</v>
      </c>
      <c r="F754" s="10" t="s">
        <v>57</v>
      </c>
      <c r="G754" s="99">
        <v>2640</v>
      </c>
      <c r="H754" s="99">
        <v>2640</v>
      </c>
      <c r="I754" s="99">
        <v>2640</v>
      </c>
    </row>
    <row r="755" spans="1:9" s="4" customFormat="1" ht="102.75" hidden="1" customHeight="1" x14ac:dyDescent="0.25">
      <c r="A755" s="22" t="s">
        <v>471</v>
      </c>
      <c r="B755" s="23" t="s">
        <v>127</v>
      </c>
      <c r="C755" s="10" t="s">
        <v>38</v>
      </c>
      <c r="D755" s="10" t="s">
        <v>65</v>
      </c>
      <c r="E755" s="10" t="s">
        <v>472</v>
      </c>
      <c r="F755" s="10"/>
      <c r="G755" s="67">
        <f>G756</f>
        <v>0</v>
      </c>
      <c r="H755" s="67">
        <v>0</v>
      </c>
      <c r="I755" s="67">
        <v>0</v>
      </c>
    </row>
    <row r="756" spans="1:9" s="4" customFormat="1" ht="26.25" hidden="1" x14ac:dyDescent="0.25">
      <c r="A756" s="22" t="s">
        <v>56</v>
      </c>
      <c r="B756" s="23" t="s">
        <v>127</v>
      </c>
      <c r="C756" s="10" t="s">
        <v>38</v>
      </c>
      <c r="D756" s="10" t="s">
        <v>65</v>
      </c>
      <c r="E756" s="10" t="s">
        <v>472</v>
      </c>
      <c r="F756" s="10" t="s">
        <v>57</v>
      </c>
      <c r="G756" s="67">
        <v>0</v>
      </c>
      <c r="H756" s="67">
        <v>0</v>
      </c>
      <c r="I756" s="67">
        <v>0</v>
      </c>
    </row>
    <row r="757" spans="1:9" s="4" customFormat="1" ht="102.75" hidden="1" customHeight="1" x14ac:dyDescent="0.25">
      <c r="A757" s="22" t="s">
        <v>471</v>
      </c>
      <c r="B757" s="23" t="s">
        <v>127</v>
      </c>
      <c r="C757" s="10" t="s">
        <v>38</v>
      </c>
      <c r="D757" s="10" t="s">
        <v>65</v>
      </c>
      <c r="E757" s="10" t="s">
        <v>552</v>
      </c>
      <c r="F757" s="10"/>
      <c r="G757" s="67">
        <f>G758</f>
        <v>0</v>
      </c>
      <c r="H757" s="67">
        <v>0</v>
      </c>
      <c r="I757" s="67">
        <v>0</v>
      </c>
    </row>
    <row r="758" spans="1:9" s="4" customFormat="1" ht="26.25" hidden="1" x14ac:dyDescent="0.25">
      <c r="A758" s="22" t="s">
        <v>56</v>
      </c>
      <c r="B758" s="23" t="s">
        <v>127</v>
      </c>
      <c r="C758" s="10" t="s">
        <v>38</v>
      </c>
      <c r="D758" s="10" t="s">
        <v>65</v>
      </c>
      <c r="E758" s="10" t="s">
        <v>553</v>
      </c>
      <c r="F758" s="10" t="s">
        <v>57</v>
      </c>
      <c r="G758" s="67">
        <v>0</v>
      </c>
      <c r="H758" s="67">
        <v>0</v>
      </c>
      <c r="I758" s="67">
        <v>0</v>
      </c>
    </row>
    <row r="759" spans="1:9" s="4" customFormat="1" ht="39" x14ac:dyDescent="0.25">
      <c r="A759" s="22" t="s">
        <v>782</v>
      </c>
      <c r="B759" s="23" t="s">
        <v>127</v>
      </c>
      <c r="C759" s="10" t="s">
        <v>38</v>
      </c>
      <c r="D759" s="10" t="s">
        <v>65</v>
      </c>
      <c r="E759" s="10" t="s">
        <v>718</v>
      </c>
      <c r="F759" s="10"/>
      <c r="G759" s="67">
        <f>G760</f>
        <v>660</v>
      </c>
      <c r="H759" s="67">
        <f>H760</f>
        <v>0</v>
      </c>
      <c r="I759" s="67">
        <f>I760</f>
        <v>0</v>
      </c>
    </row>
    <row r="760" spans="1:9" s="4" customFormat="1" ht="39" x14ac:dyDescent="0.25">
      <c r="A760" s="22" t="s">
        <v>802</v>
      </c>
      <c r="B760" s="23" t="s">
        <v>127</v>
      </c>
      <c r="C760" s="10" t="s">
        <v>38</v>
      </c>
      <c r="D760" s="10" t="s">
        <v>65</v>
      </c>
      <c r="E760" s="10" t="s">
        <v>718</v>
      </c>
      <c r="F760" s="10" t="s">
        <v>57</v>
      </c>
      <c r="G760" s="99">
        <v>660</v>
      </c>
      <c r="H760" s="99">
        <v>0</v>
      </c>
      <c r="I760" s="99">
        <v>0</v>
      </c>
    </row>
    <row r="761" spans="1:9" s="4" customFormat="1" ht="51.75" hidden="1" customHeight="1" x14ac:dyDescent="0.25">
      <c r="A761" s="22" t="s">
        <v>410</v>
      </c>
      <c r="B761" s="23" t="s">
        <v>127</v>
      </c>
      <c r="C761" s="10" t="s">
        <v>38</v>
      </c>
      <c r="D761" s="10" t="s">
        <v>65</v>
      </c>
      <c r="E761" s="10" t="s">
        <v>411</v>
      </c>
      <c r="F761" s="10"/>
      <c r="G761" s="67">
        <f>G762</f>
        <v>0</v>
      </c>
      <c r="H761" s="67">
        <f>H762</f>
        <v>0</v>
      </c>
      <c r="I761" s="67">
        <f>I762</f>
        <v>0</v>
      </c>
    </row>
    <row r="762" spans="1:9" s="4" customFormat="1" ht="26.25" hidden="1" customHeight="1" x14ac:dyDescent="0.25">
      <c r="A762" s="22" t="s">
        <v>56</v>
      </c>
      <c r="B762" s="23" t="s">
        <v>127</v>
      </c>
      <c r="C762" s="10" t="s">
        <v>38</v>
      </c>
      <c r="D762" s="10" t="s">
        <v>65</v>
      </c>
      <c r="E762" s="10" t="s">
        <v>411</v>
      </c>
      <c r="F762" s="10" t="s">
        <v>57</v>
      </c>
      <c r="G762" s="67">
        <v>0</v>
      </c>
      <c r="H762" s="67">
        <v>0</v>
      </c>
      <c r="I762" s="67">
        <v>0</v>
      </c>
    </row>
    <row r="763" spans="1:9" s="4" customFormat="1" ht="26.25" hidden="1" x14ac:dyDescent="0.25">
      <c r="A763" s="21" t="s">
        <v>610</v>
      </c>
      <c r="B763" s="20" t="s">
        <v>127</v>
      </c>
      <c r="C763" s="12" t="s">
        <v>104</v>
      </c>
      <c r="D763" s="12"/>
      <c r="E763" s="12"/>
      <c r="F763" s="12"/>
      <c r="G763" s="66">
        <f>G764</f>
        <v>0</v>
      </c>
      <c r="H763" s="66">
        <f>H764</f>
        <v>0</v>
      </c>
      <c r="I763" s="66">
        <f>I764</f>
        <v>0</v>
      </c>
    </row>
    <row r="764" spans="1:9" s="4" customFormat="1" ht="39" hidden="1" x14ac:dyDescent="0.25">
      <c r="A764" s="21" t="s">
        <v>611</v>
      </c>
      <c r="B764" s="20" t="s">
        <v>127</v>
      </c>
      <c r="C764" s="12" t="s">
        <v>104</v>
      </c>
      <c r="D764" s="12" t="s">
        <v>123</v>
      </c>
      <c r="E764" s="12"/>
      <c r="F764" s="12"/>
      <c r="G764" s="66">
        <f>G766</f>
        <v>0</v>
      </c>
      <c r="H764" s="66">
        <f>H766</f>
        <v>0</v>
      </c>
      <c r="I764" s="66">
        <f>I766</f>
        <v>0</v>
      </c>
    </row>
    <row r="765" spans="1:9" s="4" customFormat="1" ht="39" hidden="1" x14ac:dyDescent="0.25">
      <c r="A765" s="21" t="s">
        <v>706</v>
      </c>
      <c r="B765" s="20" t="s">
        <v>127</v>
      </c>
      <c r="C765" s="12" t="s">
        <v>104</v>
      </c>
      <c r="D765" s="12" t="s">
        <v>123</v>
      </c>
      <c r="E765" s="12" t="s">
        <v>705</v>
      </c>
      <c r="F765" s="12"/>
      <c r="G765" s="66">
        <f t="shared" ref="G765:I766" si="42">G766</f>
        <v>0</v>
      </c>
      <c r="H765" s="66">
        <f t="shared" si="42"/>
        <v>0</v>
      </c>
      <c r="I765" s="66">
        <f t="shared" si="42"/>
        <v>0</v>
      </c>
    </row>
    <row r="766" spans="1:9" s="4" customFormat="1" ht="39" hidden="1" x14ac:dyDescent="0.25">
      <c r="A766" s="22" t="s">
        <v>612</v>
      </c>
      <c r="B766" s="23" t="s">
        <v>127</v>
      </c>
      <c r="C766" s="10" t="s">
        <v>104</v>
      </c>
      <c r="D766" s="10" t="s">
        <v>123</v>
      </c>
      <c r="E766" s="10" t="s">
        <v>721</v>
      </c>
      <c r="F766" s="10"/>
      <c r="G766" s="67">
        <f t="shared" si="42"/>
        <v>0</v>
      </c>
      <c r="H766" s="67">
        <f t="shared" si="42"/>
        <v>0</v>
      </c>
      <c r="I766" s="67">
        <f t="shared" si="42"/>
        <v>0</v>
      </c>
    </row>
    <row r="767" spans="1:9" s="4" customFormat="1" ht="26.25" hidden="1" x14ac:dyDescent="0.25">
      <c r="A767" s="22" t="s">
        <v>781</v>
      </c>
      <c r="B767" s="23" t="s">
        <v>127</v>
      </c>
      <c r="C767" s="10" t="s">
        <v>104</v>
      </c>
      <c r="D767" s="10" t="s">
        <v>123</v>
      </c>
      <c r="E767" s="10" t="s">
        <v>721</v>
      </c>
      <c r="F767" s="10" t="s">
        <v>132</v>
      </c>
      <c r="G767" s="67"/>
      <c r="H767" s="67"/>
      <c r="I767" s="67"/>
    </row>
    <row r="768" spans="1:9" s="4" customFormat="1" x14ac:dyDescent="0.25">
      <c r="A768" s="21" t="s">
        <v>117</v>
      </c>
      <c r="B768" s="20" t="s">
        <v>127</v>
      </c>
      <c r="C768" s="12" t="s">
        <v>6</v>
      </c>
      <c r="D768" s="12"/>
      <c r="E768" s="12"/>
      <c r="F768" s="12"/>
      <c r="G768" s="66">
        <f>G769+G784+G788+G802</f>
        <v>14436</v>
      </c>
      <c r="H768" s="66">
        <f>H769+H784+H788+H802</f>
        <v>8744.3000000000011</v>
      </c>
      <c r="I768" s="66">
        <f>I769+I784+I788+I802</f>
        <v>2734.2999999999997</v>
      </c>
    </row>
    <row r="769" spans="1:9" s="4" customFormat="1" x14ac:dyDescent="0.25">
      <c r="A769" s="21" t="s">
        <v>152</v>
      </c>
      <c r="B769" s="20" t="s">
        <v>127</v>
      </c>
      <c r="C769" s="12" t="s">
        <v>6</v>
      </c>
      <c r="D769" s="12" t="s">
        <v>138</v>
      </c>
      <c r="E769" s="12"/>
      <c r="F769" s="12"/>
      <c r="G769" s="66">
        <f>G772+G781</f>
        <v>202.3</v>
      </c>
      <c r="H769" s="66">
        <f>H772+H781</f>
        <v>202.3</v>
      </c>
      <c r="I769" s="66">
        <f>I772+I781</f>
        <v>202.3</v>
      </c>
    </row>
    <row r="770" spans="1:9" s="4" customFormat="1" ht="64.5" hidden="1" customHeight="1" x14ac:dyDescent="0.25">
      <c r="A770" s="22" t="s">
        <v>447</v>
      </c>
      <c r="B770" s="23" t="s">
        <v>127</v>
      </c>
      <c r="C770" s="10" t="s">
        <v>6</v>
      </c>
      <c r="D770" s="10" t="s">
        <v>138</v>
      </c>
      <c r="E770" s="10" t="s">
        <v>448</v>
      </c>
      <c r="F770" s="10"/>
      <c r="G770" s="67">
        <f>G771</f>
        <v>0</v>
      </c>
      <c r="H770" s="67">
        <f>H771</f>
        <v>0</v>
      </c>
      <c r="I770" s="67">
        <f>I771</f>
        <v>0</v>
      </c>
    </row>
    <row r="771" spans="1:9" s="4" customFormat="1" ht="26.25" hidden="1" customHeight="1" x14ac:dyDescent="0.25">
      <c r="A771" s="22" t="s">
        <v>56</v>
      </c>
      <c r="B771" s="23" t="s">
        <v>127</v>
      </c>
      <c r="C771" s="10" t="s">
        <v>6</v>
      </c>
      <c r="D771" s="10" t="s">
        <v>138</v>
      </c>
      <c r="E771" s="10" t="s">
        <v>448</v>
      </c>
      <c r="F771" s="10" t="s">
        <v>57</v>
      </c>
      <c r="G771" s="67">
        <v>0</v>
      </c>
      <c r="H771" s="67">
        <v>0</v>
      </c>
      <c r="I771" s="67">
        <v>0</v>
      </c>
    </row>
    <row r="772" spans="1:9" s="4" customFormat="1" ht="39" x14ac:dyDescent="0.25">
      <c r="A772" s="21" t="s">
        <v>706</v>
      </c>
      <c r="B772" s="20" t="s">
        <v>127</v>
      </c>
      <c r="C772" s="12" t="s">
        <v>6</v>
      </c>
      <c r="D772" s="12" t="s">
        <v>138</v>
      </c>
      <c r="E772" s="12" t="s">
        <v>705</v>
      </c>
      <c r="F772" s="10"/>
      <c r="G772" s="67">
        <f>G773+G775+G777+G779</f>
        <v>197.3</v>
      </c>
      <c r="H772" s="67">
        <f>H773+H775+H777+H779</f>
        <v>197.3</v>
      </c>
      <c r="I772" s="67">
        <f>I773+I775+I777+I779</f>
        <v>197.3</v>
      </c>
    </row>
    <row r="773" spans="1:9" s="4" customFormat="1" ht="39" hidden="1" x14ac:dyDescent="0.25">
      <c r="A773" s="22" t="s">
        <v>565</v>
      </c>
      <c r="B773" s="23" t="s">
        <v>127</v>
      </c>
      <c r="C773" s="10" t="s">
        <v>6</v>
      </c>
      <c r="D773" s="10" t="s">
        <v>138</v>
      </c>
      <c r="E773" s="10" t="s">
        <v>724</v>
      </c>
      <c r="F773" s="10"/>
      <c r="G773" s="67">
        <f>G774</f>
        <v>0</v>
      </c>
      <c r="H773" s="67">
        <f>H774</f>
        <v>0</v>
      </c>
      <c r="I773" s="67">
        <f>I774</f>
        <v>0</v>
      </c>
    </row>
    <row r="774" spans="1:9" s="4" customFormat="1" ht="39" hidden="1" x14ac:dyDescent="0.25">
      <c r="A774" s="22" t="s">
        <v>802</v>
      </c>
      <c r="B774" s="23" t="s">
        <v>127</v>
      </c>
      <c r="C774" s="10" t="s">
        <v>6</v>
      </c>
      <c r="D774" s="10" t="s">
        <v>138</v>
      </c>
      <c r="E774" s="10" t="s">
        <v>724</v>
      </c>
      <c r="F774" s="10" t="s">
        <v>57</v>
      </c>
      <c r="G774" s="67"/>
      <c r="H774" s="67"/>
      <c r="I774" s="67"/>
    </row>
    <row r="775" spans="1:9" s="4" customFormat="1" ht="39" hidden="1" x14ac:dyDescent="0.25">
      <c r="A775" s="22" t="s">
        <v>649</v>
      </c>
      <c r="B775" s="23" t="s">
        <v>127</v>
      </c>
      <c r="C775" s="10" t="s">
        <v>6</v>
      </c>
      <c r="D775" s="10" t="s">
        <v>138</v>
      </c>
      <c r="E775" s="10" t="s">
        <v>725</v>
      </c>
      <c r="F775" s="10"/>
      <c r="G775" s="67">
        <f>G776</f>
        <v>0</v>
      </c>
      <c r="H775" s="67">
        <f>H776</f>
        <v>0</v>
      </c>
      <c r="I775" s="67">
        <f>I776</f>
        <v>0</v>
      </c>
    </row>
    <row r="776" spans="1:9" s="4" customFormat="1" ht="39" hidden="1" x14ac:dyDescent="0.25">
      <c r="A776" s="22" t="s">
        <v>802</v>
      </c>
      <c r="B776" s="23" t="s">
        <v>127</v>
      </c>
      <c r="C776" s="10" t="s">
        <v>6</v>
      </c>
      <c r="D776" s="10" t="s">
        <v>138</v>
      </c>
      <c r="E776" s="10" t="s">
        <v>725</v>
      </c>
      <c r="F776" s="10" t="s">
        <v>57</v>
      </c>
      <c r="G776" s="67">
        <v>0</v>
      </c>
      <c r="H776" s="70">
        <v>0</v>
      </c>
      <c r="I776" s="70">
        <v>0</v>
      </c>
    </row>
    <row r="777" spans="1:9" s="4" customFormat="1" ht="204.75" x14ac:dyDescent="0.25">
      <c r="A777" s="22" t="s">
        <v>776</v>
      </c>
      <c r="B777" s="23" t="s">
        <v>127</v>
      </c>
      <c r="C777" s="10" t="s">
        <v>6</v>
      </c>
      <c r="D777" s="10" t="s">
        <v>138</v>
      </c>
      <c r="E777" s="10" t="s">
        <v>722</v>
      </c>
      <c r="F777" s="10"/>
      <c r="G777" s="67">
        <f>G778</f>
        <v>86.7</v>
      </c>
      <c r="H777" s="67">
        <f>H778</f>
        <v>86.7</v>
      </c>
      <c r="I777" s="67">
        <f>I778</f>
        <v>86.7</v>
      </c>
    </row>
    <row r="778" spans="1:9" s="4" customFormat="1" ht="39" x14ac:dyDescent="0.25">
      <c r="A778" s="22" t="s">
        <v>802</v>
      </c>
      <c r="B778" s="23" t="s">
        <v>127</v>
      </c>
      <c r="C778" s="10" t="s">
        <v>6</v>
      </c>
      <c r="D778" s="10" t="s">
        <v>138</v>
      </c>
      <c r="E778" s="10" t="s">
        <v>722</v>
      </c>
      <c r="F778" s="10" t="s">
        <v>57</v>
      </c>
      <c r="G778" s="99">
        <v>86.7</v>
      </c>
      <c r="H778" s="99">
        <v>86.7</v>
      </c>
      <c r="I778" s="99">
        <v>86.7</v>
      </c>
    </row>
    <row r="779" spans="1:9" s="4" customFormat="1" ht="51.75" x14ac:dyDescent="0.25">
      <c r="A779" s="22" t="s">
        <v>777</v>
      </c>
      <c r="B779" s="23" t="s">
        <v>127</v>
      </c>
      <c r="C779" s="10" t="s">
        <v>6</v>
      </c>
      <c r="D779" s="10" t="s">
        <v>138</v>
      </c>
      <c r="E779" s="10" t="s">
        <v>723</v>
      </c>
      <c r="F779" s="10"/>
      <c r="G779" s="67">
        <f>G780</f>
        <v>110.6</v>
      </c>
      <c r="H779" s="67">
        <f>H780</f>
        <v>110.6</v>
      </c>
      <c r="I779" s="67">
        <f>I780</f>
        <v>110.6</v>
      </c>
    </row>
    <row r="780" spans="1:9" s="4" customFormat="1" ht="39" x14ac:dyDescent="0.25">
      <c r="A780" s="22" t="s">
        <v>802</v>
      </c>
      <c r="B780" s="23" t="s">
        <v>127</v>
      </c>
      <c r="C780" s="10" t="s">
        <v>6</v>
      </c>
      <c r="D780" s="10" t="s">
        <v>138</v>
      </c>
      <c r="E780" s="10" t="s">
        <v>723</v>
      </c>
      <c r="F780" s="10" t="s">
        <v>57</v>
      </c>
      <c r="G780" s="99">
        <v>110.6</v>
      </c>
      <c r="H780" s="99">
        <v>110.6</v>
      </c>
      <c r="I780" s="99">
        <v>110.6</v>
      </c>
    </row>
    <row r="781" spans="1:9" s="4" customFormat="1" ht="39" x14ac:dyDescent="0.25">
      <c r="A781" s="21" t="s">
        <v>582</v>
      </c>
      <c r="B781" s="20" t="s">
        <v>127</v>
      </c>
      <c r="C781" s="12" t="s">
        <v>6</v>
      </c>
      <c r="D781" s="12" t="s">
        <v>138</v>
      </c>
      <c r="E781" s="12" t="s">
        <v>62</v>
      </c>
      <c r="F781" s="12"/>
      <c r="G781" s="66">
        <f t="shared" ref="G781:I782" si="43">G782</f>
        <v>5</v>
      </c>
      <c r="H781" s="66">
        <f t="shared" si="43"/>
        <v>5</v>
      </c>
      <c r="I781" s="66">
        <f t="shared" si="43"/>
        <v>5</v>
      </c>
    </row>
    <row r="782" spans="1:9" s="4" customFormat="1" ht="26.25" x14ac:dyDescent="0.25">
      <c r="A782" s="35" t="s">
        <v>412</v>
      </c>
      <c r="B782" s="23" t="s">
        <v>127</v>
      </c>
      <c r="C782" s="10" t="s">
        <v>6</v>
      </c>
      <c r="D782" s="10" t="s">
        <v>138</v>
      </c>
      <c r="E782" s="10" t="s">
        <v>583</v>
      </c>
      <c r="F782" s="10"/>
      <c r="G782" s="67">
        <f t="shared" si="43"/>
        <v>5</v>
      </c>
      <c r="H782" s="67">
        <f t="shared" si="43"/>
        <v>5</v>
      </c>
      <c r="I782" s="67">
        <f t="shared" si="43"/>
        <v>5</v>
      </c>
    </row>
    <row r="783" spans="1:9" s="4" customFormat="1" ht="39" x14ac:dyDescent="0.25">
      <c r="A783" s="22" t="str">
        <f>$A$778</f>
        <v>Иные закупки товаров, работ и услуг для обеспечения государственных (муниципальных) нужд</v>
      </c>
      <c r="B783" s="23" t="s">
        <v>127</v>
      </c>
      <c r="C783" s="10" t="s">
        <v>6</v>
      </c>
      <c r="D783" s="10" t="s">
        <v>138</v>
      </c>
      <c r="E783" s="10" t="s">
        <v>583</v>
      </c>
      <c r="F783" s="10" t="s">
        <v>57</v>
      </c>
      <c r="G783" s="99">
        <v>5</v>
      </c>
      <c r="H783" s="99">
        <v>5</v>
      </c>
      <c r="I783" s="99">
        <v>5</v>
      </c>
    </row>
    <row r="784" spans="1:9" s="4" customFormat="1" x14ac:dyDescent="0.25">
      <c r="A784" s="21" t="s">
        <v>337</v>
      </c>
      <c r="B784" s="20" t="s">
        <v>127</v>
      </c>
      <c r="C784" s="12" t="s">
        <v>6</v>
      </c>
      <c r="D784" s="12" t="s">
        <v>36</v>
      </c>
      <c r="E784" s="12"/>
      <c r="F784" s="12"/>
      <c r="G784" s="66">
        <f>G786</f>
        <v>12697.9</v>
      </c>
      <c r="H784" s="66">
        <f>H786</f>
        <v>7356.3</v>
      </c>
      <c r="I784" s="66">
        <f>I786</f>
        <v>1279.5999999999999</v>
      </c>
    </row>
    <row r="785" spans="1:9" s="4" customFormat="1" ht="39" x14ac:dyDescent="0.25">
      <c r="A785" s="21" t="s">
        <v>706</v>
      </c>
      <c r="B785" s="20" t="s">
        <v>127</v>
      </c>
      <c r="C785" s="12" t="s">
        <v>6</v>
      </c>
      <c r="D785" s="12" t="s">
        <v>36</v>
      </c>
      <c r="E785" s="12" t="s">
        <v>705</v>
      </c>
      <c r="F785" s="12"/>
      <c r="G785" s="66">
        <f t="shared" ref="G785:I786" si="44">G786</f>
        <v>12697.9</v>
      </c>
      <c r="H785" s="66">
        <f t="shared" si="44"/>
        <v>7356.3</v>
      </c>
      <c r="I785" s="66">
        <f t="shared" si="44"/>
        <v>1279.5999999999999</v>
      </c>
    </row>
    <row r="786" spans="1:9" s="4" customFormat="1" ht="51.75" x14ac:dyDescent="0.25">
      <c r="A786" s="22" t="s">
        <v>338</v>
      </c>
      <c r="B786" s="23" t="s">
        <v>127</v>
      </c>
      <c r="C786" s="10" t="s">
        <v>6</v>
      </c>
      <c r="D786" s="10" t="s">
        <v>36</v>
      </c>
      <c r="E786" s="10" t="s">
        <v>729</v>
      </c>
      <c r="F786" s="10"/>
      <c r="G786" s="67">
        <f t="shared" si="44"/>
        <v>12697.9</v>
      </c>
      <c r="H786" s="67">
        <f t="shared" si="44"/>
        <v>7356.3</v>
      </c>
      <c r="I786" s="67">
        <f t="shared" si="44"/>
        <v>1279.5999999999999</v>
      </c>
    </row>
    <row r="787" spans="1:9" s="4" customFormat="1" ht="39" x14ac:dyDescent="0.25">
      <c r="A787" s="22" t="s">
        <v>802</v>
      </c>
      <c r="B787" s="23" t="s">
        <v>127</v>
      </c>
      <c r="C787" s="10" t="s">
        <v>6</v>
      </c>
      <c r="D787" s="10" t="s">
        <v>36</v>
      </c>
      <c r="E787" s="10" t="s">
        <v>729</v>
      </c>
      <c r="F787" s="10" t="s">
        <v>57</v>
      </c>
      <c r="G787" s="99">
        <v>12697.9</v>
      </c>
      <c r="H787" s="99">
        <v>7356.3</v>
      </c>
      <c r="I787" s="99">
        <v>1279.5999999999999</v>
      </c>
    </row>
    <row r="788" spans="1:9" s="4" customFormat="1" x14ac:dyDescent="0.25">
      <c r="A788" s="21" t="s">
        <v>225</v>
      </c>
      <c r="B788" s="20" t="s">
        <v>127</v>
      </c>
      <c r="C788" s="12" t="s">
        <v>6</v>
      </c>
      <c r="D788" s="12" t="s">
        <v>95</v>
      </c>
      <c r="E788" s="12"/>
      <c r="F788" s="12"/>
      <c r="G788" s="66">
        <f>G789+G794</f>
        <v>1298.0999999999999</v>
      </c>
      <c r="H788" s="66">
        <f>H789</f>
        <v>948</v>
      </c>
      <c r="I788" s="66">
        <f>I789</f>
        <v>1024.7</v>
      </c>
    </row>
    <row r="789" spans="1:9" s="4" customFormat="1" ht="39" x14ac:dyDescent="0.25">
      <c r="A789" s="21" t="s">
        <v>676</v>
      </c>
      <c r="B789" s="20" t="s">
        <v>127</v>
      </c>
      <c r="C789" s="12" t="s">
        <v>6</v>
      </c>
      <c r="D789" s="12" t="s">
        <v>95</v>
      </c>
      <c r="E789" s="12" t="s">
        <v>197</v>
      </c>
      <c r="F789" s="12"/>
      <c r="G789" s="66">
        <f>G790+G796+G798+G800</f>
        <v>1298.0999999999999</v>
      </c>
      <c r="H789" s="66">
        <f>H796+H800+H790</f>
        <v>948</v>
      </c>
      <c r="I789" s="66">
        <f>I790+I796+I800</f>
        <v>1024.7</v>
      </c>
    </row>
    <row r="790" spans="1:9" s="4" customFormat="1" ht="26.25" x14ac:dyDescent="0.25">
      <c r="A790" s="24" t="s">
        <v>239</v>
      </c>
      <c r="B790" s="10" t="s">
        <v>127</v>
      </c>
      <c r="C790" s="10" t="s">
        <v>6</v>
      </c>
      <c r="D790" s="10" t="s">
        <v>95</v>
      </c>
      <c r="E790" s="57" t="s">
        <v>898</v>
      </c>
      <c r="F790" s="10"/>
      <c r="G790" s="67">
        <f>G791</f>
        <v>20</v>
      </c>
      <c r="H790" s="67">
        <f>H791</f>
        <v>20</v>
      </c>
      <c r="I790" s="67">
        <f>I791</f>
        <v>20</v>
      </c>
    </row>
    <row r="791" spans="1:9" s="4" customFormat="1" ht="39" x14ac:dyDescent="0.25">
      <c r="A791" s="22" t="s">
        <v>802</v>
      </c>
      <c r="B791" s="10" t="s">
        <v>127</v>
      </c>
      <c r="C791" s="10" t="s">
        <v>6</v>
      </c>
      <c r="D791" s="10" t="s">
        <v>95</v>
      </c>
      <c r="E791" s="57" t="s">
        <v>898</v>
      </c>
      <c r="F791" s="10" t="s">
        <v>57</v>
      </c>
      <c r="G791" s="99">
        <v>20</v>
      </c>
      <c r="H791" s="99">
        <v>20</v>
      </c>
      <c r="I791" s="99">
        <v>20</v>
      </c>
    </row>
    <row r="792" spans="1:9" s="4" customFormat="1" ht="26.25" hidden="1" x14ac:dyDescent="0.25">
      <c r="A792" s="22" t="s">
        <v>332</v>
      </c>
      <c r="B792" s="10" t="s">
        <v>127</v>
      </c>
      <c r="C792" s="10" t="s">
        <v>6</v>
      </c>
      <c r="D792" s="10" t="s">
        <v>95</v>
      </c>
      <c r="E792" s="10" t="s">
        <v>331</v>
      </c>
      <c r="F792" s="10"/>
      <c r="G792" s="67">
        <f>G793</f>
        <v>0</v>
      </c>
      <c r="H792" s="67">
        <v>0</v>
      </c>
      <c r="I792" s="67">
        <v>0</v>
      </c>
    </row>
    <row r="793" spans="1:9" s="4" customFormat="1" ht="26.25" hidden="1" x14ac:dyDescent="0.25">
      <c r="A793" s="22" t="s">
        <v>56</v>
      </c>
      <c r="B793" s="10" t="s">
        <v>127</v>
      </c>
      <c r="C793" s="10" t="s">
        <v>6</v>
      </c>
      <c r="D793" s="10" t="s">
        <v>95</v>
      </c>
      <c r="E793" s="10" t="s">
        <v>331</v>
      </c>
      <c r="F793" s="10" t="s">
        <v>57</v>
      </c>
      <c r="G793" s="67">
        <v>0</v>
      </c>
      <c r="H793" s="67">
        <v>0</v>
      </c>
      <c r="I793" s="67">
        <v>0</v>
      </c>
    </row>
    <row r="794" spans="1:9" s="4" customFormat="1" ht="39" hidden="1" customHeight="1" x14ac:dyDescent="0.25">
      <c r="A794" s="22" t="s">
        <v>627</v>
      </c>
      <c r="B794" s="23" t="s">
        <v>127</v>
      </c>
      <c r="C794" s="10" t="s">
        <v>6</v>
      </c>
      <c r="D794" s="10" t="s">
        <v>95</v>
      </c>
      <c r="E794" s="10" t="s">
        <v>626</v>
      </c>
      <c r="F794" s="10"/>
      <c r="G794" s="67">
        <f>G795</f>
        <v>0</v>
      </c>
      <c r="H794" s="67">
        <v>0</v>
      </c>
      <c r="I794" s="67">
        <v>0</v>
      </c>
    </row>
    <row r="795" spans="1:9" s="4" customFormat="1" ht="26.25" hidden="1" x14ac:dyDescent="0.25">
      <c r="A795" s="22" t="s">
        <v>56</v>
      </c>
      <c r="B795" s="23" t="s">
        <v>127</v>
      </c>
      <c r="C795" s="10" t="s">
        <v>6</v>
      </c>
      <c r="D795" s="10" t="s">
        <v>95</v>
      </c>
      <c r="E795" s="10" t="s">
        <v>626</v>
      </c>
      <c r="F795" s="10" t="s">
        <v>57</v>
      </c>
      <c r="G795" s="67">
        <v>0</v>
      </c>
      <c r="H795" s="67">
        <v>0</v>
      </c>
      <c r="I795" s="67">
        <v>0</v>
      </c>
    </row>
    <row r="796" spans="1:9" s="4" customFormat="1" ht="51.75" x14ac:dyDescent="0.25">
      <c r="A796" s="22" t="s">
        <v>778</v>
      </c>
      <c r="B796" s="23" t="s">
        <v>127</v>
      </c>
      <c r="C796" s="10" t="s">
        <v>6</v>
      </c>
      <c r="D796" s="10" t="s">
        <v>95</v>
      </c>
      <c r="E796" s="57" t="s">
        <v>897</v>
      </c>
      <c r="F796" s="10"/>
      <c r="G796" s="67">
        <f>G797</f>
        <v>1070</v>
      </c>
      <c r="H796" s="67">
        <f>H797</f>
        <v>713</v>
      </c>
      <c r="I796" s="67">
        <f>I797</f>
        <v>713</v>
      </c>
    </row>
    <row r="797" spans="1:9" s="4" customFormat="1" ht="39" x14ac:dyDescent="0.25">
      <c r="A797" s="22" t="s">
        <v>802</v>
      </c>
      <c r="B797" s="23" t="s">
        <v>127</v>
      </c>
      <c r="C797" s="10" t="s">
        <v>6</v>
      </c>
      <c r="D797" s="10" t="s">
        <v>95</v>
      </c>
      <c r="E797" s="57" t="s">
        <v>897</v>
      </c>
      <c r="F797" s="10" t="s">
        <v>57</v>
      </c>
      <c r="G797" s="99">
        <v>1070</v>
      </c>
      <c r="H797" s="99">
        <v>713</v>
      </c>
      <c r="I797" s="99">
        <v>713</v>
      </c>
    </row>
    <row r="798" spans="1:9" s="4" customFormat="1" ht="102.75" hidden="1" customHeight="1" x14ac:dyDescent="0.25">
      <c r="A798" s="22" t="s">
        <v>471</v>
      </c>
      <c r="B798" s="23" t="s">
        <v>127</v>
      </c>
      <c r="C798" s="10" t="s">
        <v>6</v>
      </c>
      <c r="D798" s="10" t="s">
        <v>95</v>
      </c>
      <c r="E798" s="10" t="s">
        <v>554</v>
      </c>
      <c r="F798" s="10"/>
      <c r="G798" s="67">
        <f>G799</f>
        <v>0</v>
      </c>
      <c r="H798" s="67">
        <v>0</v>
      </c>
      <c r="I798" s="67">
        <v>0</v>
      </c>
    </row>
    <row r="799" spans="1:9" s="4" customFormat="1" ht="26.25" hidden="1" x14ac:dyDescent="0.25">
      <c r="A799" s="22" t="s">
        <v>56</v>
      </c>
      <c r="B799" s="23" t="s">
        <v>127</v>
      </c>
      <c r="C799" s="10" t="s">
        <v>6</v>
      </c>
      <c r="D799" s="10" t="s">
        <v>95</v>
      </c>
      <c r="E799" s="10" t="s">
        <v>554</v>
      </c>
      <c r="F799" s="10" t="s">
        <v>57</v>
      </c>
      <c r="G799" s="67">
        <v>0</v>
      </c>
      <c r="H799" s="67">
        <v>0</v>
      </c>
      <c r="I799" s="67">
        <v>0</v>
      </c>
    </row>
    <row r="800" spans="1:9" s="4" customFormat="1" ht="26.25" x14ac:dyDescent="0.25">
      <c r="A800" s="22" t="s">
        <v>357</v>
      </c>
      <c r="B800" s="23" t="s">
        <v>127</v>
      </c>
      <c r="C800" s="10" t="s">
        <v>6</v>
      </c>
      <c r="D800" s="10" t="s">
        <v>95</v>
      </c>
      <c r="E800" s="57" t="s">
        <v>910</v>
      </c>
      <c r="F800" s="10"/>
      <c r="G800" s="67">
        <f>G801</f>
        <v>208.1</v>
      </c>
      <c r="H800" s="67">
        <f>H801</f>
        <v>215</v>
      </c>
      <c r="I800" s="67">
        <f>I801</f>
        <v>291.7</v>
      </c>
    </row>
    <row r="801" spans="1:9" s="4" customFormat="1" ht="39" x14ac:dyDescent="0.25">
      <c r="A801" s="22" t="s">
        <v>802</v>
      </c>
      <c r="B801" s="23" t="s">
        <v>127</v>
      </c>
      <c r="C801" s="10" t="s">
        <v>6</v>
      </c>
      <c r="D801" s="10" t="s">
        <v>95</v>
      </c>
      <c r="E801" s="57" t="s">
        <v>910</v>
      </c>
      <c r="F801" s="10" t="s">
        <v>57</v>
      </c>
      <c r="G801" s="99">
        <v>208.1</v>
      </c>
      <c r="H801" s="99">
        <v>215</v>
      </c>
      <c r="I801" s="99">
        <v>291.7</v>
      </c>
    </row>
    <row r="802" spans="1:9" s="4" customFormat="1" ht="26.25" x14ac:dyDescent="0.25">
      <c r="A802" s="21" t="s">
        <v>7</v>
      </c>
      <c r="B802" s="20" t="s">
        <v>127</v>
      </c>
      <c r="C802" s="12" t="s">
        <v>6</v>
      </c>
      <c r="D802" s="12" t="s">
        <v>8</v>
      </c>
      <c r="E802" s="12"/>
      <c r="F802" s="12"/>
      <c r="G802" s="66">
        <f>G825+G803+G834+G830+G838</f>
        <v>237.70000000000002</v>
      </c>
      <c r="H802" s="66">
        <f>H825+H803+H834+H830+H838</f>
        <v>237.70000000000002</v>
      </c>
      <c r="I802" s="66">
        <f>I825+I803+I834+I830+I838</f>
        <v>227.70000000000002</v>
      </c>
    </row>
    <row r="803" spans="1:9" s="4" customFormat="1" ht="39" x14ac:dyDescent="0.25">
      <c r="A803" s="21" t="s">
        <v>730</v>
      </c>
      <c r="B803" s="20" t="s">
        <v>127</v>
      </c>
      <c r="C803" s="12" t="s">
        <v>6</v>
      </c>
      <c r="D803" s="12" t="s">
        <v>8</v>
      </c>
      <c r="E803" s="12" t="s">
        <v>143</v>
      </c>
      <c r="F803" s="12"/>
      <c r="G803" s="66">
        <f>G804+G815</f>
        <v>133.4</v>
      </c>
      <c r="H803" s="66">
        <f>H815+H804</f>
        <v>133.4</v>
      </c>
      <c r="I803" s="66">
        <f>I815+I804</f>
        <v>133.4</v>
      </c>
    </row>
    <row r="804" spans="1:9" s="4" customFormat="1" ht="39" x14ac:dyDescent="0.25">
      <c r="A804" s="21" t="s">
        <v>277</v>
      </c>
      <c r="B804" s="20" t="s">
        <v>127</v>
      </c>
      <c r="C804" s="12" t="s">
        <v>6</v>
      </c>
      <c r="D804" s="12" t="s">
        <v>8</v>
      </c>
      <c r="E804" s="12" t="s">
        <v>156</v>
      </c>
      <c r="F804" s="12"/>
      <c r="G804" s="66">
        <f>G805+G809</f>
        <v>100</v>
      </c>
      <c r="H804" s="66">
        <f>H805</f>
        <v>100</v>
      </c>
      <c r="I804" s="66">
        <f>I805</f>
        <v>100</v>
      </c>
    </row>
    <row r="805" spans="1:9" s="4" customFormat="1" ht="64.5" x14ac:dyDescent="0.25">
      <c r="A805" s="22" t="s">
        <v>120</v>
      </c>
      <c r="B805" s="23" t="s">
        <v>127</v>
      </c>
      <c r="C805" s="10" t="s">
        <v>6</v>
      </c>
      <c r="D805" s="10" t="s">
        <v>8</v>
      </c>
      <c r="E805" s="10" t="s">
        <v>413</v>
      </c>
      <c r="F805" s="12"/>
      <c r="G805" s="67">
        <f>G806</f>
        <v>100</v>
      </c>
      <c r="H805" s="67">
        <f>H806</f>
        <v>100</v>
      </c>
      <c r="I805" s="67">
        <f>I806</f>
        <v>100</v>
      </c>
    </row>
    <row r="806" spans="1:9" s="4" customFormat="1" ht="39" x14ac:dyDescent="0.25">
      <c r="A806" s="22" t="s">
        <v>802</v>
      </c>
      <c r="B806" s="23" t="s">
        <v>127</v>
      </c>
      <c r="C806" s="10" t="s">
        <v>6</v>
      </c>
      <c r="D806" s="10" t="s">
        <v>8</v>
      </c>
      <c r="E806" s="10" t="s">
        <v>413</v>
      </c>
      <c r="F806" s="10" t="s">
        <v>57</v>
      </c>
      <c r="G806" s="99">
        <v>100</v>
      </c>
      <c r="H806" s="99">
        <v>100</v>
      </c>
      <c r="I806" s="99">
        <v>100</v>
      </c>
    </row>
    <row r="807" spans="1:9" s="4" customFormat="1" ht="102.75" hidden="1" customHeight="1" x14ac:dyDescent="0.25">
      <c r="A807" s="22" t="s">
        <v>471</v>
      </c>
      <c r="B807" s="23" t="s">
        <v>127</v>
      </c>
      <c r="C807" s="10" t="s">
        <v>6</v>
      </c>
      <c r="D807" s="10" t="s">
        <v>8</v>
      </c>
      <c r="E807" s="10" t="s">
        <v>473</v>
      </c>
      <c r="F807" s="10"/>
      <c r="G807" s="67">
        <f>G808</f>
        <v>0</v>
      </c>
      <c r="H807" s="67">
        <v>0</v>
      </c>
      <c r="I807" s="67">
        <v>0</v>
      </c>
    </row>
    <row r="808" spans="1:9" s="4" customFormat="1" ht="26.25" hidden="1" customHeight="1" x14ac:dyDescent="0.25">
      <c r="A808" s="22" t="s">
        <v>56</v>
      </c>
      <c r="B808" s="23" t="s">
        <v>127</v>
      </c>
      <c r="C808" s="10" t="s">
        <v>6</v>
      </c>
      <c r="D808" s="10" t="s">
        <v>8</v>
      </c>
      <c r="E808" s="10" t="s">
        <v>473</v>
      </c>
      <c r="F808" s="10" t="s">
        <v>57</v>
      </c>
      <c r="G808" s="67">
        <v>0</v>
      </c>
      <c r="H808" s="67">
        <v>0</v>
      </c>
      <c r="I808" s="67">
        <v>0</v>
      </c>
    </row>
    <row r="809" spans="1:9" s="4" customFormat="1" ht="180" hidden="1" customHeight="1" x14ac:dyDescent="0.25">
      <c r="A809" s="28" t="s">
        <v>662</v>
      </c>
      <c r="B809" s="23" t="s">
        <v>127</v>
      </c>
      <c r="C809" s="10" t="s">
        <v>6</v>
      </c>
      <c r="D809" s="10" t="s">
        <v>8</v>
      </c>
      <c r="E809" s="10" t="s">
        <v>632</v>
      </c>
      <c r="F809" s="10"/>
      <c r="G809" s="67">
        <f>G810</f>
        <v>0</v>
      </c>
      <c r="H809" s="67">
        <v>0</v>
      </c>
      <c r="I809" s="67">
        <v>0</v>
      </c>
    </row>
    <row r="810" spans="1:9" s="4" customFormat="1" ht="63.75" hidden="1" customHeight="1" x14ac:dyDescent="0.25">
      <c r="A810" s="28" t="s">
        <v>506</v>
      </c>
      <c r="B810" s="23" t="s">
        <v>127</v>
      </c>
      <c r="C810" s="10" t="s">
        <v>6</v>
      </c>
      <c r="D810" s="10" t="s">
        <v>8</v>
      </c>
      <c r="E810" s="10" t="s">
        <v>632</v>
      </c>
      <c r="F810" s="10" t="s">
        <v>285</v>
      </c>
      <c r="G810" s="67">
        <v>0</v>
      </c>
      <c r="H810" s="67">
        <v>0</v>
      </c>
      <c r="I810" s="67">
        <v>0</v>
      </c>
    </row>
    <row r="811" spans="1:9" s="4" customFormat="1" ht="24" hidden="1" customHeight="1" x14ac:dyDescent="0.25">
      <c r="A811" s="51" t="s">
        <v>655</v>
      </c>
      <c r="B811" s="23" t="s">
        <v>127</v>
      </c>
      <c r="C811" s="10" t="s">
        <v>6</v>
      </c>
      <c r="D811" s="10" t="s">
        <v>8</v>
      </c>
      <c r="E811" s="10" t="s">
        <v>650</v>
      </c>
      <c r="F811" s="10"/>
      <c r="G811" s="67">
        <f>G812</f>
        <v>0</v>
      </c>
      <c r="H811" s="67">
        <v>0</v>
      </c>
      <c r="I811" s="67">
        <v>0</v>
      </c>
    </row>
    <row r="812" spans="1:9" s="4" customFormat="1" ht="22.5" hidden="1" customHeight="1" x14ac:dyDescent="0.25">
      <c r="A812" s="28" t="s">
        <v>506</v>
      </c>
      <c r="B812" s="23" t="s">
        <v>127</v>
      </c>
      <c r="C812" s="10" t="s">
        <v>6</v>
      </c>
      <c r="D812" s="10" t="s">
        <v>8</v>
      </c>
      <c r="E812" s="10" t="s">
        <v>650</v>
      </c>
      <c r="F812" s="10" t="s">
        <v>285</v>
      </c>
      <c r="G812" s="67"/>
      <c r="H812" s="67"/>
      <c r="I812" s="67"/>
    </row>
    <row r="813" spans="1:9" s="4" customFormat="1" ht="27.75" hidden="1" customHeight="1" x14ac:dyDescent="0.25">
      <c r="A813" s="51" t="s">
        <v>651</v>
      </c>
      <c r="B813" s="23" t="s">
        <v>127</v>
      </c>
      <c r="C813" s="10" t="s">
        <v>6</v>
      </c>
      <c r="D813" s="10" t="s">
        <v>8</v>
      </c>
      <c r="E813" s="52" t="s">
        <v>643</v>
      </c>
      <c r="F813" s="10"/>
      <c r="G813" s="67">
        <f>G814</f>
        <v>0</v>
      </c>
      <c r="H813" s="67">
        <f>H814</f>
        <v>0</v>
      </c>
      <c r="I813" s="67">
        <f>I814</f>
        <v>0</v>
      </c>
    </row>
    <row r="814" spans="1:9" s="4" customFormat="1" ht="22.5" hidden="1" customHeight="1" x14ac:dyDescent="0.25">
      <c r="A814" s="28" t="s">
        <v>506</v>
      </c>
      <c r="B814" s="23" t="s">
        <v>127</v>
      </c>
      <c r="C814" s="10" t="s">
        <v>6</v>
      </c>
      <c r="D814" s="10" t="s">
        <v>8</v>
      </c>
      <c r="E814" s="52" t="s">
        <v>643</v>
      </c>
      <c r="F814" s="10" t="s">
        <v>285</v>
      </c>
      <c r="G814" s="67"/>
      <c r="H814" s="67"/>
      <c r="I814" s="67"/>
    </row>
    <row r="815" spans="1:9" s="4" customFormat="1" ht="26.25" x14ac:dyDescent="0.25">
      <c r="A815" s="32" t="s">
        <v>278</v>
      </c>
      <c r="B815" s="12" t="s">
        <v>127</v>
      </c>
      <c r="C815" s="12" t="s">
        <v>6</v>
      </c>
      <c r="D815" s="12" t="s">
        <v>8</v>
      </c>
      <c r="E815" s="12" t="s">
        <v>145</v>
      </c>
      <c r="F815" s="12"/>
      <c r="G815" s="66">
        <f>G816+G821+G823</f>
        <v>33.4</v>
      </c>
      <c r="H815" s="66">
        <f>H816+H821+H823</f>
        <v>33.4</v>
      </c>
      <c r="I815" s="66">
        <f>I816+I821+I823</f>
        <v>33.4</v>
      </c>
    </row>
    <row r="816" spans="1:9" s="4" customFormat="1" ht="39" x14ac:dyDescent="0.25">
      <c r="A816" s="22" t="s">
        <v>154</v>
      </c>
      <c r="B816" s="10" t="s">
        <v>127</v>
      </c>
      <c r="C816" s="10" t="s">
        <v>6</v>
      </c>
      <c r="D816" s="10" t="s">
        <v>8</v>
      </c>
      <c r="E816" s="10" t="s">
        <v>414</v>
      </c>
      <c r="F816" s="10"/>
      <c r="G816" s="67">
        <f t="shared" ref="G816:I816" si="45">G817</f>
        <v>20</v>
      </c>
      <c r="H816" s="67">
        <f t="shared" si="45"/>
        <v>20</v>
      </c>
      <c r="I816" s="67">
        <f t="shared" si="45"/>
        <v>20</v>
      </c>
    </row>
    <row r="817" spans="1:9" s="4" customFormat="1" ht="26.25" x14ac:dyDescent="0.25">
      <c r="A817" s="22" t="s">
        <v>56</v>
      </c>
      <c r="B817" s="10" t="s">
        <v>127</v>
      </c>
      <c r="C817" s="10" t="s">
        <v>6</v>
      </c>
      <c r="D817" s="10" t="s">
        <v>8</v>
      </c>
      <c r="E817" s="10" t="s">
        <v>414</v>
      </c>
      <c r="F817" s="10" t="s">
        <v>57</v>
      </c>
      <c r="G817" s="99">
        <v>20</v>
      </c>
      <c r="H817" s="99">
        <v>20</v>
      </c>
      <c r="I817" s="99">
        <v>20</v>
      </c>
    </row>
    <row r="818" spans="1:9" s="4" customFormat="1" ht="51.75" hidden="1" x14ac:dyDescent="0.25">
      <c r="A818" s="21" t="s">
        <v>283</v>
      </c>
      <c r="B818" s="12" t="s">
        <v>127</v>
      </c>
      <c r="C818" s="12" t="s">
        <v>6</v>
      </c>
      <c r="D818" s="12" t="s">
        <v>8</v>
      </c>
      <c r="E818" s="12" t="s">
        <v>147</v>
      </c>
      <c r="F818" s="12"/>
      <c r="G818" s="66">
        <f>G819+G823</f>
        <v>13.4</v>
      </c>
      <c r="H818" s="66">
        <v>0</v>
      </c>
      <c r="I818" s="66">
        <v>0</v>
      </c>
    </row>
    <row r="819" spans="1:9" s="4" customFormat="1" ht="90" hidden="1" x14ac:dyDescent="0.25">
      <c r="A819" s="22" t="s">
        <v>566</v>
      </c>
      <c r="B819" s="10" t="s">
        <v>127</v>
      </c>
      <c r="C819" s="10" t="s">
        <v>6</v>
      </c>
      <c r="D819" s="10" t="s">
        <v>8</v>
      </c>
      <c r="E819" s="10" t="s">
        <v>648</v>
      </c>
      <c r="F819" s="10"/>
      <c r="G819" s="67">
        <f>G820</f>
        <v>0</v>
      </c>
      <c r="H819" s="67">
        <v>0</v>
      </c>
      <c r="I819" s="67">
        <v>0</v>
      </c>
    </row>
    <row r="820" spans="1:9" s="4" customFormat="1" ht="64.5" hidden="1" x14ac:dyDescent="0.25">
      <c r="A820" s="22" t="s">
        <v>506</v>
      </c>
      <c r="B820" s="10" t="s">
        <v>127</v>
      </c>
      <c r="C820" s="10" t="s">
        <v>6</v>
      </c>
      <c r="D820" s="10" t="s">
        <v>8</v>
      </c>
      <c r="E820" s="10" t="s">
        <v>648</v>
      </c>
      <c r="F820" s="10" t="s">
        <v>285</v>
      </c>
      <c r="G820" s="67"/>
      <c r="H820" s="67"/>
      <c r="I820" s="67"/>
    </row>
    <row r="821" spans="1:9" s="4" customFormat="1" ht="90" hidden="1" x14ac:dyDescent="0.25">
      <c r="A821" s="22" t="s">
        <v>566</v>
      </c>
      <c r="B821" s="23" t="s">
        <v>127</v>
      </c>
      <c r="C821" s="10" t="s">
        <v>6</v>
      </c>
      <c r="D821" s="10" t="s">
        <v>8</v>
      </c>
      <c r="E821" s="10" t="s">
        <v>834</v>
      </c>
      <c r="F821" s="10"/>
      <c r="G821" s="67">
        <f>G822</f>
        <v>0</v>
      </c>
      <c r="H821" s="67">
        <v>0</v>
      </c>
      <c r="I821" s="67">
        <v>0</v>
      </c>
    </row>
    <row r="822" spans="1:9" s="4" customFormat="1" ht="26.25" hidden="1" x14ac:dyDescent="0.25">
      <c r="A822" s="22" t="s">
        <v>56</v>
      </c>
      <c r="B822" s="23" t="s">
        <v>127</v>
      </c>
      <c r="C822" s="10" t="s">
        <v>6</v>
      </c>
      <c r="D822" s="10" t="s">
        <v>8</v>
      </c>
      <c r="E822" s="10" t="s">
        <v>834</v>
      </c>
      <c r="F822" s="10" t="s">
        <v>57</v>
      </c>
      <c r="G822" s="67">
        <v>0</v>
      </c>
      <c r="H822" s="67">
        <v>0</v>
      </c>
      <c r="I822" s="67">
        <v>0</v>
      </c>
    </row>
    <row r="823" spans="1:9" s="4" customFormat="1" ht="90.75" customHeight="1" x14ac:dyDescent="0.25">
      <c r="A823" s="22" t="s">
        <v>563</v>
      </c>
      <c r="B823" s="23" t="s">
        <v>127</v>
      </c>
      <c r="C823" s="10" t="s">
        <v>6</v>
      </c>
      <c r="D823" s="10" t="s">
        <v>8</v>
      </c>
      <c r="E823" s="10" t="s">
        <v>562</v>
      </c>
      <c r="F823" s="10"/>
      <c r="G823" s="67">
        <f>G824</f>
        <v>13.4</v>
      </c>
      <c r="H823" s="67">
        <f>H824</f>
        <v>13.4</v>
      </c>
      <c r="I823" s="67">
        <f>I824</f>
        <v>13.4</v>
      </c>
    </row>
    <row r="824" spans="1:9" s="4" customFormat="1" ht="67.5" customHeight="1" x14ac:dyDescent="0.25">
      <c r="A824" s="22" t="s">
        <v>506</v>
      </c>
      <c r="B824" s="23" t="s">
        <v>127</v>
      </c>
      <c r="C824" s="10" t="s">
        <v>6</v>
      </c>
      <c r="D824" s="10" t="s">
        <v>8</v>
      </c>
      <c r="E824" s="10" t="s">
        <v>562</v>
      </c>
      <c r="F824" s="10" t="s">
        <v>285</v>
      </c>
      <c r="G824" s="99">
        <v>13.4</v>
      </c>
      <c r="H824" s="99">
        <v>13.4</v>
      </c>
      <c r="I824" s="99">
        <v>13.4</v>
      </c>
    </row>
    <row r="825" spans="1:9" s="4" customFormat="1" ht="64.5" x14ac:dyDescent="0.25">
      <c r="A825" s="21" t="s">
        <v>602</v>
      </c>
      <c r="B825" s="23" t="s">
        <v>127</v>
      </c>
      <c r="C825" s="12" t="s">
        <v>6</v>
      </c>
      <c r="D825" s="12" t="s">
        <v>8</v>
      </c>
      <c r="E825" s="12" t="s">
        <v>153</v>
      </c>
      <c r="F825" s="12"/>
      <c r="G825" s="66">
        <f>G826+G828+G832</f>
        <v>102.30000000000001</v>
      </c>
      <c r="H825" s="66">
        <f>H826+H828</f>
        <v>102.30000000000001</v>
      </c>
      <c r="I825" s="66">
        <f>I826+I828</f>
        <v>92.300000000000011</v>
      </c>
    </row>
    <row r="826" spans="1:9" s="4" customFormat="1" ht="26.25" x14ac:dyDescent="0.25">
      <c r="A826" s="22" t="s">
        <v>281</v>
      </c>
      <c r="B826" s="23" t="s">
        <v>127</v>
      </c>
      <c r="C826" s="10" t="s">
        <v>6</v>
      </c>
      <c r="D826" s="10" t="s">
        <v>8</v>
      </c>
      <c r="E826" s="10" t="s">
        <v>415</v>
      </c>
      <c r="F826" s="10"/>
      <c r="G826" s="67">
        <f>G827</f>
        <v>91.9</v>
      </c>
      <c r="H826" s="67">
        <f>H827</f>
        <v>91.9</v>
      </c>
      <c r="I826" s="67">
        <f>I827</f>
        <v>91.9</v>
      </c>
    </row>
    <row r="827" spans="1:9" s="4" customFormat="1" ht="39" x14ac:dyDescent="0.25">
      <c r="A827" s="22" t="s">
        <v>802</v>
      </c>
      <c r="B827" s="23" t="s">
        <v>127</v>
      </c>
      <c r="C827" s="10" t="s">
        <v>6</v>
      </c>
      <c r="D827" s="10" t="s">
        <v>8</v>
      </c>
      <c r="E827" s="10" t="s">
        <v>415</v>
      </c>
      <c r="F827" s="10" t="s">
        <v>57</v>
      </c>
      <c r="G827" s="99">
        <v>91.9</v>
      </c>
      <c r="H827" s="99">
        <v>91.9</v>
      </c>
      <c r="I827" s="99">
        <v>91.9</v>
      </c>
    </row>
    <row r="828" spans="1:9" s="4" customFormat="1" ht="26.25" x14ac:dyDescent="0.25">
      <c r="A828" s="22" t="s">
        <v>353</v>
      </c>
      <c r="B828" s="23" t="s">
        <v>127</v>
      </c>
      <c r="C828" s="10" t="s">
        <v>6</v>
      </c>
      <c r="D828" s="10" t="s">
        <v>8</v>
      </c>
      <c r="E828" s="10" t="s">
        <v>416</v>
      </c>
      <c r="F828" s="10"/>
      <c r="G828" s="67">
        <f>G829</f>
        <v>10.4</v>
      </c>
      <c r="H828" s="67">
        <f>H829</f>
        <v>10.4</v>
      </c>
      <c r="I828" s="67">
        <f>I829</f>
        <v>0.4</v>
      </c>
    </row>
    <row r="829" spans="1:9" s="4" customFormat="1" ht="39" x14ac:dyDescent="0.25">
      <c r="A829" s="22" t="s">
        <v>802</v>
      </c>
      <c r="B829" s="23" t="s">
        <v>127</v>
      </c>
      <c r="C829" s="10" t="s">
        <v>6</v>
      </c>
      <c r="D829" s="10" t="s">
        <v>8</v>
      </c>
      <c r="E829" s="10" t="s">
        <v>416</v>
      </c>
      <c r="F829" s="10" t="s">
        <v>57</v>
      </c>
      <c r="G829" s="99">
        <v>10.4</v>
      </c>
      <c r="H829" s="99">
        <v>10.4</v>
      </c>
      <c r="I829" s="99">
        <v>0.4</v>
      </c>
    </row>
    <row r="830" spans="1:9" s="4" customFormat="1" ht="23.25" hidden="1" customHeight="1" x14ac:dyDescent="0.25">
      <c r="A830" s="22" t="s">
        <v>629</v>
      </c>
      <c r="B830" s="23" t="s">
        <v>127</v>
      </c>
      <c r="C830" s="10" t="s">
        <v>6</v>
      </c>
      <c r="D830" s="10" t="s">
        <v>8</v>
      </c>
      <c r="E830" s="10" t="s">
        <v>630</v>
      </c>
      <c r="F830" s="10"/>
      <c r="G830" s="67">
        <f>G831</f>
        <v>0</v>
      </c>
      <c r="H830" s="67">
        <v>0</v>
      </c>
      <c r="I830" s="67">
        <v>0</v>
      </c>
    </row>
    <row r="831" spans="1:9" s="4" customFormat="1" ht="24.75" hidden="1" customHeight="1" x14ac:dyDescent="0.25">
      <c r="A831" s="22" t="s">
        <v>802</v>
      </c>
      <c r="B831" s="23" t="s">
        <v>127</v>
      </c>
      <c r="C831" s="10" t="s">
        <v>6</v>
      </c>
      <c r="D831" s="10" t="s">
        <v>8</v>
      </c>
      <c r="E831" s="10" t="s">
        <v>630</v>
      </c>
      <c r="F831" s="10" t="s">
        <v>57</v>
      </c>
      <c r="G831" s="67"/>
      <c r="H831" s="67"/>
      <c r="I831" s="67"/>
    </row>
    <row r="832" spans="1:9" s="4" customFormat="1" ht="51.75" hidden="1" x14ac:dyDescent="0.25">
      <c r="A832" s="22" t="s">
        <v>837</v>
      </c>
      <c r="B832" s="23" t="s">
        <v>127</v>
      </c>
      <c r="C832" s="10" t="s">
        <v>6</v>
      </c>
      <c r="D832" s="10" t="s">
        <v>8</v>
      </c>
      <c r="E832" s="10" t="s">
        <v>838</v>
      </c>
      <c r="F832" s="10"/>
      <c r="G832" s="67">
        <f>G833</f>
        <v>0</v>
      </c>
      <c r="H832" s="67">
        <v>0</v>
      </c>
      <c r="I832" s="67">
        <v>0</v>
      </c>
    </row>
    <row r="833" spans="1:9" s="4" customFormat="1" ht="39" hidden="1" x14ac:dyDescent="0.25">
      <c r="A833" s="22" t="s">
        <v>802</v>
      </c>
      <c r="B833" s="23" t="s">
        <v>127</v>
      </c>
      <c r="C833" s="10" t="s">
        <v>6</v>
      </c>
      <c r="D833" s="10" t="s">
        <v>8</v>
      </c>
      <c r="E833" s="10" t="s">
        <v>838</v>
      </c>
      <c r="F833" s="10" t="s">
        <v>57</v>
      </c>
      <c r="G833" s="67">
        <v>0</v>
      </c>
      <c r="H833" s="67">
        <v>0</v>
      </c>
      <c r="I833" s="67">
        <v>0</v>
      </c>
    </row>
    <row r="834" spans="1:9" s="4" customFormat="1" ht="39" x14ac:dyDescent="0.25">
      <c r="A834" s="21" t="s">
        <v>731</v>
      </c>
      <c r="B834" s="20" t="s">
        <v>127</v>
      </c>
      <c r="C834" s="12" t="s">
        <v>6</v>
      </c>
      <c r="D834" s="12" t="s">
        <v>8</v>
      </c>
      <c r="E834" s="12" t="s">
        <v>785</v>
      </c>
      <c r="F834" s="10"/>
      <c r="G834" s="66">
        <f t="shared" ref="G834:I835" si="46">G835</f>
        <v>2</v>
      </c>
      <c r="H834" s="66">
        <f t="shared" si="46"/>
        <v>2</v>
      </c>
      <c r="I834" s="66">
        <f t="shared" si="46"/>
        <v>2</v>
      </c>
    </row>
    <row r="835" spans="1:9" s="4" customFormat="1" ht="51.75" x14ac:dyDescent="0.25">
      <c r="A835" s="22" t="s">
        <v>564</v>
      </c>
      <c r="B835" s="23" t="s">
        <v>127</v>
      </c>
      <c r="C835" s="10" t="s">
        <v>6</v>
      </c>
      <c r="D835" s="10" t="s">
        <v>8</v>
      </c>
      <c r="E835" s="10" t="s">
        <v>786</v>
      </c>
      <c r="F835" s="12"/>
      <c r="G835" s="67">
        <f t="shared" si="46"/>
        <v>2</v>
      </c>
      <c r="H835" s="67">
        <f t="shared" si="46"/>
        <v>2</v>
      </c>
      <c r="I835" s="67">
        <f t="shared" si="46"/>
        <v>2</v>
      </c>
    </row>
    <row r="836" spans="1:9" s="4" customFormat="1" ht="39" x14ac:dyDescent="0.25">
      <c r="A836" s="22" t="str">
        <f>$A$778</f>
        <v>Иные закупки товаров, работ и услуг для обеспечения государственных (муниципальных) нужд</v>
      </c>
      <c r="B836" s="23" t="s">
        <v>127</v>
      </c>
      <c r="C836" s="10" t="s">
        <v>6</v>
      </c>
      <c r="D836" s="10" t="s">
        <v>8</v>
      </c>
      <c r="E836" s="10" t="s">
        <v>786</v>
      </c>
      <c r="F836" s="10" t="s">
        <v>57</v>
      </c>
      <c r="G836" s="99">
        <v>2</v>
      </c>
      <c r="H836" s="99">
        <v>2</v>
      </c>
      <c r="I836" s="99">
        <v>2</v>
      </c>
    </row>
    <row r="837" spans="1:9" s="4" customFormat="1" ht="39" hidden="1" x14ac:dyDescent="0.25">
      <c r="A837" s="21" t="s">
        <v>706</v>
      </c>
      <c r="B837" s="20" t="s">
        <v>127</v>
      </c>
      <c r="C837" s="12" t="s">
        <v>6</v>
      </c>
      <c r="D837" s="12" t="s">
        <v>8</v>
      </c>
      <c r="E837" s="12" t="s">
        <v>705</v>
      </c>
      <c r="F837" s="12"/>
      <c r="G837" s="66">
        <f t="shared" ref="G837:I838" si="47">G838</f>
        <v>0</v>
      </c>
      <c r="H837" s="66">
        <f t="shared" si="47"/>
        <v>0</v>
      </c>
      <c r="I837" s="66">
        <f t="shared" si="47"/>
        <v>0</v>
      </c>
    </row>
    <row r="838" spans="1:9" s="4" customFormat="1" ht="39" hidden="1" x14ac:dyDescent="0.25">
      <c r="A838" s="22" t="s">
        <v>812</v>
      </c>
      <c r="B838" s="23" t="s">
        <v>127</v>
      </c>
      <c r="C838" s="10" t="s">
        <v>6</v>
      </c>
      <c r="D838" s="10" t="s">
        <v>8</v>
      </c>
      <c r="E838" s="10" t="s">
        <v>817</v>
      </c>
      <c r="F838" s="10"/>
      <c r="G838" s="67">
        <f t="shared" si="47"/>
        <v>0</v>
      </c>
      <c r="H838" s="67">
        <f t="shared" si="47"/>
        <v>0</v>
      </c>
      <c r="I838" s="67">
        <f t="shared" si="47"/>
        <v>0</v>
      </c>
    </row>
    <row r="839" spans="1:9" s="4" customFormat="1" ht="39" hidden="1" x14ac:dyDescent="0.25">
      <c r="A839" s="22" t="str">
        <f>$A$778</f>
        <v>Иные закупки товаров, работ и услуг для обеспечения государственных (муниципальных) нужд</v>
      </c>
      <c r="B839" s="23" t="s">
        <v>127</v>
      </c>
      <c r="C839" s="10" t="s">
        <v>6</v>
      </c>
      <c r="D839" s="10" t="s">
        <v>8</v>
      </c>
      <c r="E839" s="10" t="s">
        <v>817</v>
      </c>
      <c r="F839" s="10" t="s">
        <v>57</v>
      </c>
      <c r="G839" s="67">
        <v>0</v>
      </c>
      <c r="H839" s="67">
        <v>0</v>
      </c>
      <c r="I839" s="67">
        <v>0</v>
      </c>
    </row>
    <row r="840" spans="1:9" s="4" customFormat="1" x14ac:dyDescent="0.25">
      <c r="A840" s="21" t="s">
        <v>347</v>
      </c>
      <c r="B840" s="20" t="s">
        <v>127</v>
      </c>
      <c r="C840" s="12" t="s">
        <v>138</v>
      </c>
      <c r="D840" s="12"/>
      <c r="E840" s="12"/>
      <c r="F840" s="12"/>
      <c r="G840" s="66">
        <f>G841+G871+G890+G893+G897+G904</f>
        <v>2078.1</v>
      </c>
      <c r="H840" s="66">
        <f>H841+H871+H890+H893+H897</f>
        <v>373.1</v>
      </c>
      <c r="I840" s="66">
        <f>I841+I871+I890+I893+I897</f>
        <v>373.1</v>
      </c>
    </row>
    <row r="841" spans="1:9" s="4" customFormat="1" x14ac:dyDescent="0.25">
      <c r="A841" s="21" t="s">
        <v>155</v>
      </c>
      <c r="B841" s="20" t="s">
        <v>127</v>
      </c>
      <c r="C841" s="12" t="s">
        <v>138</v>
      </c>
      <c r="D841" s="12" t="s">
        <v>38</v>
      </c>
      <c r="E841" s="12"/>
      <c r="F841" s="12"/>
      <c r="G841" s="66">
        <f>G842+G869</f>
        <v>1068.0999999999999</v>
      </c>
      <c r="H841" s="66">
        <f>H842+H863</f>
        <v>373.1</v>
      </c>
      <c r="I841" s="66">
        <f>I842+I863</f>
        <v>373.1</v>
      </c>
    </row>
    <row r="842" spans="1:9" s="4" customFormat="1" ht="64.5" x14ac:dyDescent="0.25">
      <c r="A842" s="21" t="s">
        <v>602</v>
      </c>
      <c r="B842" s="20" t="s">
        <v>127</v>
      </c>
      <c r="C842" s="12" t="s">
        <v>138</v>
      </c>
      <c r="D842" s="12" t="s">
        <v>38</v>
      </c>
      <c r="E842" s="12" t="s">
        <v>153</v>
      </c>
      <c r="F842" s="12"/>
      <c r="G842" s="66">
        <f>G845+G849+G847+G843+G851+G865+G867</f>
        <v>1068.0999999999999</v>
      </c>
      <c r="H842" s="66">
        <f>H845+H849+H847+H843+H851+H865+H867</f>
        <v>373.1</v>
      </c>
      <c r="I842" s="66">
        <f>I845+I849+I847+I843+I851+I865+I867</f>
        <v>373.1</v>
      </c>
    </row>
    <row r="843" spans="1:9" s="4" customFormat="1" ht="26.25" hidden="1" x14ac:dyDescent="0.25">
      <c r="A843" s="22" t="s">
        <v>326</v>
      </c>
      <c r="B843" s="23" t="s">
        <v>127</v>
      </c>
      <c r="C843" s="10" t="s">
        <v>138</v>
      </c>
      <c r="D843" s="10" t="s">
        <v>38</v>
      </c>
      <c r="E843" s="10" t="s">
        <v>514</v>
      </c>
      <c r="F843" s="10"/>
      <c r="G843" s="67">
        <f>G844</f>
        <v>0</v>
      </c>
      <c r="H843" s="67">
        <f>H844</f>
        <v>0</v>
      </c>
      <c r="I843" s="67">
        <f>I844</f>
        <v>0</v>
      </c>
    </row>
    <row r="844" spans="1:9" s="4" customFormat="1" ht="39" hidden="1" x14ac:dyDescent="0.25">
      <c r="A844" s="22" t="s">
        <v>802</v>
      </c>
      <c r="B844" s="23" t="s">
        <v>127</v>
      </c>
      <c r="C844" s="10" t="s">
        <v>138</v>
      </c>
      <c r="D844" s="10" t="s">
        <v>38</v>
      </c>
      <c r="E844" s="10" t="s">
        <v>514</v>
      </c>
      <c r="F844" s="10" t="s">
        <v>57</v>
      </c>
      <c r="G844" s="67">
        <v>0</v>
      </c>
      <c r="H844" s="67">
        <v>0</v>
      </c>
      <c r="I844" s="67">
        <v>0</v>
      </c>
    </row>
    <row r="845" spans="1:9" s="4" customFormat="1" x14ac:dyDescent="0.25">
      <c r="A845" s="22" t="s">
        <v>162</v>
      </c>
      <c r="B845" s="23" t="s">
        <v>127</v>
      </c>
      <c r="C845" s="10" t="s">
        <v>138</v>
      </c>
      <c r="D845" s="10" t="s">
        <v>38</v>
      </c>
      <c r="E845" s="10" t="s">
        <v>417</v>
      </c>
      <c r="F845" s="10"/>
      <c r="G845" s="67">
        <f>G846</f>
        <v>570</v>
      </c>
      <c r="H845" s="67">
        <f>H846</f>
        <v>0</v>
      </c>
      <c r="I845" s="67">
        <f>I846</f>
        <v>0</v>
      </c>
    </row>
    <row r="846" spans="1:9" s="4" customFormat="1" ht="39" x14ac:dyDescent="0.25">
      <c r="A846" s="22" t="s">
        <v>802</v>
      </c>
      <c r="B846" s="23" t="s">
        <v>127</v>
      </c>
      <c r="C846" s="10" t="s">
        <v>138</v>
      </c>
      <c r="D846" s="10" t="s">
        <v>38</v>
      </c>
      <c r="E846" s="10" t="s">
        <v>417</v>
      </c>
      <c r="F846" s="10" t="s">
        <v>57</v>
      </c>
      <c r="G846" s="99">
        <v>570</v>
      </c>
      <c r="H846" s="99">
        <v>0</v>
      </c>
      <c r="I846" s="99">
        <v>0</v>
      </c>
    </row>
    <row r="847" spans="1:9" s="4" customFormat="1" ht="39" x14ac:dyDescent="0.25">
      <c r="A847" s="22" t="s">
        <v>200</v>
      </c>
      <c r="B847" s="23" t="s">
        <v>127</v>
      </c>
      <c r="C847" s="10" t="s">
        <v>138</v>
      </c>
      <c r="D847" s="10" t="s">
        <v>38</v>
      </c>
      <c r="E847" s="10" t="s">
        <v>418</v>
      </c>
      <c r="F847" s="10"/>
      <c r="G847" s="67">
        <f>G848</f>
        <v>95</v>
      </c>
      <c r="H847" s="67">
        <f>H848</f>
        <v>0</v>
      </c>
      <c r="I847" s="67">
        <f>I848</f>
        <v>0</v>
      </c>
    </row>
    <row r="848" spans="1:9" s="4" customFormat="1" ht="39" x14ac:dyDescent="0.25">
      <c r="A848" s="22" t="s">
        <v>802</v>
      </c>
      <c r="B848" s="23" t="s">
        <v>127</v>
      </c>
      <c r="C848" s="10" t="s">
        <v>138</v>
      </c>
      <c r="D848" s="10" t="s">
        <v>38</v>
      </c>
      <c r="E848" s="10" t="s">
        <v>418</v>
      </c>
      <c r="F848" s="10" t="s">
        <v>57</v>
      </c>
      <c r="G848" s="99">
        <v>95</v>
      </c>
      <c r="H848" s="99">
        <v>0</v>
      </c>
      <c r="I848" s="99">
        <v>0</v>
      </c>
    </row>
    <row r="849" spans="1:9" s="4" customFormat="1" ht="39" x14ac:dyDescent="0.25">
      <c r="A849" s="22" t="s">
        <v>241</v>
      </c>
      <c r="B849" s="23" t="s">
        <v>127</v>
      </c>
      <c r="C849" s="10" t="s">
        <v>138</v>
      </c>
      <c r="D849" s="10" t="s">
        <v>38</v>
      </c>
      <c r="E849" s="10" t="s">
        <v>419</v>
      </c>
      <c r="F849" s="10"/>
      <c r="G849" s="67">
        <f>G850</f>
        <v>30</v>
      </c>
      <c r="H849" s="67">
        <f>H850</f>
        <v>0</v>
      </c>
      <c r="I849" s="67">
        <f>I850</f>
        <v>0</v>
      </c>
    </row>
    <row r="850" spans="1:9" s="4" customFormat="1" ht="39" x14ac:dyDescent="0.25">
      <c r="A850" s="22" t="s">
        <v>802</v>
      </c>
      <c r="B850" s="23" t="s">
        <v>127</v>
      </c>
      <c r="C850" s="10" t="s">
        <v>138</v>
      </c>
      <c r="D850" s="10" t="s">
        <v>38</v>
      </c>
      <c r="E850" s="10" t="s">
        <v>419</v>
      </c>
      <c r="F850" s="10" t="s">
        <v>57</v>
      </c>
      <c r="G850" s="99">
        <v>30</v>
      </c>
      <c r="H850" s="99">
        <v>0</v>
      </c>
      <c r="I850" s="99">
        <v>0</v>
      </c>
    </row>
    <row r="851" spans="1:9" s="4" customFormat="1" ht="39" hidden="1" x14ac:dyDescent="0.25">
      <c r="A851" s="32" t="s">
        <v>466</v>
      </c>
      <c r="B851" s="20" t="s">
        <v>127</v>
      </c>
      <c r="C851" s="12" t="s">
        <v>138</v>
      </c>
      <c r="D851" s="12" t="s">
        <v>38</v>
      </c>
      <c r="E851" s="12" t="s">
        <v>515</v>
      </c>
      <c r="F851" s="12"/>
      <c r="G851" s="66">
        <f>G852+G856+G860</f>
        <v>0</v>
      </c>
      <c r="H851" s="66">
        <f>H852+H856</f>
        <v>0</v>
      </c>
      <c r="I851" s="66">
        <v>0</v>
      </c>
    </row>
    <row r="852" spans="1:9" s="4" customFormat="1" ht="77.25" hidden="1" x14ac:dyDescent="0.25">
      <c r="A852" s="28" t="s">
        <v>467</v>
      </c>
      <c r="B852" s="23" t="s">
        <v>127</v>
      </c>
      <c r="C852" s="10" t="s">
        <v>138</v>
      </c>
      <c r="D852" s="10" t="s">
        <v>38</v>
      </c>
      <c r="E852" s="10" t="s">
        <v>516</v>
      </c>
      <c r="F852" s="10"/>
      <c r="G852" s="67">
        <f>G854+G855+G853</f>
        <v>0</v>
      </c>
      <c r="H852" s="67">
        <f>H854</f>
        <v>0</v>
      </c>
      <c r="I852" s="67">
        <v>0</v>
      </c>
    </row>
    <row r="853" spans="1:9" s="4" customFormat="1" ht="26.25" hidden="1" x14ac:dyDescent="0.25">
      <c r="A853" s="22" t="s">
        <v>77</v>
      </c>
      <c r="B853" s="23" t="s">
        <v>127</v>
      </c>
      <c r="C853" s="10" t="s">
        <v>138</v>
      </c>
      <c r="D853" s="10" t="s">
        <v>38</v>
      </c>
      <c r="E853" s="10" t="s">
        <v>516</v>
      </c>
      <c r="F853" s="10" t="s">
        <v>78</v>
      </c>
      <c r="G853" s="67">
        <v>0</v>
      </c>
      <c r="H853" s="67">
        <v>0</v>
      </c>
      <c r="I853" s="67">
        <v>0</v>
      </c>
    </row>
    <row r="854" spans="1:9" s="4" customFormat="1" hidden="1" x14ac:dyDescent="0.25">
      <c r="A854" s="22" t="s">
        <v>163</v>
      </c>
      <c r="B854" s="23" t="s">
        <v>127</v>
      </c>
      <c r="C854" s="10" t="s">
        <v>138</v>
      </c>
      <c r="D854" s="10" t="s">
        <v>38</v>
      </c>
      <c r="E854" s="10" t="s">
        <v>516</v>
      </c>
      <c r="F854" s="10" t="s">
        <v>164</v>
      </c>
      <c r="G854" s="67"/>
      <c r="H854" s="67"/>
      <c r="I854" s="67"/>
    </row>
    <row r="855" spans="1:9" s="4" customFormat="1" hidden="1" x14ac:dyDescent="0.25">
      <c r="A855" s="28" t="s">
        <v>135</v>
      </c>
      <c r="B855" s="23" t="s">
        <v>127</v>
      </c>
      <c r="C855" s="10" t="s">
        <v>138</v>
      </c>
      <c r="D855" s="10" t="s">
        <v>38</v>
      </c>
      <c r="E855" s="10" t="s">
        <v>516</v>
      </c>
      <c r="F855" s="10" t="s">
        <v>136</v>
      </c>
      <c r="G855" s="67"/>
      <c r="H855" s="67"/>
      <c r="I855" s="67"/>
    </row>
    <row r="856" spans="1:9" s="4" customFormat="1" ht="51.75" hidden="1" x14ac:dyDescent="0.25">
      <c r="A856" s="28" t="s">
        <v>468</v>
      </c>
      <c r="B856" s="23" t="s">
        <v>127</v>
      </c>
      <c r="C856" s="10" t="s">
        <v>138</v>
      </c>
      <c r="D856" s="10" t="s">
        <v>38</v>
      </c>
      <c r="E856" s="10" t="s">
        <v>517</v>
      </c>
      <c r="F856" s="10"/>
      <c r="G856" s="67">
        <f>G858+G859+G857</f>
        <v>0</v>
      </c>
      <c r="H856" s="67">
        <f>H858</f>
        <v>0</v>
      </c>
      <c r="I856" s="67">
        <v>0</v>
      </c>
    </row>
    <row r="857" spans="1:9" s="4" customFormat="1" ht="26.25" hidden="1" x14ac:dyDescent="0.25">
      <c r="A857" s="22" t="s">
        <v>77</v>
      </c>
      <c r="B857" s="23" t="s">
        <v>127</v>
      </c>
      <c r="C857" s="10" t="s">
        <v>138</v>
      </c>
      <c r="D857" s="10" t="s">
        <v>38</v>
      </c>
      <c r="E857" s="10" t="s">
        <v>517</v>
      </c>
      <c r="F857" s="10" t="s">
        <v>78</v>
      </c>
      <c r="G857" s="67">
        <v>0</v>
      </c>
      <c r="H857" s="67"/>
      <c r="I857" s="67"/>
    </row>
    <row r="858" spans="1:9" s="4" customFormat="1" hidden="1" x14ac:dyDescent="0.25">
      <c r="A858" s="22" t="s">
        <v>163</v>
      </c>
      <c r="B858" s="23" t="s">
        <v>127</v>
      </c>
      <c r="C858" s="10" t="s">
        <v>138</v>
      </c>
      <c r="D858" s="10" t="s">
        <v>38</v>
      </c>
      <c r="E858" s="10" t="s">
        <v>517</v>
      </c>
      <c r="F858" s="10" t="s">
        <v>164</v>
      </c>
      <c r="G858" s="67"/>
      <c r="H858" s="67"/>
      <c r="I858" s="67"/>
    </row>
    <row r="859" spans="1:9" s="4" customFormat="1" hidden="1" x14ac:dyDescent="0.25">
      <c r="A859" s="28" t="s">
        <v>135</v>
      </c>
      <c r="B859" s="23" t="s">
        <v>127</v>
      </c>
      <c r="C859" s="10" t="s">
        <v>138</v>
      </c>
      <c r="D859" s="10" t="s">
        <v>38</v>
      </c>
      <c r="E859" s="10" t="s">
        <v>517</v>
      </c>
      <c r="F859" s="10" t="s">
        <v>136</v>
      </c>
      <c r="G859" s="67"/>
      <c r="H859" s="67"/>
      <c r="I859" s="67"/>
    </row>
    <row r="860" spans="1:9" s="4" customFormat="1" ht="64.5" hidden="1" customHeight="1" x14ac:dyDescent="0.25">
      <c r="A860" s="28" t="s">
        <v>533</v>
      </c>
      <c r="B860" s="23" t="s">
        <v>127</v>
      </c>
      <c r="C860" s="10" t="s">
        <v>138</v>
      </c>
      <c r="D860" s="10" t="s">
        <v>38</v>
      </c>
      <c r="E860" s="10" t="s">
        <v>526</v>
      </c>
      <c r="F860" s="10"/>
      <c r="G860" s="67">
        <f>G861</f>
        <v>0</v>
      </c>
      <c r="H860" s="67">
        <v>0</v>
      </c>
      <c r="I860" s="67">
        <v>0</v>
      </c>
    </row>
    <row r="861" spans="1:9" s="4" customFormat="1" hidden="1" x14ac:dyDescent="0.25">
      <c r="A861" s="22" t="s">
        <v>163</v>
      </c>
      <c r="B861" s="23" t="s">
        <v>127</v>
      </c>
      <c r="C861" s="10" t="s">
        <v>138</v>
      </c>
      <c r="D861" s="10" t="s">
        <v>38</v>
      </c>
      <c r="E861" s="10" t="s">
        <v>526</v>
      </c>
      <c r="F861" s="10" t="s">
        <v>164</v>
      </c>
      <c r="G861" s="67"/>
      <c r="H861" s="67"/>
      <c r="I861" s="67"/>
    </row>
    <row r="862" spans="1:9" s="4" customFormat="1" ht="39" hidden="1" x14ac:dyDescent="0.25">
      <c r="A862" s="21" t="s">
        <v>706</v>
      </c>
      <c r="B862" s="20" t="s">
        <v>127</v>
      </c>
      <c r="C862" s="12" t="s">
        <v>138</v>
      </c>
      <c r="D862" s="12" t="s">
        <v>38</v>
      </c>
      <c r="E862" s="12" t="s">
        <v>705</v>
      </c>
      <c r="F862" s="10"/>
      <c r="G862" s="67" t="e">
        <f>G863+#REF!</f>
        <v>#REF!</v>
      </c>
      <c r="H862" s="67" t="e">
        <f>H863+#REF!</f>
        <v>#REF!</v>
      </c>
      <c r="I862" s="67" t="e">
        <f>I863+#REF!</f>
        <v>#REF!</v>
      </c>
    </row>
    <row r="863" spans="1:9" s="4" customFormat="1" hidden="1" x14ac:dyDescent="0.25">
      <c r="A863" s="28" t="s">
        <v>637</v>
      </c>
      <c r="B863" s="23" t="s">
        <v>127</v>
      </c>
      <c r="C863" s="10" t="s">
        <v>138</v>
      </c>
      <c r="D863" s="10" t="s">
        <v>38</v>
      </c>
      <c r="E863" s="10" t="s">
        <v>732</v>
      </c>
      <c r="F863" s="10"/>
      <c r="G863" s="67">
        <f>G864</f>
        <v>0</v>
      </c>
      <c r="H863" s="67">
        <v>0</v>
      </c>
      <c r="I863" s="67">
        <v>0</v>
      </c>
    </row>
    <row r="864" spans="1:9" s="4" customFormat="1" ht="26.25" hidden="1" x14ac:dyDescent="0.25">
      <c r="A864" s="28" t="s">
        <v>638</v>
      </c>
      <c r="B864" s="23" t="s">
        <v>127</v>
      </c>
      <c r="C864" s="10" t="s">
        <v>138</v>
      </c>
      <c r="D864" s="10" t="s">
        <v>38</v>
      </c>
      <c r="E864" s="10" t="s">
        <v>732</v>
      </c>
      <c r="F864" s="10" t="s">
        <v>639</v>
      </c>
      <c r="G864" s="67"/>
      <c r="H864" s="67"/>
      <c r="I864" s="67"/>
    </row>
    <row r="865" spans="1:9" s="4" customFormat="1" ht="90" hidden="1" x14ac:dyDescent="0.25">
      <c r="A865" s="28" t="s">
        <v>829</v>
      </c>
      <c r="B865" s="23" t="s">
        <v>127</v>
      </c>
      <c r="C865" s="10" t="s">
        <v>138</v>
      </c>
      <c r="D865" s="10" t="s">
        <v>38</v>
      </c>
      <c r="E865" s="10" t="s">
        <v>830</v>
      </c>
      <c r="F865" s="10"/>
      <c r="G865" s="67">
        <f>G866</f>
        <v>0</v>
      </c>
      <c r="H865" s="67">
        <v>0</v>
      </c>
      <c r="I865" s="67">
        <v>0</v>
      </c>
    </row>
    <row r="866" spans="1:9" s="4" customFormat="1" ht="64.5" hidden="1" x14ac:dyDescent="0.25">
      <c r="A866" s="22" t="s">
        <v>506</v>
      </c>
      <c r="B866" s="23" t="s">
        <v>127</v>
      </c>
      <c r="C866" s="10" t="s">
        <v>138</v>
      </c>
      <c r="D866" s="10" t="s">
        <v>38</v>
      </c>
      <c r="E866" s="10" t="s">
        <v>830</v>
      </c>
      <c r="F866" s="10" t="s">
        <v>285</v>
      </c>
      <c r="G866" s="67">
        <v>0</v>
      </c>
      <c r="H866" s="67">
        <v>0</v>
      </c>
      <c r="I866" s="67">
        <v>0</v>
      </c>
    </row>
    <row r="867" spans="1:9" s="4" customFormat="1" ht="51.75" x14ac:dyDescent="0.25">
      <c r="A867" s="28" t="s">
        <v>831</v>
      </c>
      <c r="B867" s="23" t="s">
        <v>127</v>
      </c>
      <c r="C867" s="10" t="s">
        <v>138</v>
      </c>
      <c r="D867" s="10" t="s">
        <v>38</v>
      </c>
      <c r="E867" s="10" t="s">
        <v>832</v>
      </c>
      <c r="F867" s="10"/>
      <c r="G867" s="67">
        <f>G868</f>
        <v>373.1</v>
      </c>
      <c r="H867" s="67">
        <f>H868</f>
        <v>373.1</v>
      </c>
      <c r="I867" s="67">
        <f>I868</f>
        <v>373.1</v>
      </c>
    </row>
    <row r="868" spans="1:9" s="4" customFormat="1" ht="64.5" x14ac:dyDescent="0.25">
      <c r="A868" s="22" t="s">
        <v>506</v>
      </c>
      <c r="B868" s="23" t="s">
        <v>127</v>
      </c>
      <c r="C868" s="10" t="s">
        <v>138</v>
      </c>
      <c r="D868" s="10" t="s">
        <v>38</v>
      </c>
      <c r="E868" s="10" t="s">
        <v>832</v>
      </c>
      <c r="F868" s="10" t="s">
        <v>285</v>
      </c>
      <c r="G868" s="99">
        <v>373.1</v>
      </c>
      <c r="H868" s="99">
        <v>373.1</v>
      </c>
      <c r="I868" s="99">
        <v>373.1</v>
      </c>
    </row>
    <row r="869" spans="1:9" s="4" customFormat="1" ht="26.25" hidden="1" x14ac:dyDescent="0.25">
      <c r="A869" s="28" t="s">
        <v>659</v>
      </c>
      <c r="B869" s="23" t="s">
        <v>127</v>
      </c>
      <c r="C869" s="10" t="s">
        <v>138</v>
      </c>
      <c r="D869" s="10" t="s">
        <v>38</v>
      </c>
      <c r="E869" s="10" t="s">
        <v>733</v>
      </c>
      <c r="F869" s="10"/>
      <c r="G869" s="67">
        <f>G870</f>
        <v>0</v>
      </c>
      <c r="H869" s="67">
        <v>0</v>
      </c>
      <c r="I869" s="67">
        <v>0</v>
      </c>
    </row>
    <row r="870" spans="1:9" s="4" customFormat="1" ht="15.75" hidden="1" customHeight="1" x14ac:dyDescent="0.25">
      <c r="A870" s="28" t="s">
        <v>135</v>
      </c>
      <c r="B870" s="23" t="s">
        <v>127</v>
      </c>
      <c r="C870" s="10" t="s">
        <v>138</v>
      </c>
      <c r="D870" s="10" t="s">
        <v>38</v>
      </c>
      <c r="E870" s="10" t="s">
        <v>733</v>
      </c>
      <c r="F870" s="10" t="s">
        <v>136</v>
      </c>
      <c r="G870" s="67">
        <v>0</v>
      </c>
      <c r="H870" s="67">
        <v>0</v>
      </c>
      <c r="I870" s="67">
        <v>0</v>
      </c>
    </row>
    <row r="871" spans="1:9" s="4" customFormat="1" x14ac:dyDescent="0.25">
      <c r="A871" s="32" t="s">
        <v>173</v>
      </c>
      <c r="B871" s="12" t="s">
        <v>127</v>
      </c>
      <c r="C871" s="12" t="s">
        <v>138</v>
      </c>
      <c r="D871" s="12" t="s">
        <v>16</v>
      </c>
      <c r="E871" s="10"/>
      <c r="F871" s="10"/>
      <c r="G871" s="66">
        <f>G872</f>
        <v>910</v>
      </c>
      <c r="H871" s="66">
        <f>H872</f>
        <v>0</v>
      </c>
      <c r="I871" s="66">
        <f>I872</f>
        <v>0</v>
      </c>
    </row>
    <row r="872" spans="1:9" s="4" customFormat="1" ht="64.5" x14ac:dyDescent="0.25">
      <c r="A872" s="21" t="s">
        <v>602</v>
      </c>
      <c r="B872" s="12" t="s">
        <v>127</v>
      </c>
      <c r="C872" s="12" t="s">
        <v>138</v>
      </c>
      <c r="D872" s="12" t="s">
        <v>16</v>
      </c>
      <c r="E872" s="12" t="s">
        <v>153</v>
      </c>
      <c r="F872" s="10"/>
      <c r="G872" s="66">
        <f>G873+G875+G898+G900+G902</f>
        <v>910</v>
      </c>
      <c r="H872" s="66">
        <f>H875</f>
        <v>0</v>
      </c>
      <c r="I872" s="66">
        <f>I875</f>
        <v>0</v>
      </c>
    </row>
    <row r="873" spans="1:9" s="4" customFormat="1" ht="27.75" customHeight="1" x14ac:dyDescent="0.25">
      <c r="A873" s="22" t="s">
        <v>387</v>
      </c>
      <c r="B873" s="23" t="s">
        <v>127</v>
      </c>
      <c r="C873" s="10" t="s">
        <v>138</v>
      </c>
      <c r="D873" s="10" t="s">
        <v>16</v>
      </c>
      <c r="E873" s="10" t="s">
        <v>534</v>
      </c>
      <c r="F873" s="10"/>
      <c r="G873" s="67">
        <f>G874</f>
        <v>910</v>
      </c>
      <c r="H873" s="67">
        <v>0</v>
      </c>
      <c r="I873" s="67">
        <v>0</v>
      </c>
    </row>
    <row r="874" spans="1:9" s="4" customFormat="1" ht="39" x14ac:dyDescent="0.25">
      <c r="A874" s="22" t="s">
        <v>802</v>
      </c>
      <c r="B874" s="23" t="s">
        <v>127</v>
      </c>
      <c r="C874" s="10" t="s">
        <v>138</v>
      </c>
      <c r="D874" s="10" t="s">
        <v>16</v>
      </c>
      <c r="E874" s="10" t="s">
        <v>534</v>
      </c>
      <c r="F874" s="10" t="s">
        <v>57</v>
      </c>
      <c r="G874" s="99">
        <v>910</v>
      </c>
      <c r="H874" s="99">
        <v>0</v>
      </c>
      <c r="I874" s="99">
        <v>0</v>
      </c>
    </row>
    <row r="875" spans="1:9" s="4" customFormat="1" ht="39" hidden="1" x14ac:dyDescent="0.25">
      <c r="A875" s="35" t="s">
        <v>385</v>
      </c>
      <c r="B875" s="23" t="s">
        <v>127</v>
      </c>
      <c r="C875" s="10" t="s">
        <v>138</v>
      </c>
      <c r="D875" s="10" t="s">
        <v>16</v>
      </c>
      <c r="E875" s="10" t="s">
        <v>518</v>
      </c>
      <c r="F875" s="10"/>
      <c r="G875" s="67">
        <f>G876</f>
        <v>0</v>
      </c>
      <c r="H875" s="67">
        <f>H876</f>
        <v>0</v>
      </c>
      <c r="I875" s="67">
        <f>I876</f>
        <v>0</v>
      </c>
    </row>
    <row r="876" spans="1:9" s="4" customFormat="1" ht="39" hidden="1" x14ac:dyDescent="0.25">
      <c r="A876" s="22" t="s">
        <v>802</v>
      </c>
      <c r="B876" s="23" t="s">
        <v>127</v>
      </c>
      <c r="C876" s="10" t="s">
        <v>138</v>
      </c>
      <c r="D876" s="10" t="s">
        <v>16</v>
      </c>
      <c r="E876" s="10" t="s">
        <v>518</v>
      </c>
      <c r="F876" s="10" t="s">
        <v>57</v>
      </c>
      <c r="G876" s="67">
        <v>0</v>
      </c>
      <c r="H876" s="67">
        <v>0</v>
      </c>
      <c r="I876" s="67">
        <v>0</v>
      </c>
    </row>
    <row r="877" spans="1:9" s="4" customFormat="1" hidden="1" x14ac:dyDescent="0.25">
      <c r="A877" s="22" t="s">
        <v>457</v>
      </c>
      <c r="B877" s="10" t="s">
        <v>127</v>
      </c>
      <c r="C877" s="10" t="s">
        <v>138</v>
      </c>
      <c r="D877" s="10" t="s">
        <v>16</v>
      </c>
      <c r="E877" s="10" t="s">
        <v>456</v>
      </c>
      <c r="F877" s="10"/>
      <c r="G877" s="67">
        <f>G878+G879</f>
        <v>0</v>
      </c>
      <c r="H877" s="67">
        <f t="shared" ref="H877:I877" si="48">H878</f>
        <v>0</v>
      </c>
      <c r="I877" s="67">
        <f t="shared" si="48"/>
        <v>0</v>
      </c>
    </row>
    <row r="878" spans="1:9" s="4" customFormat="1" ht="26.25" hidden="1" x14ac:dyDescent="0.25">
      <c r="A878" s="22" t="s">
        <v>56</v>
      </c>
      <c r="B878" s="10" t="s">
        <v>127</v>
      </c>
      <c r="C878" s="10" t="s">
        <v>138</v>
      </c>
      <c r="D878" s="10" t="s">
        <v>16</v>
      </c>
      <c r="E878" s="10" t="s">
        <v>456</v>
      </c>
      <c r="F878" s="10" t="s">
        <v>57</v>
      </c>
      <c r="G878" s="67"/>
      <c r="H878" s="67">
        <v>0</v>
      </c>
      <c r="I878" s="67">
        <v>0</v>
      </c>
    </row>
    <row r="879" spans="1:9" s="4" customFormat="1" ht="64.5" hidden="1" x14ac:dyDescent="0.25">
      <c r="A879" s="22" t="s">
        <v>469</v>
      </c>
      <c r="B879" s="10" t="s">
        <v>127</v>
      </c>
      <c r="C879" s="10" t="s">
        <v>138</v>
      </c>
      <c r="D879" s="10" t="s">
        <v>16</v>
      </c>
      <c r="E879" s="10" t="s">
        <v>456</v>
      </c>
      <c r="F879" s="10" t="s">
        <v>470</v>
      </c>
      <c r="G879" s="67">
        <v>0</v>
      </c>
      <c r="H879" s="67">
        <v>0</v>
      </c>
      <c r="I879" s="67">
        <v>0</v>
      </c>
    </row>
    <row r="880" spans="1:9" s="4" customFormat="1" ht="39" hidden="1" customHeight="1" x14ac:dyDescent="0.25">
      <c r="A880" s="22" t="s">
        <v>504</v>
      </c>
      <c r="B880" s="10" t="s">
        <v>127</v>
      </c>
      <c r="C880" s="10" t="s">
        <v>138</v>
      </c>
      <c r="D880" s="10" t="s">
        <v>16</v>
      </c>
      <c r="E880" s="10" t="s">
        <v>505</v>
      </c>
      <c r="F880" s="10"/>
      <c r="G880" s="67">
        <f>G881</f>
        <v>0</v>
      </c>
      <c r="H880" s="67">
        <v>0</v>
      </c>
      <c r="I880" s="67">
        <v>0</v>
      </c>
    </row>
    <row r="881" spans="1:9" s="4" customFormat="1" ht="64.5" hidden="1" customHeight="1" x14ac:dyDescent="0.25">
      <c r="A881" s="22" t="s">
        <v>506</v>
      </c>
      <c r="B881" s="10" t="s">
        <v>127</v>
      </c>
      <c r="C881" s="10" t="s">
        <v>138</v>
      </c>
      <c r="D881" s="10" t="s">
        <v>16</v>
      </c>
      <c r="E881" s="10" t="s">
        <v>505</v>
      </c>
      <c r="F881" s="10" t="s">
        <v>285</v>
      </c>
      <c r="G881" s="67"/>
      <c r="H881" s="67"/>
      <c r="I881" s="67"/>
    </row>
    <row r="882" spans="1:9" s="4" customFormat="1" ht="26.25" hidden="1" customHeight="1" x14ac:dyDescent="0.25">
      <c r="A882" s="22" t="s">
        <v>189</v>
      </c>
      <c r="B882" s="10" t="s">
        <v>127</v>
      </c>
      <c r="C882" s="10" t="s">
        <v>138</v>
      </c>
      <c r="D882" s="10" t="s">
        <v>16</v>
      </c>
      <c r="E882" s="10" t="s">
        <v>198</v>
      </c>
      <c r="F882" s="10"/>
      <c r="G882" s="67">
        <f t="shared" ref="G882:I882" si="49">G883</f>
        <v>0</v>
      </c>
      <c r="H882" s="67">
        <f t="shared" si="49"/>
        <v>0</v>
      </c>
      <c r="I882" s="67">
        <f t="shared" si="49"/>
        <v>0</v>
      </c>
    </row>
    <row r="883" spans="1:9" s="4" customFormat="1" ht="26.25" hidden="1" customHeight="1" x14ac:dyDescent="0.25">
      <c r="A883" s="22" t="s">
        <v>56</v>
      </c>
      <c r="B883" s="10" t="s">
        <v>127</v>
      </c>
      <c r="C883" s="10" t="s">
        <v>138</v>
      </c>
      <c r="D883" s="10" t="s">
        <v>16</v>
      </c>
      <c r="E883" s="10" t="s">
        <v>198</v>
      </c>
      <c r="F883" s="10" t="s">
        <v>57</v>
      </c>
      <c r="G883" s="67">
        <v>0</v>
      </c>
      <c r="H883" s="67">
        <v>0</v>
      </c>
      <c r="I883" s="67">
        <v>0</v>
      </c>
    </row>
    <row r="884" spans="1:9" s="4" customFormat="1" ht="39" hidden="1" customHeight="1" x14ac:dyDescent="0.25">
      <c r="A884" s="22" t="s">
        <v>387</v>
      </c>
      <c r="B884" s="10" t="s">
        <v>127</v>
      </c>
      <c r="C884" s="10" t="s">
        <v>138</v>
      </c>
      <c r="D884" s="10" t="s">
        <v>16</v>
      </c>
      <c r="E884" s="10" t="s">
        <v>433</v>
      </c>
      <c r="F884" s="10"/>
      <c r="G884" s="67">
        <f>G885</f>
        <v>0</v>
      </c>
      <c r="H884" s="67">
        <f>H885</f>
        <v>0</v>
      </c>
      <c r="I884" s="67">
        <f>I885</f>
        <v>0</v>
      </c>
    </row>
    <row r="885" spans="1:9" s="4" customFormat="1" ht="26.25" hidden="1" customHeight="1" x14ac:dyDescent="0.25">
      <c r="A885" s="22" t="s">
        <v>56</v>
      </c>
      <c r="B885" s="10" t="s">
        <v>127</v>
      </c>
      <c r="C885" s="10" t="s">
        <v>138</v>
      </c>
      <c r="D885" s="10" t="s">
        <v>16</v>
      </c>
      <c r="E885" s="10" t="s">
        <v>433</v>
      </c>
      <c r="F885" s="10" t="s">
        <v>57</v>
      </c>
      <c r="G885" s="67">
        <v>0</v>
      </c>
      <c r="H885" s="67"/>
      <c r="I885" s="67">
        <v>0</v>
      </c>
    </row>
    <row r="886" spans="1:9" s="4" customFormat="1" ht="39" hidden="1" customHeight="1" x14ac:dyDescent="0.25">
      <c r="A886" s="22" t="s">
        <v>299</v>
      </c>
      <c r="B886" s="10" t="s">
        <v>127</v>
      </c>
      <c r="C886" s="10" t="s">
        <v>138</v>
      </c>
      <c r="D886" s="10" t="s">
        <v>16</v>
      </c>
      <c r="E886" s="10" t="s">
        <v>300</v>
      </c>
      <c r="F886" s="10"/>
      <c r="G886" s="67">
        <f>G887</f>
        <v>0</v>
      </c>
      <c r="H886" s="67">
        <v>0</v>
      </c>
      <c r="I886" s="67">
        <v>0</v>
      </c>
    </row>
    <row r="887" spans="1:9" s="4" customFormat="1" ht="15" hidden="1" customHeight="1" x14ac:dyDescent="0.25">
      <c r="A887" s="22" t="s">
        <v>163</v>
      </c>
      <c r="B887" s="10" t="s">
        <v>127</v>
      </c>
      <c r="C887" s="10" t="s">
        <v>138</v>
      </c>
      <c r="D887" s="10" t="s">
        <v>16</v>
      </c>
      <c r="E887" s="10" t="s">
        <v>300</v>
      </c>
      <c r="F887" s="10" t="s">
        <v>164</v>
      </c>
      <c r="G887" s="67"/>
      <c r="H887" s="67">
        <v>0</v>
      </c>
      <c r="I887" s="67">
        <v>0</v>
      </c>
    </row>
    <row r="888" spans="1:9" s="4" customFormat="1" ht="39" hidden="1" customHeight="1" x14ac:dyDescent="0.25">
      <c r="A888" s="22" t="s">
        <v>367</v>
      </c>
      <c r="B888" s="23" t="s">
        <v>127</v>
      </c>
      <c r="C888" s="10" t="s">
        <v>138</v>
      </c>
      <c r="D888" s="10" t="s">
        <v>16</v>
      </c>
      <c r="E888" s="10" t="s">
        <v>320</v>
      </c>
      <c r="F888" s="10"/>
      <c r="G888" s="67">
        <f>G889</f>
        <v>0</v>
      </c>
      <c r="H888" s="67">
        <v>0</v>
      </c>
      <c r="I888" s="67">
        <v>0</v>
      </c>
    </row>
    <row r="889" spans="1:9" s="4" customFormat="1" ht="15" hidden="1" customHeight="1" x14ac:dyDescent="0.25">
      <c r="A889" s="22" t="s">
        <v>163</v>
      </c>
      <c r="B889" s="23" t="s">
        <v>127</v>
      </c>
      <c r="C889" s="10" t="s">
        <v>138</v>
      </c>
      <c r="D889" s="10" t="s">
        <v>16</v>
      </c>
      <c r="E889" s="10" t="s">
        <v>320</v>
      </c>
      <c r="F889" s="10" t="s">
        <v>164</v>
      </c>
      <c r="G889" s="67"/>
      <c r="H889" s="67">
        <v>0</v>
      </c>
      <c r="I889" s="67">
        <v>0</v>
      </c>
    </row>
    <row r="890" spans="1:9" s="4" customFormat="1" ht="26.25" hidden="1" customHeight="1" x14ac:dyDescent="0.25">
      <c r="A890" s="21" t="s">
        <v>475</v>
      </c>
      <c r="B890" s="20" t="s">
        <v>127</v>
      </c>
      <c r="C890" s="12" t="s">
        <v>138</v>
      </c>
      <c r="D890" s="12" t="s">
        <v>138</v>
      </c>
      <c r="E890" s="12"/>
      <c r="F890" s="12"/>
      <c r="G890" s="66">
        <f>G891</f>
        <v>0</v>
      </c>
      <c r="H890" s="66">
        <v>0</v>
      </c>
      <c r="I890" s="66">
        <v>0</v>
      </c>
    </row>
    <row r="891" spans="1:9" s="4" customFormat="1" ht="26.25" hidden="1" customHeight="1" x14ac:dyDescent="0.25">
      <c r="A891" s="22" t="s">
        <v>659</v>
      </c>
      <c r="B891" s="23" t="s">
        <v>127</v>
      </c>
      <c r="C891" s="10" t="s">
        <v>138</v>
      </c>
      <c r="D891" s="10" t="s">
        <v>138</v>
      </c>
      <c r="E891" s="10" t="s">
        <v>660</v>
      </c>
      <c r="F891" s="10"/>
      <c r="G891" s="67">
        <f>G892</f>
        <v>0</v>
      </c>
      <c r="H891" s="67">
        <v>0</v>
      </c>
      <c r="I891" s="67">
        <v>0</v>
      </c>
    </row>
    <row r="892" spans="1:9" s="4" customFormat="1" ht="25.5" hidden="1" customHeight="1" x14ac:dyDescent="0.25">
      <c r="A892" s="53" t="s">
        <v>521</v>
      </c>
      <c r="B892" s="23" t="s">
        <v>127</v>
      </c>
      <c r="C892" s="10" t="s">
        <v>138</v>
      </c>
      <c r="D892" s="10" t="s">
        <v>138</v>
      </c>
      <c r="E892" s="10" t="s">
        <v>660</v>
      </c>
      <c r="F892" s="10" t="s">
        <v>136</v>
      </c>
      <c r="G892" s="67"/>
      <c r="H892" s="67">
        <v>0</v>
      </c>
      <c r="I892" s="67">
        <v>0</v>
      </c>
    </row>
    <row r="893" spans="1:9" s="4" customFormat="1" ht="15" hidden="1" customHeight="1" x14ac:dyDescent="0.25">
      <c r="A893" s="21" t="s">
        <v>635</v>
      </c>
      <c r="B893" s="20" t="s">
        <v>127</v>
      </c>
      <c r="C893" s="12" t="s">
        <v>138</v>
      </c>
      <c r="D893" s="12" t="s">
        <v>104</v>
      </c>
      <c r="E893" s="12"/>
      <c r="F893" s="12"/>
      <c r="G893" s="66">
        <f>G895</f>
        <v>0</v>
      </c>
      <c r="H893" s="66">
        <v>0</v>
      </c>
      <c r="I893" s="66">
        <v>0</v>
      </c>
    </row>
    <row r="894" spans="1:9" s="4" customFormat="1" ht="39" hidden="1" x14ac:dyDescent="0.25">
      <c r="A894" s="21" t="s">
        <v>706</v>
      </c>
      <c r="B894" s="20" t="s">
        <v>127</v>
      </c>
      <c r="C894" s="12" t="s">
        <v>138</v>
      </c>
      <c r="D894" s="12" t="s">
        <v>104</v>
      </c>
      <c r="E894" s="12" t="s">
        <v>705</v>
      </c>
      <c r="F894" s="12"/>
      <c r="G894" s="66">
        <f>G895</f>
        <v>0</v>
      </c>
      <c r="H894" s="66">
        <f>H895</f>
        <v>0</v>
      </c>
      <c r="I894" s="66">
        <f>I895</f>
        <v>0</v>
      </c>
    </row>
    <row r="895" spans="1:9" s="4" customFormat="1" ht="39" hidden="1" x14ac:dyDescent="0.25">
      <c r="A895" s="22" t="s">
        <v>636</v>
      </c>
      <c r="B895" s="23" t="s">
        <v>127</v>
      </c>
      <c r="C895" s="10" t="s">
        <v>138</v>
      </c>
      <c r="D895" s="10" t="s">
        <v>104</v>
      </c>
      <c r="E895" s="10" t="s">
        <v>734</v>
      </c>
      <c r="F895" s="10"/>
      <c r="G895" s="67">
        <f>G896</f>
        <v>0</v>
      </c>
      <c r="H895" s="67">
        <v>0</v>
      </c>
      <c r="I895" s="67">
        <v>0</v>
      </c>
    </row>
    <row r="896" spans="1:9" s="4" customFormat="1" ht="21" hidden="1" customHeight="1" x14ac:dyDescent="0.25">
      <c r="A896" s="22" t="s">
        <v>802</v>
      </c>
      <c r="B896" s="23" t="s">
        <v>127</v>
      </c>
      <c r="C896" s="10" t="s">
        <v>138</v>
      </c>
      <c r="D896" s="10" t="s">
        <v>104</v>
      </c>
      <c r="E896" s="10" t="s">
        <v>734</v>
      </c>
      <c r="F896" s="10" t="s">
        <v>57</v>
      </c>
      <c r="G896" s="67"/>
      <c r="H896" s="67"/>
      <c r="I896" s="67"/>
    </row>
    <row r="897" spans="1:9" s="4" customFormat="1" ht="25.5" hidden="1" customHeight="1" x14ac:dyDescent="0.25">
      <c r="A897" s="21" t="s">
        <v>475</v>
      </c>
      <c r="B897" s="20" t="s">
        <v>127</v>
      </c>
      <c r="C897" s="12" t="s">
        <v>138</v>
      </c>
      <c r="D897" s="12" t="s">
        <v>138</v>
      </c>
      <c r="E897" s="12"/>
      <c r="F897" s="12"/>
      <c r="G897" s="66"/>
      <c r="H897" s="66">
        <v>0</v>
      </c>
      <c r="I897" s="66">
        <v>0</v>
      </c>
    </row>
    <row r="898" spans="1:9" s="4" customFormat="1" ht="115.5" hidden="1" x14ac:dyDescent="0.25">
      <c r="A898" s="22" t="s">
        <v>835</v>
      </c>
      <c r="B898" s="23" t="s">
        <v>127</v>
      </c>
      <c r="C898" s="10" t="s">
        <v>138</v>
      </c>
      <c r="D898" s="10" t="s">
        <v>16</v>
      </c>
      <c r="E898" s="10" t="s">
        <v>836</v>
      </c>
      <c r="F898" s="10"/>
      <c r="G898" s="67">
        <f>G899</f>
        <v>0</v>
      </c>
      <c r="H898" s="67">
        <v>0</v>
      </c>
      <c r="I898" s="67">
        <v>0</v>
      </c>
    </row>
    <row r="899" spans="1:9" s="4" customFormat="1" ht="39" hidden="1" x14ac:dyDescent="0.25">
      <c r="A899" s="22" t="s">
        <v>802</v>
      </c>
      <c r="B899" s="23" t="s">
        <v>127</v>
      </c>
      <c r="C899" s="10" t="s">
        <v>138</v>
      </c>
      <c r="D899" s="10" t="s">
        <v>16</v>
      </c>
      <c r="E899" s="10" t="s">
        <v>836</v>
      </c>
      <c r="F899" s="10" t="s">
        <v>57</v>
      </c>
      <c r="G899" s="67">
        <v>0</v>
      </c>
      <c r="H899" s="67">
        <v>0</v>
      </c>
      <c r="I899" s="67">
        <v>0</v>
      </c>
    </row>
    <row r="900" spans="1:9" s="4" customFormat="1" ht="77.25" hidden="1" x14ac:dyDescent="0.25">
      <c r="A900" s="28" t="s">
        <v>842</v>
      </c>
      <c r="B900" s="23" t="s">
        <v>127</v>
      </c>
      <c r="C900" s="10" t="s">
        <v>138</v>
      </c>
      <c r="D900" s="10" t="s">
        <v>16</v>
      </c>
      <c r="E900" s="10" t="s">
        <v>843</v>
      </c>
      <c r="F900" s="10"/>
      <c r="G900" s="67">
        <f>G901</f>
        <v>0</v>
      </c>
      <c r="H900" s="67">
        <f>H901</f>
        <v>0</v>
      </c>
      <c r="I900" s="67">
        <f>I901</f>
        <v>0</v>
      </c>
    </row>
    <row r="901" spans="1:9" s="4" customFormat="1" ht="39" hidden="1" x14ac:dyDescent="0.25">
      <c r="A901" s="22" t="s">
        <v>802</v>
      </c>
      <c r="B901" s="23" t="s">
        <v>127</v>
      </c>
      <c r="C901" s="10" t="s">
        <v>138</v>
      </c>
      <c r="D901" s="10" t="s">
        <v>16</v>
      </c>
      <c r="E901" s="10" t="s">
        <v>843</v>
      </c>
      <c r="F901" s="10" t="s">
        <v>57</v>
      </c>
      <c r="G901" s="67">
        <v>0</v>
      </c>
      <c r="H901" s="67">
        <v>0</v>
      </c>
      <c r="I901" s="67">
        <v>0</v>
      </c>
    </row>
    <row r="902" spans="1:9" s="4" customFormat="1" ht="51.75" hidden="1" x14ac:dyDescent="0.25">
      <c r="A902" s="22" t="s">
        <v>844</v>
      </c>
      <c r="B902" s="23" t="s">
        <v>127</v>
      </c>
      <c r="C902" s="10" t="s">
        <v>138</v>
      </c>
      <c r="D902" s="10" t="s">
        <v>16</v>
      </c>
      <c r="E902" s="10" t="s">
        <v>845</v>
      </c>
      <c r="F902" s="10"/>
      <c r="G902" s="67">
        <f>G903</f>
        <v>0</v>
      </c>
      <c r="H902" s="67">
        <v>0</v>
      </c>
      <c r="I902" s="67">
        <v>0</v>
      </c>
    </row>
    <row r="903" spans="1:9" s="4" customFormat="1" ht="39" hidden="1" x14ac:dyDescent="0.25">
      <c r="A903" s="22" t="s">
        <v>802</v>
      </c>
      <c r="B903" s="23" t="s">
        <v>127</v>
      </c>
      <c r="C903" s="10" t="s">
        <v>138</v>
      </c>
      <c r="D903" s="10" t="s">
        <v>16</v>
      </c>
      <c r="E903" s="10" t="s">
        <v>845</v>
      </c>
      <c r="F903" s="10" t="s">
        <v>57</v>
      </c>
      <c r="G903" s="67">
        <v>0</v>
      </c>
      <c r="H903" s="67">
        <v>0</v>
      </c>
      <c r="I903" s="67">
        <v>0</v>
      </c>
    </row>
    <row r="904" spans="1:9" s="4" customFormat="1" ht="26.25" hidden="1" x14ac:dyDescent="0.25">
      <c r="A904" s="21" t="s">
        <v>475</v>
      </c>
      <c r="B904" s="20" t="s">
        <v>127</v>
      </c>
      <c r="C904" s="12" t="s">
        <v>138</v>
      </c>
      <c r="D904" s="12" t="s">
        <v>138</v>
      </c>
      <c r="E904" s="12"/>
      <c r="F904" s="12"/>
      <c r="G904" s="66">
        <f>G905</f>
        <v>100</v>
      </c>
      <c r="H904" s="66">
        <v>0</v>
      </c>
      <c r="I904" s="66">
        <v>0</v>
      </c>
    </row>
    <row r="905" spans="1:9" s="4" customFormat="1" ht="41.25" customHeight="1" x14ac:dyDescent="0.25">
      <c r="A905" s="21" t="s">
        <v>706</v>
      </c>
      <c r="B905" s="23" t="s">
        <v>127</v>
      </c>
      <c r="C905" s="10" t="s">
        <v>138</v>
      </c>
      <c r="D905" s="10" t="s">
        <v>138</v>
      </c>
      <c r="E905" s="10" t="s">
        <v>705</v>
      </c>
      <c r="F905" s="10"/>
      <c r="G905" s="67">
        <f>G906</f>
        <v>100</v>
      </c>
      <c r="H905" s="67">
        <v>0</v>
      </c>
      <c r="I905" s="67">
        <v>0</v>
      </c>
    </row>
    <row r="906" spans="1:9" s="4" customFormat="1" ht="30" customHeight="1" x14ac:dyDescent="0.25">
      <c r="A906" s="22" t="s">
        <v>879</v>
      </c>
      <c r="B906" s="23" t="s">
        <v>127</v>
      </c>
      <c r="C906" s="10" t="s">
        <v>138</v>
      </c>
      <c r="D906" s="10" t="s">
        <v>138</v>
      </c>
      <c r="E906" s="10" t="s">
        <v>880</v>
      </c>
      <c r="F906" s="10"/>
      <c r="G906" s="67">
        <f>G907</f>
        <v>100</v>
      </c>
      <c r="H906" s="67">
        <v>0</v>
      </c>
      <c r="I906" s="67">
        <v>0</v>
      </c>
    </row>
    <row r="907" spans="1:9" s="4" customFormat="1" ht="21" customHeight="1" x14ac:dyDescent="0.25">
      <c r="A907" s="28" t="s">
        <v>135</v>
      </c>
      <c r="B907" s="23" t="s">
        <v>127</v>
      </c>
      <c r="C907" s="10" t="s">
        <v>138</v>
      </c>
      <c r="D907" s="10" t="s">
        <v>138</v>
      </c>
      <c r="E907" s="10" t="s">
        <v>880</v>
      </c>
      <c r="F907" s="10" t="s">
        <v>136</v>
      </c>
      <c r="G907" s="99">
        <v>100</v>
      </c>
      <c r="H907" s="100">
        <v>0</v>
      </c>
      <c r="I907" s="100">
        <v>0</v>
      </c>
    </row>
    <row r="908" spans="1:9" s="4" customFormat="1" x14ac:dyDescent="0.25">
      <c r="A908" s="36" t="s">
        <v>236</v>
      </c>
      <c r="B908" s="20" t="s">
        <v>127</v>
      </c>
      <c r="C908" s="12" t="s">
        <v>160</v>
      </c>
      <c r="D908" s="12"/>
      <c r="E908" s="10"/>
      <c r="F908" s="10"/>
      <c r="G908" s="66">
        <f t="shared" ref="G908:I916" si="50">G909</f>
        <v>4023</v>
      </c>
      <c r="H908" s="66">
        <f t="shared" si="50"/>
        <v>0</v>
      </c>
      <c r="I908" s="66">
        <f>I909</f>
        <v>0</v>
      </c>
    </row>
    <row r="909" spans="1:9" s="4" customFormat="1" ht="26.25" x14ac:dyDescent="0.25">
      <c r="A909" s="21" t="s">
        <v>594</v>
      </c>
      <c r="B909" s="20" t="s">
        <v>127</v>
      </c>
      <c r="C909" s="12" t="s">
        <v>160</v>
      </c>
      <c r="D909" s="12" t="s">
        <v>138</v>
      </c>
      <c r="E909" s="10"/>
      <c r="F909" s="10"/>
      <c r="G909" s="66">
        <f>G910+G923</f>
        <v>4023</v>
      </c>
      <c r="H909" s="66">
        <f>H910+H923</f>
        <v>0</v>
      </c>
      <c r="I909" s="66">
        <f>I910+I923</f>
        <v>0</v>
      </c>
    </row>
    <row r="910" spans="1:9" s="4" customFormat="1" ht="51.75" x14ac:dyDescent="0.25">
      <c r="A910" s="21" t="s">
        <v>694</v>
      </c>
      <c r="B910" s="20" t="s">
        <v>127</v>
      </c>
      <c r="C910" s="12" t="s">
        <v>160</v>
      </c>
      <c r="D910" s="12" t="s">
        <v>138</v>
      </c>
      <c r="E910" s="12" t="s">
        <v>195</v>
      </c>
      <c r="F910" s="10"/>
      <c r="G910" s="66">
        <f>G913+G911</f>
        <v>4023</v>
      </c>
      <c r="H910" s="66">
        <f>H913</f>
        <v>0</v>
      </c>
      <c r="I910" s="66">
        <f>I913</f>
        <v>0</v>
      </c>
    </row>
    <row r="911" spans="1:9" s="4" customFormat="1" ht="51.75" x14ac:dyDescent="0.25">
      <c r="A911" s="22" t="s">
        <v>861</v>
      </c>
      <c r="B911" s="23" t="s">
        <v>127</v>
      </c>
      <c r="C911" s="10" t="s">
        <v>160</v>
      </c>
      <c r="D911" s="10" t="s">
        <v>138</v>
      </c>
      <c r="E911" s="10" t="s">
        <v>859</v>
      </c>
      <c r="F911" s="10"/>
      <c r="G911" s="67">
        <f>G912</f>
        <v>4023</v>
      </c>
      <c r="H911" s="67">
        <v>0</v>
      </c>
      <c r="I911" s="67">
        <v>0</v>
      </c>
    </row>
    <row r="912" spans="1:9" s="4" customFormat="1" ht="39" x14ac:dyDescent="0.25">
      <c r="A912" s="22" t="s">
        <v>802</v>
      </c>
      <c r="B912" s="23" t="s">
        <v>127</v>
      </c>
      <c r="C912" s="10" t="s">
        <v>160</v>
      </c>
      <c r="D912" s="10" t="s">
        <v>138</v>
      </c>
      <c r="E912" s="10" t="s">
        <v>859</v>
      </c>
      <c r="F912" s="10" t="s">
        <v>57</v>
      </c>
      <c r="G912" s="99">
        <v>4023</v>
      </c>
      <c r="H912" s="99">
        <v>0</v>
      </c>
      <c r="I912" s="99">
        <v>0</v>
      </c>
    </row>
    <row r="913" spans="1:9" s="4" customFormat="1" ht="77.25" hidden="1" x14ac:dyDescent="0.25">
      <c r="A913" s="22" t="s">
        <v>237</v>
      </c>
      <c r="B913" s="23" t="s">
        <v>127</v>
      </c>
      <c r="C913" s="10" t="s">
        <v>160</v>
      </c>
      <c r="D913" s="10" t="s">
        <v>138</v>
      </c>
      <c r="E913" s="10" t="s">
        <v>735</v>
      </c>
      <c r="F913" s="10"/>
      <c r="G913" s="67">
        <f t="shared" ref="G913:I913" si="51">G914</f>
        <v>0</v>
      </c>
      <c r="H913" s="67">
        <f t="shared" si="51"/>
        <v>0</v>
      </c>
      <c r="I913" s="67">
        <f t="shared" si="51"/>
        <v>0</v>
      </c>
    </row>
    <row r="914" spans="1:9" s="4" customFormat="1" ht="39" hidden="1" x14ac:dyDescent="0.25">
      <c r="A914" s="22" t="s">
        <v>802</v>
      </c>
      <c r="B914" s="23" t="s">
        <v>127</v>
      </c>
      <c r="C914" s="10" t="s">
        <v>160</v>
      </c>
      <c r="D914" s="10" t="s">
        <v>138</v>
      </c>
      <c r="E914" s="10" t="s">
        <v>735</v>
      </c>
      <c r="F914" s="10" t="s">
        <v>57</v>
      </c>
      <c r="G914" s="67">
        <v>0</v>
      </c>
      <c r="H914" s="67">
        <v>0</v>
      </c>
      <c r="I914" s="67">
        <v>0</v>
      </c>
    </row>
    <row r="915" spans="1:9" s="4" customFormat="1" hidden="1" x14ac:dyDescent="0.25">
      <c r="A915" s="21" t="s">
        <v>301</v>
      </c>
      <c r="B915" s="20" t="s">
        <v>127</v>
      </c>
      <c r="C915" s="12" t="s">
        <v>160</v>
      </c>
      <c r="D915" s="12" t="s">
        <v>138</v>
      </c>
      <c r="E915" s="12" t="s">
        <v>421</v>
      </c>
      <c r="F915" s="10"/>
      <c r="G915" s="66">
        <f>G916+G918</f>
        <v>0</v>
      </c>
      <c r="H915" s="66">
        <f>H916</f>
        <v>0</v>
      </c>
      <c r="I915" s="66">
        <f>I916</f>
        <v>0</v>
      </c>
    </row>
    <row r="916" spans="1:9" s="4" customFormat="1" ht="77.25" hidden="1" x14ac:dyDescent="0.25">
      <c r="A916" s="22" t="s">
        <v>237</v>
      </c>
      <c r="B916" s="23" t="s">
        <v>127</v>
      </c>
      <c r="C916" s="10" t="s">
        <v>160</v>
      </c>
      <c r="D916" s="10" t="s">
        <v>138</v>
      </c>
      <c r="E916" s="10" t="s">
        <v>443</v>
      </c>
      <c r="F916" s="10"/>
      <c r="G916" s="67">
        <v>0</v>
      </c>
      <c r="H916" s="67">
        <f t="shared" si="50"/>
        <v>0</v>
      </c>
      <c r="I916" s="67">
        <f t="shared" si="50"/>
        <v>0</v>
      </c>
    </row>
    <row r="917" spans="1:9" s="4" customFormat="1" ht="26.25" hidden="1" x14ac:dyDescent="0.25">
      <c r="A917" s="22" t="s">
        <v>56</v>
      </c>
      <c r="B917" s="23" t="s">
        <v>127</v>
      </c>
      <c r="C917" s="10" t="s">
        <v>160</v>
      </c>
      <c r="D917" s="10" t="s">
        <v>138</v>
      </c>
      <c r="E917" s="10" t="s">
        <v>443</v>
      </c>
      <c r="F917" s="10" t="s">
        <v>57</v>
      </c>
      <c r="G917" s="67">
        <v>0</v>
      </c>
      <c r="H917" s="67">
        <v>0</v>
      </c>
      <c r="I917" s="67">
        <v>0</v>
      </c>
    </row>
    <row r="918" spans="1:9" s="4" customFormat="1" ht="90" hidden="1" x14ac:dyDescent="0.25">
      <c r="A918" s="22" t="s">
        <v>375</v>
      </c>
      <c r="B918" s="23" t="s">
        <v>127</v>
      </c>
      <c r="C918" s="10" t="s">
        <v>160</v>
      </c>
      <c r="D918" s="10" t="s">
        <v>138</v>
      </c>
      <c r="E918" s="10" t="s">
        <v>434</v>
      </c>
      <c r="F918" s="10"/>
      <c r="G918" s="67">
        <f>G919</f>
        <v>0</v>
      </c>
      <c r="H918" s="67">
        <v>0</v>
      </c>
      <c r="I918" s="67">
        <v>0</v>
      </c>
    </row>
    <row r="919" spans="1:9" s="4" customFormat="1" ht="26.25" hidden="1" x14ac:dyDescent="0.25">
      <c r="A919" s="22" t="s">
        <v>56</v>
      </c>
      <c r="B919" s="23" t="s">
        <v>127</v>
      </c>
      <c r="C919" s="10" t="s">
        <v>160</v>
      </c>
      <c r="D919" s="10" t="s">
        <v>138</v>
      </c>
      <c r="E919" s="10" t="s">
        <v>434</v>
      </c>
      <c r="F919" s="10" t="s">
        <v>57</v>
      </c>
      <c r="G919" s="67">
        <v>0</v>
      </c>
      <c r="H919" s="67">
        <v>0</v>
      </c>
      <c r="I919" s="67">
        <v>0</v>
      </c>
    </row>
    <row r="920" spans="1:9" s="4" customFormat="1" ht="51.75" hidden="1" x14ac:dyDescent="0.25">
      <c r="A920" s="22" t="s">
        <v>363</v>
      </c>
      <c r="B920" s="23" t="s">
        <v>127</v>
      </c>
      <c r="C920" s="10" t="s">
        <v>160</v>
      </c>
      <c r="D920" s="10" t="s">
        <v>138</v>
      </c>
      <c r="E920" s="10" t="s">
        <v>364</v>
      </c>
      <c r="F920" s="10"/>
      <c r="G920" s="67">
        <f>G921</f>
        <v>0</v>
      </c>
      <c r="H920" s="67">
        <v>0</v>
      </c>
      <c r="I920" s="67">
        <v>0</v>
      </c>
    </row>
    <row r="921" spans="1:9" s="4" customFormat="1" ht="26.25" hidden="1" x14ac:dyDescent="0.25">
      <c r="A921" s="22" t="s">
        <v>56</v>
      </c>
      <c r="B921" s="23" t="s">
        <v>127</v>
      </c>
      <c r="C921" s="10" t="s">
        <v>160</v>
      </c>
      <c r="D921" s="10" t="s">
        <v>138</v>
      </c>
      <c r="E921" s="10" t="s">
        <v>364</v>
      </c>
      <c r="F921" s="10" t="s">
        <v>57</v>
      </c>
      <c r="G921" s="67"/>
      <c r="H921" s="67">
        <v>0</v>
      </c>
      <c r="I921" s="67">
        <v>0</v>
      </c>
    </row>
    <row r="922" spans="1:9" s="4" customFormat="1" ht="90" hidden="1" customHeight="1" x14ac:dyDescent="0.25">
      <c r="A922" s="22" t="s">
        <v>507</v>
      </c>
      <c r="B922" s="23" t="s">
        <v>127</v>
      </c>
      <c r="C922" s="10" t="s">
        <v>160</v>
      </c>
      <c r="D922" s="10" t="s">
        <v>138</v>
      </c>
      <c r="E922" s="10" t="s">
        <v>508</v>
      </c>
      <c r="F922" s="10"/>
      <c r="G922" s="67">
        <f>G923</f>
        <v>0</v>
      </c>
      <c r="H922" s="67">
        <v>0</v>
      </c>
      <c r="I922" s="67">
        <v>0</v>
      </c>
    </row>
    <row r="923" spans="1:9" s="4" customFormat="1" ht="38.25" hidden="1" customHeight="1" x14ac:dyDescent="0.25">
      <c r="A923" s="21" t="s">
        <v>706</v>
      </c>
      <c r="B923" s="20" t="s">
        <v>127</v>
      </c>
      <c r="C923" s="12" t="s">
        <v>160</v>
      </c>
      <c r="D923" s="12" t="s">
        <v>138</v>
      </c>
      <c r="E923" s="12" t="s">
        <v>705</v>
      </c>
      <c r="F923" s="12"/>
      <c r="G923" s="66">
        <f>G924</f>
        <v>0</v>
      </c>
      <c r="H923" s="66">
        <f>H924</f>
        <v>0</v>
      </c>
      <c r="I923" s="66">
        <f>I924</f>
        <v>0</v>
      </c>
    </row>
    <row r="924" spans="1:9" s="4" customFormat="1" ht="26.25" hidden="1" x14ac:dyDescent="0.25">
      <c r="A924" s="22" t="s">
        <v>813</v>
      </c>
      <c r="B924" s="23" t="s">
        <v>127</v>
      </c>
      <c r="C924" s="10" t="s">
        <v>160</v>
      </c>
      <c r="D924" s="10" t="s">
        <v>138</v>
      </c>
      <c r="E924" s="10" t="s">
        <v>824</v>
      </c>
      <c r="F924" s="10"/>
      <c r="G924" s="67">
        <f>G925</f>
        <v>0</v>
      </c>
      <c r="H924" s="67">
        <v>0</v>
      </c>
      <c r="I924" s="67">
        <v>0</v>
      </c>
    </row>
    <row r="925" spans="1:9" s="4" customFormat="1" ht="39" hidden="1" x14ac:dyDescent="0.25">
      <c r="A925" s="22" t="s">
        <v>802</v>
      </c>
      <c r="B925" s="23" t="s">
        <v>127</v>
      </c>
      <c r="C925" s="10" t="s">
        <v>160</v>
      </c>
      <c r="D925" s="10" t="s">
        <v>138</v>
      </c>
      <c r="E925" s="10" t="s">
        <v>824</v>
      </c>
      <c r="F925" s="10" t="s">
        <v>57</v>
      </c>
      <c r="G925" s="67">
        <v>0</v>
      </c>
      <c r="H925" s="67">
        <v>0</v>
      </c>
      <c r="I925" s="67">
        <v>0</v>
      </c>
    </row>
    <row r="926" spans="1:9" s="4" customFormat="1" ht="17.25" customHeight="1" x14ac:dyDescent="0.25">
      <c r="A926" s="21" t="s">
        <v>13</v>
      </c>
      <c r="B926" s="20" t="s">
        <v>127</v>
      </c>
      <c r="C926" s="12" t="s">
        <v>14</v>
      </c>
      <c r="D926" s="12"/>
      <c r="E926" s="12"/>
      <c r="F926" s="10"/>
      <c r="G926" s="66">
        <f>G927+G946+G972</f>
        <v>3956.3999999999996</v>
      </c>
      <c r="H926" s="66">
        <f>H927+H946+H972</f>
        <v>3527.8999999999996</v>
      </c>
      <c r="I926" s="66">
        <f>I927+I946+I972</f>
        <v>3527.8999999999996</v>
      </c>
    </row>
    <row r="927" spans="1:9" s="4" customFormat="1" ht="26.25" hidden="1" x14ac:dyDescent="0.25">
      <c r="A927" s="21" t="s">
        <v>207</v>
      </c>
      <c r="B927" s="20" t="s">
        <v>127</v>
      </c>
      <c r="C927" s="12" t="s">
        <v>14</v>
      </c>
      <c r="D927" s="12" t="s">
        <v>138</v>
      </c>
      <c r="E927" s="12"/>
      <c r="F927" s="12"/>
      <c r="G927" s="66">
        <f>G928+G936+G940</f>
        <v>0</v>
      </c>
      <c r="H927" s="66">
        <f>H928</f>
        <v>0</v>
      </c>
      <c r="I927" s="66">
        <f>I928</f>
        <v>0</v>
      </c>
    </row>
    <row r="928" spans="1:9" s="4" customFormat="1" ht="51.75" hidden="1" x14ac:dyDescent="0.25">
      <c r="A928" s="21" t="s">
        <v>779</v>
      </c>
      <c r="B928" s="20" t="s">
        <v>127</v>
      </c>
      <c r="C928" s="12" t="s">
        <v>14</v>
      </c>
      <c r="D928" s="12" t="s">
        <v>138</v>
      </c>
      <c r="E928" s="12" t="s">
        <v>370</v>
      </c>
      <c r="F928" s="12"/>
      <c r="G928" s="66">
        <f>G929</f>
        <v>0</v>
      </c>
      <c r="H928" s="66">
        <f t="shared" ref="G928:I930" si="52">H929</f>
        <v>0</v>
      </c>
      <c r="I928" s="66">
        <f t="shared" si="52"/>
        <v>0</v>
      </c>
    </row>
    <row r="929" spans="1:9" s="4" customFormat="1" ht="39" hidden="1" x14ac:dyDescent="0.25">
      <c r="A929" s="21" t="s">
        <v>736</v>
      </c>
      <c r="B929" s="20" t="s">
        <v>127</v>
      </c>
      <c r="C929" s="12" t="s">
        <v>14</v>
      </c>
      <c r="D929" s="12" t="s">
        <v>138</v>
      </c>
      <c r="E929" s="12" t="s">
        <v>422</v>
      </c>
      <c r="F929" s="12"/>
      <c r="G929" s="66">
        <f>G930+G934+G932+G944</f>
        <v>0</v>
      </c>
      <c r="H929" s="66">
        <f>H930</f>
        <v>0</v>
      </c>
      <c r="I929" s="66">
        <f t="shared" si="52"/>
        <v>0</v>
      </c>
    </row>
    <row r="930" spans="1:9" s="4" customFormat="1" ht="51.75" hidden="1" x14ac:dyDescent="0.25">
      <c r="A930" s="22" t="s">
        <v>179</v>
      </c>
      <c r="B930" s="23" t="s">
        <v>127</v>
      </c>
      <c r="C930" s="10" t="s">
        <v>14</v>
      </c>
      <c r="D930" s="10" t="s">
        <v>138</v>
      </c>
      <c r="E930" s="10" t="s">
        <v>423</v>
      </c>
      <c r="F930" s="10"/>
      <c r="G930" s="67">
        <f t="shared" si="52"/>
        <v>0</v>
      </c>
      <c r="H930" s="67">
        <f t="shared" si="52"/>
        <v>0</v>
      </c>
      <c r="I930" s="67">
        <f t="shared" si="52"/>
        <v>0</v>
      </c>
    </row>
    <row r="931" spans="1:9" s="4" customFormat="1" ht="39" hidden="1" x14ac:dyDescent="0.25">
      <c r="A931" s="22" t="s">
        <v>802</v>
      </c>
      <c r="B931" s="23" t="s">
        <v>127</v>
      </c>
      <c r="C931" s="10" t="s">
        <v>14</v>
      </c>
      <c r="D931" s="10" t="s">
        <v>138</v>
      </c>
      <c r="E931" s="10" t="s">
        <v>423</v>
      </c>
      <c r="F931" s="10" t="s">
        <v>57</v>
      </c>
      <c r="G931" s="67">
        <v>0</v>
      </c>
      <c r="H931" s="67">
        <v>0</v>
      </c>
      <c r="I931" s="67">
        <v>0</v>
      </c>
    </row>
    <row r="932" spans="1:9" s="4" customFormat="1" ht="90" hidden="1" x14ac:dyDescent="0.25">
      <c r="A932" s="28" t="s">
        <v>318</v>
      </c>
      <c r="B932" s="10" t="s">
        <v>127</v>
      </c>
      <c r="C932" s="10" t="s">
        <v>14</v>
      </c>
      <c r="D932" s="10" t="s">
        <v>138</v>
      </c>
      <c r="E932" s="10" t="s">
        <v>319</v>
      </c>
      <c r="F932" s="10"/>
      <c r="G932" s="67">
        <f>G933</f>
        <v>0</v>
      </c>
      <c r="H932" s="67">
        <v>0</v>
      </c>
      <c r="I932" s="67">
        <v>0</v>
      </c>
    </row>
    <row r="933" spans="1:9" s="4" customFormat="1" ht="26.25" hidden="1" x14ac:dyDescent="0.25">
      <c r="A933" s="22" t="s">
        <v>56</v>
      </c>
      <c r="B933" s="10" t="s">
        <v>127</v>
      </c>
      <c r="C933" s="10" t="s">
        <v>14</v>
      </c>
      <c r="D933" s="10" t="s">
        <v>138</v>
      </c>
      <c r="E933" s="10" t="s">
        <v>319</v>
      </c>
      <c r="F933" s="10" t="s">
        <v>57</v>
      </c>
      <c r="G933" s="67">
        <v>0</v>
      </c>
      <c r="H933" s="67">
        <v>0</v>
      </c>
      <c r="I933" s="67">
        <v>0</v>
      </c>
    </row>
    <row r="934" spans="1:9" s="4" customFormat="1" ht="102.75" hidden="1" x14ac:dyDescent="0.25">
      <c r="A934" s="22" t="s">
        <v>316</v>
      </c>
      <c r="B934" s="10" t="s">
        <v>127</v>
      </c>
      <c r="C934" s="10" t="s">
        <v>14</v>
      </c>
      <c r="D934" s="10" t="s">
        <v>138</v>
      </c>
      <c r="E934" s="10" t="s">
        <v>317</v>
      </c>
      <c r="F934" s="10"/>
      <c r="G934" s="67">
        <f>G935</f>
        <v>0</v>
      </c>
      <c r="H934" s="67">
        <v>0</v>
      </c>
      <c r="I934" s="67">
        <v>0</v>
      </c>
    </row>
    <row r="935" spans="1:9" s="4" customFormat="1" ht="26.25" hidden="1" x14ac:dyDescent="0.25">
      <c r="A935" s="22" t="s">
        <v>56</v>
      </c>
      <c r="B935" s="10" t="s">
        <v>127</v>
      </c>
      <c r="C935" s="10" t="s">
        <v>14</v>
      </c>
      <c r="D935" s="10" t="s">
        <v>138</v>
      </c>
      <c r="E935" s="10" t="s">
        <v>317</v>
      </c>
      <c r="F935" s="10" t="s">
        <v>57</v>
      </c>
      <c r="G935" s="67">
        <v>0</v>
      </c>
      <c r="H935" s="67">
        <v>0</v>
      </c>
      <c r="I935" s="67">
        <v>0</v>
      </c>
    </row>
    <row r="936" spans="1:9" s="4" customFormat="1" ht="39" hidden="1" x14ac:dyDescent="0.25">
      <c r="A936" s="21" t="s">
        <v>268</v>
      </c>
      <c r="B936" s="12" t="s">
        <v>127</v>
      </c>
      <c r="C936" s="12" t="s">
        <v>14</v>
      </c>
      <c r="D936" s="12" t="s">
        <v>138</v>
      </c>
      <c r="E936" s="12" t="s">
        <v>109</v>
      </c>
      <c r="F936" s="12"/>
      <c r="G936" s="66">
        <f>G937</f>
        <v>0</v>
      </c>
      <c r="H936" s="66">
        <v>0</v>
      </c>
      <c r="I936" s="66">
        <v>0</v>
      </c>
    </row>
    <row r="937" spans="1:9" s="4" customFormat="1" ht="26.25" hidden="1" x14ac:dyDescent="0.25">
      <c r="A937" s="21" t="s">
        <v>312</v>
      </c>
      <c r="B937" s="12" t="s">
        <v>127</v>
      </c>
      <c r="C937" s="12" t="s">
        <v>14</v>
      </c>
      <c r="D937" s="12" t="s">
        <v>138</v>
      </c>
      <c r="E937" s="12" t="s">
        <v>313</v>
      </c>
      <c r="F937" s="10"/>
      <c r="G937" s="67">
        <f>G938</f>
        <v>0</v>
      </c>
      <c r="H937" s="67">
        <v>0</v>
      </c>
      <c r="I937" s="67">
        <v>0</v>
      </c>
    </row>
    <row r="938" spans="1:9" s="4" customFormat="1" ht="102.75" hidden="1" x14ac:dyDescent="0.25">
      <c r="A938" s="22" t="s">
        <v>314</v>
      </c>
      <c r="B938" s="10" t="s">
        <v>127</v>
      </c>
      <c r="C938" s="10" t="s">
        <v>14</v>
      </c>
      <c r="D938" s="10" t="s">
        <v>138</v>
      </c>
      <c r="E938" s="10" t="s">
        <v>315</v>
      </c>
      <c r="F938" s="10"/>
      <c r="G938" s="67">
        <f>G939</f>
        <v>0</v>
      </c>
      <c r="H938" s="67">
        <v>0</v>
      </c>
      <c r="I938" s="67">
        <v>0</v>
      </c>
    </row>
    <row r="939" spans="1:9" s="4" customFormat="1" ht="26.25" hidden="1" x14ac:dyDescent="0.25">
      <c r="A939" s="22" t="s">
        <v>56</v>
      </c>
      <c r="B939" s="10" t="s">
        <v>127</v>
      </c>
      <c r="C939" s="10" t="s">
        <v>14</v>
      </c>
      <c r="D939" s="10" t="s">
        <v>138</v>
      </c>
      <c r="E939" s="10" t="s">
        <v>315</v>
      </c>
      <c r="F939" s="10" t="s">
        <v>57</v>
      </c>
      <c r="G939" s="67">
        <v>0</v>
      </c>
      <c r="H939" s="67">
        <v>0</v>
      </c>
      <c r="I939" s="67">
        <v>0</v>
      </c>
    </row>
    <row r="940" spans="1:9" s="4" customFormat="1" ht="39" hidden="1" x14ac:dyDescent="0.25">
      <c r="A940" s="21" t="s">
        <v>482</v>
      </c>
      <c r="B940" s="12" t="s">
        <v>127</v>
      </c>
      <c r="C940" s="12" t="s">
        <v>14</v>
      </c>
      <c r="D940" s="12" t="s">
        <v>138</v>
      </c>
      <c r="E940" s="12" t="s">
        <v>118</v>
      </c>
      <c r="F940" s="12"/>
      <c r="G940" s="66">
        <f>G941</f>
        <v>0</v>
      </c>
      <c r="H940" s="66">
        <v>0</v>
      </c>
      <c r="I940" s="66">
        <v>0</v>
      </c>
    </row>
    <row r="941" spans="1:9" s="4" customFormat="1" ht="26.25" hidden="1" x14ac:dyDescent="0.25">
      <c r="A941" s="21" t="s">
        <v>312</v>
      </c>
      <c r="B941" s="12" t="s">
        <v>127</v>
      </c>
      <c r="C941" s="12" t="s">
        <v>14</v>
      </c>
      <c r="D941" s="12" t="s">
        <v>138</v>
      </c>
      <c r="E941" s="12" t="s">
        <v>284</v>
      </c>
      <c r="F941" s="10"/>
      <c r="G941" s="66">
        <f>G942</f>
        <v>0</v>
      </c>
      <c r="H941" s="66">
        <v>0</v>
      </c>
      <c r="I941" s="66">
        <v>0</v>
      </c>
    </row>
    <row r="942" spans="1:9" s="4" customFormat="1" ht="102.75" hidden="1" x14ac:dyDescent="0.25">
      <c r="A942" s="22" t="s">
        <v>314</v>
      </c>
      <c r="B942" s="10" t="s">
        <v>127</v>
      </c>
      <c r="C942" s="10" t="s">
        <v>14</v>
      </c>
      <c r="D942" s="10" t="s">
        <v>138</v>
      </c>
      <c r="E942" s="10" t="s">
        <v>450</v>
      </c>
      <c r="F942" s="10"/>
      <c r="G942" s="67">
        <f>G943</f>
        <v>0</v>
      </c>
      <c r="H942" s="67">
        <v>0</v>
      </c>
      <c r="I942" s="67">
        <v>0</v>
      </c>
    </row>
    <row r="943" spans="1:9" s="4" customFormat="1" ht="26.25" hidden="1" x14ac:dyDescent="0.25">
      <c r="A943" s="22" t="s">
        <v>56</v>
      </c>
      <c r="B943" s="10" t="s">
        <v>127</v>
      </c>
      <c r="C943" s="10" t="s">
        <v>14</v>
      </c>
      <c r="D943" s="10" t="s">
        <v>138</v>
      </c>
      <c r="E943" s="10" t="s">
        <v>450</v>
      </c>
      <c r="F943" s="10" t="s">
        <v>57</v>
      </c>
      <c r="G943" s="67"/>
      <c r="H943" s="67">
        <v>0</v>
      </c>
      <c r="I943" s="67">
        <v>0</v>
      </c>
    </row>
    <row r="944" spans="1:9" s="4" customFormat="1" ht="102.75" hidden="1" x14ac:dyDescent="0.25">
      <c r="A944" s="22" t="s">
        <v>629</v>
      </c>
      <c r="B944" s="10" t="s">
        <v>127</v>
      </c>
      <c r="C944" s="10" t="s">
        <v>14</v>
      </c>
      <c r="D944" s="10" t="s">
        <v>138</v>
      </c>
      <c r="E944" s="10" t="s">
        <v>631</v>
      </c>
      <c r="F944" s="10"/>
      <c r="G944" s="67">
        <f>G945</f>
        <v>0</v>
      </c>
      <c r="H944" s="67">
        <v>0</v>
      </c>
      <c r="I944" s="67">
        <v>0</v>
      </c>
    </row>
    <row r="945" spans="1:9" s="4" customFormat="1" ht="26.25" hidden="1" x14ac:dyDescent="0.25">
      <c r="A945" s="22" t="s">
        <v>56</v>
      </c>
      <c r="B945" s="10" t="s">
        <v>127</v>
      </c>
      <c r="C945" s="10" t="s">
        <v>14</v>
      </c>
      <c r="D945" s="10" t="s">
        <v>138</v>
      </c>
      <c r="E945" s="10" t="s">
        <v>631</v>
      </c>
      <c r="F945" s="10" t="s">
        <v>57</v>
      </c>
      <c r="G945" s="67"/>
      <c r="H945" s="67"/>
      <c r="I945" s="67"/>
    </row>
    <row r="946" spans="1:9" s="4" customFormat="1" ht="18" customHeight="1" x14ac:dyDescent="0.25">
      <c r="A946" s="27" t="s">
        <v>592</v>
      </c>
      <c r="B946" s="20" t="s">
        <v>127</v>
      </c>
      <c r="C946" s="12" t="s">
        <v>14</v>
      </c>
      <c r="D946" s="12" t="s">
        <v>14</v>
      </c>
      <c r="E946" s="12"/>
      <c r="F946" s="12"/>
      <c r="G946" s="66">
        <f>G950</f>
        <v>3290.1</v>
      </c>
      <c r="H946" s="66">
        <f>H950</f>
        <v>3199.2999999999997</v>
      </c>
      <c r="I946" s="66">
        <f>I950</f>
        <v>3199.2999999999997</v>
      </c>
    </row>
    <row r="947" spans="1:9" s="4" customFormat="1" ht="39" hidden="1" x14ac:dyDescent="0.25">
      <c r="A947" s="21" t="s">
        <v>737</v>
      </c>
      <c r="B947" s="20" t="s">
        <v>127</v>
      </c>
      <c r="C947" s="12" t="s">
        <v>14</v>
      </c>
      <c r="D947" s="12" t="s">
        <v>14</v>
      </c>
      <c r="E947" s="12" t="s">
        <v>30</v>
      </c>
      <c r="F947" s="10"/>
      <c r="G947" s="66">
        <f t="shared" ref="G947:I948" si="53">G948</f>
        <v>0</v>
      </c>
      <c r="H947" s="66">
        <f t="shared" si="53"/>
        <v>0</v>
      </c>
      <c r="I947" s="66">
        <f t="shared" si="53"/>
        <v>0</v>
      </c>
    </row>
    <row r="948" spans="1:9" s="4" customFormat="1" ht="51.75" hidden="1" x14ac:dyDescent="0.25">
      <c r="A948" s="26" t="s">
        <v>31</v>
      </c>
      <c r="B948" s="10" t="s">
        <v>127</v>
      </c>
      <c r="C948" s="10" t="s">
        <v>14</v>
      </c>
      <c r="D948" s="10" t="s">
        <v>14</v>
      </c>
      <c r="E948" s="10" t="s">
        <v>32</v>
      </c>
      <c r="F948" s="10"/>
      <c r="G948" s="67">
        <f t="shared" si="53"/>
        <v>0</v>
      </c>
      <c r="H948" s="67">
        <f t="shared" si="53"/>
        <v>0</v>
      </c>
      <c r="I948" s="67">
        <f t="shared" si="53"/>
        <v>0</v>
      </c>
    </row>
    <row r="949" spans="1:9" s="4" customFormat="1" hidden="1" x14ac:dyDescent="0.25">
      <c r="A949" s="22" t="s">
        <v>11</v>
      </c>
      <c r="B949" s="10" t="s">
        <v>127</v>
      </c>
      <c r="C949" s="10" t="s">
        <v>14</v>
      </c>
      <c r="D949" s="10" t="s">
        <v>14</v>
      </c>
      <c r="E949" s="10" t="s">
        <v>32</v>
      </c>
      <c r="F949" s="10" t="s">
        <v>12</v>
      </c>
      <c r="G949" s="67">
        <v>0</v>
      </c>
      <c r="H949" s="67"/>
      <c r="I949" s="67"/>
    </row>
    <row r="950" spans="1:9" s="4" customFormat="1" ht="64.5" x14ac:dyDescent="0.25">
      <c r="A950" s="21" t="s">
        <v>672</v>
      </c>
      <c r="B950" s="20" t="s">
        <v>127</v>
      </c>
      <c r="C950" s="12" t="s">
        <v>14</v>
      </c>
      <c r="D950" s="12" t="s">
        <v>14</v>
      </c>
      <c r="E950" s="12" t="s">
        <v>789</v>
      </c>
      <c r="F950" s="12"/>
      <c r="G950" s="66">
        <f>G951+G961+G966+G969</f>
        <v>3290.1</v>
      </c>
      <c r="H950" s="66">
        <f>H951+H961+H966+H969</f>
        <v>3199.2999999999997</v>
      </c>
      <c r="I950" s="66">
        <f>I951+I961+I966+I969</f>
        <v>3199.2999999999997</v>
      </c>
    </row>
    <row r="951" spans="1:9" s="4" customFormat="1" ht="26.25" x14ac:dyDescent="0.25">
      <c r="A951" s="21" t="s">
        <v>244</v>
      </c>
      <c r="B951" s="23" t="s">
        <v>127</v>
      </c>
      <c r="C951" s="10" t="s">
        <v>14</v>
      </c>
      <c r="D951" s="10" t="s">
        <v>14</v>
      </c>
      <c r="E951" s="10" t="s">
        <v>794</v>
      </c>
      <c r="F951" s="10"/>
      <c r="G951" s="67">
        <f>G952+G954</f>
        <v>3192.1</v>
      </c>
      <c r="H951" s="67">
        <f>H952+H954</f>
        <v>3101.2999999999997</v>
      </c>
      <c r="I951" s="67">
        <f>I952+I954</f>
        <v>3101.2999999999997</v>
      </c>
    </row>
    <row r="952" spans="1:9" s="4" customFormat="1" ht="51.75" x14ac:dyDescent="0.25">
      <c r="A952" s="22" t="s">
        <v>245</v>
      </c>
      <c r="B952" s="23" t="s">
        <v>127</v>
      </c>
      <c r="C952" s="10" t="s">
        <v>14</v>
      </c>
      <c r="D952" s="10" t="s">
        <v>14</v>
      </c>
      <c r="E952" s="10" t="s">
        <v>795</v>
      </c>
      <c r="F952" s="10"/>
      <c r="G952" s="67">
        <f>G953</f>
        <v>177</v>
      </c>
      <c r="H952" s="67">
        <f>H953</f>
        <v>177</v>
      </c>
      <c r="I952" s="67">
        <f>I953</f>
        <v>177</v>
      </c>
    </row>
    <row r="953" spans="1:9" s="4" customFormat="1" x14ac:dyDescent="0.25">
      <c r="A953" s="22" t="s">
        <v>11</v>
      </c>
      <c r="B953" s="23" t="s">
        <v>127</v>
      </c>
      <c r="C953" s="10" t="s">
        <v>14</v>
      </c>
      <c r="D953" s="10" t="s">
        <v>14</v>
      </c>
      <c r="E953" s="10" t="s">
        <v>795</v>
      </c>
      <c r="F953" s="10" t="s">
        <v>12</v>
      </c>
      <c r="G953" s="99">
        <v>177</v>
      </c>
      <c r="H953" s="99">
        <v>177</v>
      </c>
      <c r="I953" s="99">
        <v>177</v>
      </c>
    </row>
    <row r="954" spans="1:9" s="4" customFormat="1" ht="51.75" x14ac:dyDescent="0.25">
      <c r="A954" s="22" t="s">
        <v>246</v>
      </c>
      <c r="B954" s="23" t="s">
        <v>127</v>
      </c>
      <c r="C954" s="10" t="s">
        <v>14</v>
      </c>
      <c r="D954" s="10" t="s">
        <v>14</v>
      </c>
      <c r="E954" s="10" t="s">
        <v>796</v>
      </c>
      <c r="F954" s="10"/>
      <c r="G954" s="67">
        <f>G955+G957+G959</f>
        <v>3015.1</v>
      </c>
      <c r="H954" s="67">
        <f>H955+H957+H959</f>
        <v>2924.2999999999997</v>
      </c>
      <c r="I954" s="67">
        <f>I955+I957+I959</f>
        <v>2924.2999999999997</v>
      </c>
    </row>
    <row r="955" spans="1:9" s="4" customFormat="1" ht="26.25" x14ac:dyDescent="0.25">
      <c r="A955" s="22" t="s">
        <v>24</v>
      </c>
      <c r="B955" s="23" t="s">
        <v>127</v>
      </c>
      <c r="C955" s="10" t="s">
        <v>14</v>
      </c>
      <c r="D955" s="10" t="s">
        <v>14</v>
      </c>
      <c r="E955" s="10" t="s">
        <v>797</v>
      </c>
      <c r="F955" s="12"/>
      <c r="G955" s="67">
        <f>G956</f>
        <v>2561.1</v>
      </c>
      <c r="H955" s="67">
        <f>H956</f>
        <v>2561.1</v>
      </c>
      <c r="I955" s="67">
        <f>I956</f>
        <v>2561.1</v>
      </c>
    </row>
    <row r="956" spans="1:9" s="4" customFormat="1" x14ac:dyDescent="0.25">
      <c r="A956" s="22" t="s">
        <v>11</v>
      </c>
      <c r="B956" s="23" t="s">
        <v>127</v>
      </c>
      <c r="C956" s="10" t="s">
        <v>14</v>
      </c>
      <c r="D956" s="10" t="s">
        <v>14</v>
      </c>
      <c r="E956" s="10" t="s">
        <v>797</v>
      </c>
      <c r="F956" s="10" t="s">
        <v>12</v>
      </c>
      <c r="G956" s="99">
        <v>2561.1</v>
      </c>
      <c r="H956" s="99">
        <v>2561.1</v>
      </c>
      <c r="I956" s="99">
        <v>2561.1</v>
      </c>
    </row>
    <row r="957" spans="1:9" s="4" customFormat="1" ht="77.25" x14ac:dyDescent="0.25">
      <c r="A957" s="22" t="s">
        <v>748</v>
      </c>
      <c r="B957" s="23" t="s">
        <v>127</v>
      </c>
      <c r="C957" s="10" t="s">
        <v>14</v>
      </c>
      <c r="D957" s="10" t="s">
        <v>14</v>
      </c>
      <c r="E957" s="10" t="s">
        <v>798</v>
      </c>
      <c r="F957" s="10"/>
      <c r="G957" s="67">
        <f>G958</f>
        <v>363.2</v>
      </c>
      <c r="H957" s="67">
        <f>H958</f>
        <v>363.2</v>
      </c>
      <c r="I957" s="67">
        <f>I958</f>
        <v>363.2</v>
      </c>
    </row>
    <row r="958" spans="1:9" s="4" customFormat="1" x14ac:dyDescent="0.25">
      <c r="A958" s="22" t="s">
        <v>11</v>
      </c>
      <c r="B958" s="23" t="s">
        <v>127</v>
      </c>
      <c r="C958" s="10" t="s">
        <v>14</v>
      </c>
      <c r="D958" s="10" t="s">
        <v>14</v>
      </c>
      <c r="E958" s="10" t="s">
        <v>798</v>
      </c>
      <c r="F958" s="10" t="s">
        <v>12</v>
      </c>
      <c r="G958" s="99">
        <v>363.2</v>
      </c>
      <c r="H958" s="99">
        <v>363.2</v>
      </c>
      <c r="I958" s="99">
        <v>363.2</v>
      </c>
    </row>
    <row r="959" spans="1:9" s="4" customFormat="1" ht="39" x14ac:dyDescent="0.25">
      <c r="A959" s="22" t="s">
        <v>782</v>
      </c>
      <c r="B959" s="23" t="s">
        <v>127</v>
      </c>
      <c r="C959" s="10" t="s">
        <v>14</v>
      </c>
      <c r="D959" s="10" t="s">
        <v>14</v>
      </c>
      <c r="E959" s="10" t="s">
        <v>799</v>
      </c>
      <c r="F959" s="10"/>
      <c r="G959" s="67">
        <f>G960</f>
        <v>90.8</v>
      </c>
      <c r="H959" s="67">
        <f>H960</f>
        <v>0</v>
      </c>
      <c r="I959" s="67">
        <f>I960</f>
        <v>0</v>
      </c>
    </row>
    <row r="960" spans="1:9" s="4" customFormat="1" x14ac:dyDescent="0.25">
      <c r="A960" s="22" t="s">
        <v>11</v>
      </c>
      <c r="B960" s="23" t="s">
        <v>127</v>
      </c>
      <c r="C960" s="10" t="s">
        <v>14</v>
      </c>
      <c r="D960" s="10" t="s">
        <v>14</v>
      </c>
      <c r="E960" s="10" t="s">
        <v>799</v>
      </c>
      <c r="F960" s="10" t="s">
        <v>12</v>
      </c>
      <c r="G960" s="99">
        <v>90.8</v>
      </c>
      <c r="H960" s="99">
        <v>0</v>
      </c>
      <c r="I960" s="99">
        <v>0</v>
      </c>
    </row>
    <row r="961" spans="1:9" s="4" customFormat="1" ht="39" x14ac:dyDescent="0.25">
      <c r="A961" s="21" t="s">
        <v>247</v>
      </c>
      <c r="B961" s="20" t="s">
        <v>127</v>
      </c>
      <c r="C961" s="12" t="s">
        <v>14</v>
      </c>
      <c r="D961" s="12" t="s">
        <v>14</v>
      </c>
      <c r="E961" s="12" t="s">
        <v>790</v>
      </c>
      <c r="F961" s="12"/>
      <c r="G961" s="66">
        <f>G962+G964</f>
        <v>58</v>
      </c>
      <c r="H961" s="66">
        <f>H962+H964</f>
        <v>58</v>
      </c>
      <c r="I961" s="66">
        <f>I962+I964</f>
        <v>58</v>
      </c>
    </row>
    <row r="962" spans="1:9" s="4" customFormat="1" ht="52.5" customHeight="1" x14ac:dyDescent="0.25">
      <c r="A962" s="22" t="s">
        <v>33</v>
      </c>
      <c r="B962" s="23" t="s">
        <v>127</v>
      </c>
      <c r="C962" s="10" t="s">
        <v>14</v>
      </c>
      <c r="D962" s="10" t="s">
        <v>14</v>
      </c>
      <c r="E962" s="10" t="s">
        <v>791</v>
      </c>
      <c r="F962" s="12"/>
      <c r="G962" s="67">
        <f>G963</f>
        <v>58</v>
      </c>
      <c r="H962" s="67">
        <f>H963</f>
        <v>58</v>
      </c>
      <c r="I962" s="67">
        <f>I963</f>
        <v>58</v>
      </c>
    </row>
    <row r="963" spans="1:9" s="4" customFormat="1" x14ac:dyDescent="0.25">
      <c r="A963" s="22" t="s">
        <v>11</v>
      </c>
      <c r="B963" s="23" t="s">
        <v>127</v>
      </c>
      <c r="C963" s="10" t="s">
        <v>14</v>
      </c>
      <c r="D963" s="10" t="s">
        <v>14</v>
      </c>
      <c r="E963" s="10" t="s">
        <v>791</v>
      </c>
      <c r="F963" s="10" t="s">
        <v>12</v>
      </c>
      <c r="G963" s="99">
        <v>58</v>
      </c>
      <c r="H963" s="99">
        <v>58</v>
      </c>
      <c r="I963" s="99">
        <v>58</v>
      </c>
    </row>
    <row r="964" spans="1:9" s="4" customFormat="1" ht="39" hidden="1" x14ac:dyDescent="0.25">
      <c r="A964" s="22" t="s">
        <v>522</v>
      </c>
      <c r="B964" s="23" t="s">
        <v>127</v>
      </c>
      <c r="C964" s="10" t="s">
        <v>14</v>
      </c>
      <c r="D964" s="10" t="s">
        <v>14</v>
      </c>
      <c r="E964" s="10" t="s">
        <v>523</v>
      </c>
      <c r="F964" s="10"/>
      <c r="G964" s="67">
        <f>G965</f>
        <v>0</v>
      </c>
      <c r="H964" s="67">
        <f>H965</f>
        <v>0</v>
      </c>
      <c r="I964" s="67">
        <f>I965</f>
        <v>0</v>
      </c>
    </row>
    <row r="965" spans="1:9" s="4" customFormat="1" hidden="1" x14ac:dyDescent="0.25">
      <c r="A965" s="22" t="s">
        <v>11</v>
      </c>
      <c r="B965" s="23" t="s">
        <v>127</v>
      </c>
      <c r="C965" s="10" t="s">
        <v>14</v>
      </c>
      <c r="D965" s="10" t="s">
        <v>14</v>
      </c>
      <c r="E965" s="10" t="s">
        <v>523</v>
      </c>
      <c r="F965" s="10" t="s">
        <v>12</v>
      </c>
      <c r="G965" s="67"/>
      <c r="H965" s="67"/>
      <c r="I965" s="67"/>
    </row>
    <row r="966" spans="1:9" s="4" customFormat="1" ht="51.75" x14ac:dyDescent="0.25">
      <c r="A966" s="21" t="s">
        <v>248</v>
      </c>
      <c r="B966" s="20" t="s">
        <v>127</v>
      </c>
      <c r="C966" s="12" t="s">
        <v>14</v>
      </c>
      <c r="D966" s="12" t="s">
        <v>14</v>
      </c>
      <c r="E966" s="12" t="s">
        <v>792</v>
      </c>
      <c r="F966" s="12"/>
      <c r="G966" s="66">
        <f t="shared" ref="G966:I967" si="54">G967</f>
        <v>20</v>
      </c>
      <c r="H966" s="66">
        <f t="shared" si="54"/>
        <v>20</v>
      </c>
      <c r="I966" s="66">
        <f t="shared" si="54"/>
        <v>20</v>
      </c>
    </row>
    <row r="967" spans="1:9" s="4" customFormat="1" ht="51.75" x14ac:dyDescent="0.25">
      <c r="A967" s="22" t="s">
        <v>249</v>
      </c>
      <c r="B967" s="23" t="s">
        <v>127</v>
      </c>
      <c r="C967" s="10" t="s">
        <v>14</v>
      </c>
      <c r="D967" s="10" t="s">
        <v>14</v>
      </c>
      <c r="E967" s="10" t="s">
        <v>793</v>
      </c>
      <c r="F967" s="10"/>
      <c r="G967" s="67">
        <f t="shared" si="54"/>
        <v>20</v>
      </c>
      <c r="H967" s="67">
        <f t="shared" si="54"/>
        <v>20</v>
      </c>
      <c r="I967" s="67">
        <f t="shared" si="54"/>
        <v>20</v>
      </c>
    </row>
    <row r="968" spans="1:9" s="4" customFormat="1" x14ac:dyDescent="0.25">
      <c r="A968" s="22" t="s">
        <v>11</v>
      </c>
      <c r="B968" s="23" t="s">
        <v>127</v>
      </c>
      <c r="C968" s="10" t="s">
        <v>14</v>
      </c>
      <c r="D968" s="10" t="s">
        <v>14</v>
      </c>
      <c r="E968" s="10" t="s">
        <v>793</v>
      </c>
      <c r="F968" s="10" t="s">
        <v>12</v>
      </c>
      <c r="G968" s="99">
        <v>20</v>
      </c>
      <c r="H968" s="99">
        <v>20</v>
      </c>
      <c r="I968" s="99">
        <v>20</v>
      </c>
    </row>
    <row r="969" spans="1:9" s="4" customFormat="1" ht="39" x14ac:dyDescent="0.25">
      <c r="A969" s="85" t="s">
        <v>899</v>
      </c>
      <c r="B969" s="86" t="s">
        <v>127</v>
      </c>
      <c r="C969" s="87" t="s">
        <v>14</v>
      </c>
      <c r="D969" s="87" t="s">
        <v>14</v>
      </c>
      <c r="E969" s="87" t="s">
        <v>901</v>
      </c>
      <c r="F969" s="10"/>
      <c r="G969" s="74">
        <f t="shared" ref="G969:I970" si="55">G970</f>
        <v>20</v>
      </c>
      <c r="H969" s="74">
        <f t="shared" si="55"/>
        <v>20</v>
      </c>
      <c r="I969" s="74">
        <f t="shared" si="55"/>
        <v>20</v>
      </c>
    </row>
    <row r="970" spans="1:9" s="4" customFormat="1" ht="51.75" x14ac:dyDescent="0.25">
      <c r="A970" s="84" t="s">
        <v>900</v>
      </c>
      <c r="B970" s="88" t="s">
        <v>127</v>
      </c>
      <c r="C970" s="89" t="s">
        <v>14</v>
      </c>
      <c r="D970" s="89" t="s">
        <v>14</v>
      </c>
      <c r="E970" s="89" t="s">
        <v>902</v>
      </c>
      <c r="F970" s="10"/>
      <c r="G970" s="74">
        <f t="shared" si="55"/>
        <v>20</v>
      </c>
      <c r="H970" s="74">
        <f t="shared" si="55"/>
        <v>20</v>
      </c>
      <c r="I970" s="74">
        <f t="shared" si="55"/>
        <v>20</v>
      </c>
    </row>
    <row r="971" spans="1:9" s="4" customFormat="1" x14ac:dyDescent="0.25">
      <c r="A971" s="84" t="s">
        <v>11</v>
      </c>
      <c r="B971" s="88" t="s">
        <v>127</v>
      </c>
      <c r="C971" s="89" t="s">
        <v>14</v>
      </c>
      <c r="D971" s="89" t="s">
        <v>14</v>
      </c>
      <c r="E971" s="89" t="s">
        <v>902</v>
      </c>
      <c r="F971" s="10" t="s">
        <v>12</v>
      </c>
      <c r="G971" s="99">
        <v>20</v>
      </c>
      <c r="H971" s="99">
        <v>20</v>
      </c>
      <c r="I971" s="99">
        <v>20</v>
      </c>
    </row>
    <row r="972" spans="1:9" s="4" customFormat="1" x14ac:dyDescent="0.25">
      <c r="A972" s="21" t="s">
        <v>94</v>
      </c>
      <c r="B972" s="20" t="s">
        <v>127</v>
      </c>
      <c r="C972" s="12" t="s">
        <v>14</v>
      </c>
      <c r="D972" s="12" t="s">
        <v>95</v>
      </c>
      <c r="E972" s="10"/>
      <c r="F972" s="10"/>
      <c r="G972" s="66">
        <f>G973+G976</f>
        <v>666.3</v>
      </c>
      <c r="H972" s="66">
        <f>H973+H976</f>
        <v>328.6</v>
      </c>
      <c r="I972" s="66">
        <f>I973+I976</f>
        <v>328.6</v>
      </c>
    </row>
    <row r="973" spans="1:9" s="4" customFormat="1" ht="39" x14ac:dyDescent="0.25">
      <c r="A973" s="21" t="s">
        <v>674</v>
      </c>
      <c r="B973" s="20" t="s">
        <v>127</v>
      </c>
      <c r="C973" s="12" t="s">
        <v>14</v>
      </c>
      <c r="D973" s="12" t="s">
        <v>95</v>
      </c>
      <c r="E973" s="12" t="s">
        <v>30</v>
      </c>
      <c r="F973" s="10"/>
      <c r="G973" s="66">
        <f t="shared" ref="G973:I974" si="56">G974</f>
        <v>407.7</v>
      </c>
      <c r="H973" s="66">
        <f t="shared" si="56"/>
        <v>70</v>
      </c>
      <c r="I973" s="66">
        <f t="shared" si="56"/>
        <v>70</v>
      </c>
    </row>
    <row r="974" spans="1:9" s="4" customFormat="1" ht="51.75" x14ac:dyDescent="0.25">
      <c r="A974" s="26" t="s">
        <v>31</v>
      </c>
      <c r="B974" s="10" t="s">
        <v>127</v>
      </c>
      <c r="C974" s="10" t="s">
        <v>14</v>
      </c>
      <c r="D974" s="10" t="s">
        <v>95</v>
      </c>
      <c r="E974" s="10" t="s">
        <v>32</v>
      </c>
      <c r="F974" s="10"/>
      <c r="G974" s="67">
        <f t="shared" si="56"/>
        <v>407.7</v>
      </c>
      <c r="H974" s="67">
        <f t="shared" si="56"/>
        <v>70</v>
      </c>
      <c r="I974" s="67">
        <f t="shared" si="56"/>
        <v>70</v>
      </c>
    </row>
    <row r="975" spans="1:9" s="4" customFormat="1" x14ac:dyDescent="0.25">
      <c r="A975" s="22" t="s">
        <v>11</v>
      </c>
      <c r="B975" s="10" t="s">
        <v>127</v>
      </c>
      <c r="C975" s="10" t="s">
        <v>14</v>
      </c>
      <c r="D975" s="10" t="s">
        <v>95</v>
      </c>
      <c r="E975" s="10" t="s">
        <v>32</v>
      </c>
      <c r="F975" s="10" t="s">
        <v>12</v>
      </c>
      <c r="G975" s="99">
        <v>407.7</v>
      </c>
      <c r="H975" s="99">
        <v>70</v>
      </c>
      <c r="I975" s="99">
        <v>70</v>
      </c>
    </row>
    <row r="976" spans="1:9" s="4" customFormat="1" ht="39" x14ac:dyDescent="0.25">
      <c r="A976" s="21" t="s">
        <v>706</v>
      </c>
      <c r="B976" s="20" t="s">
        <v>127</v>
      </c>
      <c r="C976" s="12" t="s">
        <v>14</v>
      </c>
      <c r="D976" s="12" t="s">
        <v>95</v>
      </c>
      <c r="E976" s="12" t="s">
        <v>705</v>
      </c>
      <c r="F976" s="10"/>
      <c r="G976" s="66">
        <f>G977</f>
        <v>258.60000000000002</v>
      </c>
      <c r="H976" s="66">
        <f>H977</f>
        <v>258.60000000000002</v>
      </c>
      <c r="I976" s="66">
        <f>I977</f>
        <v>258.60000000000002</v>
      </c>
    </row>
    <row r="977" spans="1:9" s="4" customFormat="1" ht="64.5" x14ac:dyDescent="0.25">
      <c r="A977" s="22" t="s">
        <v>752</v>
      </c>
      <c r="B977" s="23" t="s">
        <v>127</v>
      </c>
      <c r="C977" s="10" t="s">
        <v>14</v>
      </c>
      <c r="D977" s="10" t="s">
        <v>95</v>
      </c>
      <c r="E977" s="10" t="s">
        <v>738</v>
      </c>
      <c r="F977" s="10"/>
      <c r="G977" s="67">
        <f t="shared" ref="G977:I977" si="57">G978</f>
        <v>258.60000000000002</v>
      </c>
      <c r="H977" s="67">
        <f t="shared" si="57"/>
        <v>258.60000000000002</v>
      </c>
      <c r="I977" s="67">
        <f t="shared" si="57"/>
        <v>258.60000000000002</v>
      </c>
    </row>
    <row r="978" spans="1:9" s="4" customFormat="1" ht="26.25" x14ac:dyDescent="0.25">
      <c r="A978" s="22" t="s">
        <v>781</v>
      </c>
      <c r="B978" s="23" t="s">
        <v>127</v>
      </c>
      <c r="C978" s="10" t="s">
        <v>14</v>
      </c>
      <c r="D978" s="10" t="s">
        <v>95</v>
      </c>
      <c r="E978" s="10" t="s">
        <v>738</v>
      </c>
      <c r="F978" s="10" t="s">
        <v>132</v>
      </c>
      <c r="G978" s="99">
        <v>258.60000000000002</v>
      </c>
      <c r="H978" s="99">
        <v>258.60000000000002</v>
      </c>
      <c r="I978" s="99">
        <v>258.60000000000002</v>
      </c>
    </row>
    <row r="979" spans="1:9" s="4" customFormat="1" ht="39" hidden="1" x14ac:dyDescent="0.25">
      <c r="A979" s="22" t="s">
        <v>854</v>
      </c>
      <c r="B979" s="23" t="s">
        <v>127</v>
      </c>
      <c r="C979" s="10" t="s">
        <v>14</v>
      </c>
      <c r="D979" s="10" t="s">
        <v>95</v>
      </c>
      <c r="E979" s="10" t="s">
        <v>540</v>
      </c>
      <c r="F979" s="10"/>
      <c r="G979" s="67">
        <f>G980</f>
        <v>0</v>
      </c>
      <c r="H979" s="67">
        <f>H980</f>
        <v>0</v>
      </c>
      <c r="I979" s="67">
        <f>I980</f>
        <v>0</v>
      </c>
    </row>
    <row r="980" spans="1:9" s="4" customFormat="1" hidden="1" x14ac:dyDescent="0.25">
      <c r="A980" s="22" t="s">
        <v>541</v>
      </c>
      <c r="B980" s="23" t="s">
        <v>127</v>
      </c>
      <c r="C980" s="10" t="s">
        <v>14</v>
      </c>
      <c r="D980" s="10" t="s">
        <v>95</v>
      </c>
      <c r="E980" s="10" t="s">
        <v>540</v>
      </c>
      <c r="F980" s="10" t="s">
        <v>12</v>
      </c>
      <c r="G980" s="67">
        <v>0</v>
      </c>
      <c r="H980" s="67">
        <v>0</v>
      </c>
      <c r="I980" s="67">
        <v>0</v>
      </c>
    </row>
    <row r="981" spans="1:9" s="4" customFormat="1" x14ac:dyDescent="0.25">
      <c r="A981" s="21" t="s">
        <v>101</v>
      </c>
      <c r="B981" s="20" t="s">
        <v>127</v>
      </c>
      <c r="C981" s="12" t="s">
        <v>102</v>
      </c>
      <c r="D981" s="12"/>
      <c r="E981" s="12"/>
      <c r="F981" s="12"/>
      <c r="G981" s="66">
        <f>G982+G991+G986</f>
        <v>12020.137900000002</v>
      </c>
      <c r="H981" s="66">
        <f>H982+H991</f>
        <v>12020.137900000002</v>
      </c>
      <c r="I981" s="66">
        <f>I982+I991</f>
        <v>12020.137900000002</v>
      </c>
    </row>
    <row r="982" spans="1:9" s="4" customFormat="1" x14ac:dyDescent="0.25">
      <c r="A982" s="21" t="s">
        <v>279</v>
      </c>
      <c r="B982" s="20" t="s">
        <v>127</v>
      </c>
      <c r="C982" s="12" t="s">
        <v>102</v>
      </c>
      <c r="D982" s="12" t="s">
        <v>38</v>
      </c>
      <c r="E982" s="12"/>
      <c r="F982" s="12"/>
      <c r="G982" s="66">
        <f>G984</f>
        <v>5275.1</v>
      </c>
      <c r="H982" s="66">
        <f>H984</f>
        <v>5275.1</v>
      </c>
      <c r="I982" s="66">
        <f>I984</f>
        <v>5275.1</v>
      </c>
    </row>
    <row r="983" spans="1:9" s="4" customFormat="1" ht="39" x14ac:dyDescent="0.25">
      <c r="A983" s="21" t="s">
        <v>706</v>
      </c>
      <c r="B983" s="20" t="s">
        <v>127</v>
      </c>
      <c r="C983" s="12" t="s">
        <v>102</v>
      </c>
      <c r="D983" s="12" t="s">
        <v>38</v>
      </c>
      <c r="E983" s="12" t="s">
        <v>705</v>
      </c>
      <c r="F983" s="12"/>
      <c r="G983" s="66">
        <f>G984</f>
        <v>5275.1</v>
      </c>
      <c r="H983" s="66">
        <f>H984</f>
        <v>5275.1</v>
      </c>
      <c r="I983" s="66">
        <f>I984</f>
        <v>5275.1</v>
      </c>
    </row>
    <row r="984" spans="1:9" s="4" customFormat="1" ht="64.5" x14ac:dyDescent="0.25">
      <c r="A984" s="22" t="s">
        <v>280</v>
      </c>
      <c r="B984" s="23" t="s">
        <v>127</v>
      </c>
      <c r="C984" s="10" t="s">
        <v>102</v>
      </c>
      <c r="D984" s="10" t="s">
        <v>38</v>
      </c>
      <c r="E984" s="10" t="s">
        <v>800</v>
      </c>
      <c r="F984" s="10"/>
      <c r="G984" s="67">
        <f t="shared" ref="G984:H984" si="58">G985</f>
        <v>5275.1</v>
      </c>
      <c r="H984" s="67">
        <f t="shared" si="58"/>
        <v>5275.1</v>
      </c>
      <c r="I984" s="67">
        <f>I985</f>
        <v>5275.1</v>
      </c>
    </row>
    <row r="985" spans="1:9" s="4" customFormat="1" ht="26.25" x14ac:dyDescent="0.25">
      <c r="A985" s="22" t="s">
        <v>85</v>
      </c>
      <c r="B985" s="23" t="s">
        <v>127</v>
      </c>
      <c r="C985" s="10" t="s">
        <v>102</v>
      </c>
      <c r="D985" s="10" t="s">
        <v>38</v>
      </c>
      <c r="E985" s="10" t="s">
        <v>800</v>
      </c>
      <c r="F985" s="10" t="s">
        <v>86</v>
      </c>
      <c r="G985" s="99">
        <v>5275.1</v>
      </c>
      <c r="H985" s="99">
        <v>5275.1</v>
      </c>
      <c r="I985" s="99">
        <v>5275.1</v>
      </c>
    </row>
    <row r="986" spans="1:9" s="4" customFormat="1" hidden="1" x14ac:dyDescent="0.25">
      <c r="A986" s="21" t="s">
        <v>103</v>
      </c>
      <c r="B986" s="20" t="s">
        <v>127</v>
      </c>
      <c r="C986" s="12" t="s">
        <v>102</v>
      </c>
      <c r="D986" s="12" t="s">
        <v>104</v>
      </c>
      <c r="E986" s="12"/>
      <c r="F986" s="12"/>
      <c r="G986" s="66">
        <f>G987+G989</f>
        <v>0</v>
      </c>
      <c r="H986" s="66">
        <v>0</v>
      </c>
      <c r="I986" s="66">
        <v>0</v>
      </c>
    </row>
    <row r="987" spans="1:9" s="4" customFormat="1" ht="77.25" hidden="1" x14ac:dyDescent="0.25">
      <c r="A987" s="22" t="s">
        <v>467</v>
      </c>
      <c r="B987" s="23" t="s">
        <v>127</v>
      </c>
      <c r="C987" s="10" t="s">
        <v>102</v>
      </c>
      <c r="D987" s="10" t="s">
        <v>104</v>
      </c>
      <c r="E987" s="10" t="s">
        <v>516</v>
      </c>
      <c r="F987" s="10"/>
      <c r="G987" s="67">
        <f>G988</f>
        <v>0</v>
      </c>
      <c r="H987" s="67">
        <v>0</v>
      </c>
      <c r="I987" s="67">
        <v>0</v>
      </c>
    </row>
    <row r="988" spans="1:9" s="4" customFormat="1" ht="26.25" hidden="1" x14ac:dyDescent="0.25">
      <c r="A988" s="22" t="s">
        <v>77</v>
      </c>
      <c r="B988" s="23" t="s">
        <v>127</v>
      </c>
      <c r="C988" s="10" t="s">
        <v>102</v>
      </c>
      <c r="D988" s="10" t="s">
        <v>104</v>
      </c>
      <c r="E988" s="10" t="s">
        <v>516</v>
      </c>
      <c r="F988" s="10" t="s">
        <v>78</v>
      </c>
      <c r="G988" s="67">
        <v>0</v>
      </c>
      <c r="H988" s="67">
        <v>0</v>
      </c>
      <c r="I988" s="67">
        <v>0</v>
      </c>
    </row>
    <row r="989" spans="1:9" s="4" customFormat="1" ht="51.75" hidden="1" x14ac:dyDescent="0.25">
      <c r="A989" s="28" t="s">
        <v>468</v>
      </c>
      <c r="B989" s="23" t="s">
        <v>127</v>
      </c>
      <c r="C989" s="10" t="s">
        <v>102</v>
      </c>
      <c r="D989" s="10" t="s">
        <v>104</v>
      </c>
      <c r="E989" s="10" t="s">
        <v>517</v>
      </c>
      <c r="F989" s="10"/>
      <c r="G989" s="67">
        <f>G990</f>
        <v>0</v>
      </c>
      <c r="H989" s="67">
        <v>0</v>
      </c>
      <c r="I989" s="67">
        <v>0</v>
      </c>
    </row>
    <row r="990" spans="1:9" s="4" customFormat="1" ht="26.25" hidden="1" x14ac:dyDescent="0.25">
      <c r="A990" s="22" t="s">
        <v>77</v>
      </c>
      <c r="B990" s="23" t="s">
        <v>127</v>
      </c>
      <c r="C990" s="10" t="s">
        <v>102</v>
      </c>
      <c r="D990" s="10" t="s">
        <v>104</v>
      </c>
      <c r="E990" s="10" t="s">
        <v>517</v>
      </c>
      <c r="F990" s="10" t="s">
        <v>78</v>
      </c>
      <c r="G990" s="67">
        <v>0</v>
      </c>
      <c r="H990" s="67">
        <v>0</v>
      </c>
      <c r="I990" s="67">
        <v>0</v>
      </c>
    </row>
    <row r="991" spans="1:9" s="4" customFormat="1" x14ac:dyDescent="0.25">
      <c r="A991" s="21" t="s">
        <v>106</v>
      </c>
      <c r="B991" s="20" t="s">
        <v>127</v>
      </c>
      <c r="C991" s="12" t="s">
        <v>102</v>
      </c>
      <c r="D991" s="12" t="s">
        <v>6</v>
      </c>
      <c r="E991" s="12"/>
      <c r="F991" s="12"/>
      <c r="G991" s="66">
        <f>G992+G998</f>
        <v>6745.0379000000003</v>
      </c>
      <c r="H991" s="66">
        <f>H992+H998</f>
        <v>6745.0379000000003</v>
      </c>
      <c r="I991" s="66">
        <f>I992+I998</f>
        <v>6745.0379000000003</v>
      </c>
    </row>
    <row r="992" spans="1:9" s="4" customFormat="1" ht="39" x14ac:dyDescent="0.25">
      <c r="A992" s="21" t="s">
        <v>674</v>
      </c>
      <c r="B992" s="20" t="s">
        <v>127</v>
      </c>
      <c r="C992" s="12" t="s">
        <v>102</v>
      </c>
      <c r="D992" s="12" t="s">
        <v>6</v>
      </c>
      <c r="E992" s="12" t="s">
        <v>30</v>
      </c>
      <c r="F992" s="10"/>
      <c r="G992" s="67">
        <f t="shared" ref="G992:I992" si="59">G993</f>
        <v>5198.6000000000004</v>
      </c>
      <c r="H992" s="67">
        <f t="shared" si="59"/>
        <v>5198.6000000000004</v>
      </c>
      <c r="I992" s="67">
        <f t="shared" si="59"/>
        <v>5198.6000000000004</v>
      </c>
    </row>
    <row r="993" spans="1:9" s="4" customFormat="1" x14ac:dyDescent="0.25">
      <c r="A993" s="21" t="s">
        <v>100</v>
      </c>
      <c r="B993" s="20" t="s">
        <v>127</v>
      </c>
      <c r="C993" s="12" t="s">
        <v>102</v>
      </c>
      <c r="D993" s="12" t="s">
        <v>6</v>
      </c>
      <c r="E993" s="12" t="s">
        <v>34</v>
      </c>
      <c r="F993" s="10"/>
      <c r="G993" s="90">
        <f>G996+G994</f>
        <v>5198.6000000000004</v>
      </c>
      <c r="H993" s="90">
        <f>H996</f>
        <v>5198.6000000000004</v>
      </c>
      <c r="I993" s="90">
        <f>I996</f>
        <v>5198.6000000000004</v>
      </c>
    </row>
    <row r="994" spans="1:9" s="4" customFormat="1" ht="51.75" hidden="1" x14ac:dyDescent="0.25">
      <c r="A994" s="22" t="s">
        <v>498</v>
      </c>
      <c r="B994" s="23" t="s">
        <v>127</v>
      </c>
      <c r="C994" s="10" t="s">
        <v>102</v>
      </c>
      <c r="D994" s="10" t="s">
        <v>6</v>
      </c>
      <c r="E994" s="10" t="s">
        <v>228</v>
      </c>
      <c r="F994" s="10"/>
      <c r="G994" s="71">
        <f>G995</f>
        <v>0</v>
      </c>
      <c r="H994" s="71">
        <v>0</v>
      </c>
      <c r="I994" s="71">
        <v>0</v>
      </c>
    </row>
    <row r="995" spans="1:9" s="4" customFormat="1" hidden="1" x14ac:dyDescent="0.25">
      <c r="A995" s="22" t="s">
        <v>163</v>
      </c>
      <c r="B995" s="23" t="s">
        <v>127</v>
      </c>
      <c r="C995" s="10" t="s">
        <v>102</v>
      </c>
      <c r="D995" s="10" t="s">
        <v>6</v>
      </c>
      <c r="E995" s="10" t="s">
        <v>228</v>
      </c>
      <c r="F995" s="10" t="s">
        <v>164</v>
      </c>
      <c r="G995" s="71"/>
      <c r="H995" s="71">
        <v>0</v>
      </c>
      <c r="I995" s="71">
        <v>0</v>
      </c>
    </row>
    <row r="996" spans="1:9" s="4" customFormat="1" ht="51.75" x14ac:dyDescent="0.25">
      <c r="A996" s="22" t="s">
        <v>498</v>
      </c>
      <c r="B996" s="23" t="s">
        <v>127</v>
      </c>
      <c r="C996" s="10" t="s">
        <v>102</v>
      </c>
      <c r="D996" s="10" t="s">
        <v>6</v>
      </c>
      <c r="E996" s="10" t="s">
        <v>815</v>
      </c>
      <c r="F996" s="10"/>
      <c r="G996" s="67">
        <f t="shared" ref="G996:I996" si="60">G997</f>
        <v>5198.6000000000004</v>
      </c>
      <c r="H996" s="67">
        <f t="shared" si="60"/>
        <v>5198.6000000000004</v>
      </c>
      <c r="I996" s="67">
        <f t="shared" si="60"/>
        <v>5198.6000000000004</v>
      </c>
    </row>
    <row r="997" spans="1:9" s="4" customFormat="1" x14ac:dyDescent="0.25">
      <c r="A997" s="22" t="s">
        <v>163</v>
      </c>
      <c r="B997" s="23" t="s">
        <v>127</v>
      </c>
      <c r="C997" s="10" t="s">
        <v>102</v>
      </c>
      <c r="D997" s="10" t="s">
        <v>6</v>
      </c>
      <c r="E997" s="10" t="s">
        <v>816</v>
      </c>
      <c r="F997" s="10" t="s">
        <v>164</v>
      </c>
      <c r="G997" s="100">
        <v>5198.6000000000004</v>
      </c>
      <c r="H997" s="100">
        <v>5198.6000000000004</v>
      </c>
      <c r="I997" s="100">
        <v>5198.6000000000004</v>
      </c>
    </row>
    <row r="998" spans="1:9" s="4" customFormat="1" ht="64.5" x14ac:dyDescent="0.25">
      <c r="A998" s="21" t="s">
        <v>602</v>
      </c>
      <c r="B998" s="20" t="s">
        <v>127</v>
      </c>
      <c r="C998" s="12" t="s">
        <v>102</v>
      </c>
      <c r="D998" s="12" t="s">
        <v>6</v>
      </c>
      <c r="E998" s="12" t="s">
        <v>153</v>
      </c>
      <c r="F998" s="12"/>
      <c r="G998" s="67">
        <f t="shared" ref="G998:I999" si="61">G999</f>
        <v>1546.4378999999999</v>
      </c>
      <c r="H998" s="67">
        <f t="shared" si="61"/>
        <v>1546.4378999999999</v>
      </c>
      <c r="I998" s="67">
        <f t="shared" si="61"/>
        <v>1546.4378999999999</v>
      </c>
    </row>
    <row r="999" spans="1:9" s="4" customFormat="1" ht="115.5" x14ac:dyDescent="0.25">
      <c r="A999" s="22" t="s">
        <v>801</v>
      </c>
      <c r="B999" s="23" t="s">
        <v>127</v>
      </c>
      <c r="C999" s="10" t="s">
        <v>102</v>
      </c>
      <c r="D999" s="10" t="s">
        <v>6</v>
      </c>
      <c r="E999" s="10" t="s">
        <v>739</v>
      </c>
      <c r="F999" s="10"/>
      <c r="G999" s="67">
        <f t="shared" si="61"/>
        <v>1546.4378999999999</v>
      </c>
      <c r="H999" s="67">
        <f t="shared" si="61"/>
        <v>1546.4378999999999</v>
      </c>
      <c r="I999" s="67">
        <f t="shared" si="61"/>
        <v>1546.4378999999999</v>
      </c>
    </row>
    <row r="1000" spans="1:9" s="4" customFormat="1" ht="26.25" x14ac:dyDescent="0.25">
      <c r="A1000" s="22" t="s">
        <v>77</v>
      </c>
      <c r="B1000" s="23" t="s">
        <v>127</v>
      </c>
      <c r="C1000" s="10" t="s">
        <v>102</v>
      </c>
      <c r="D1000" s="10" t="s">
        <v>6</v>
      </c>
      <c r="E1000" s="10" t="s">
        <v>739</v>
      </c>
      <c r="F1000" s="10" t="s">
        <v>78</v>
      </c>
      <c r="G1000" s="99">
        <v>1546.4378999999999</v>
      </c>
      <c r="H1000" s="99">
        <v>1546.4378999999999</v>
      </c>
      <c r="I1000" s="99">
        <v>1546.4378999999999</v>
      </c>
    </row>
    <row r="1001" spans="1:9" s="4" customFormat="1" ht="26.25" x14ac:dyDescent="0.25">
      <c r="A1001" s="81" t="s">
        <v>157</v>
      </c>
      <c r="B1001" s="61" t="s">
        <v>158</v>
      </c>
      <c r="C1001" s="62"/>
      <c r="D1001" s="62"/>
      <c r="E1001" s="62"/>
      <c r="F1001" s="62"/>
      <c r="G1001" s="82">
        <f>G1002</f>
        <v>3100.143</v>
      </c>
      <c r="H1001" s="82">
        <f>H1002</f>
        <v>3018.3</v>
      </c>
      <c r="I1001" s="82">
        <f>I1002</f>
        <v>3018.3</v>
      </c>
    </row>
    <row r="1002" spans="1:9" s="4" customFormat="1" x14ac:dyDescent="0.25">
      <c r="A1002" s="21" t="s">
        <v>108</v>
      </c>
      <c r="B1002" s="20" t="s">
        <v>158</v>
      </c>
      <c r="C1002" s="12" t="s">
        <v>38</v>
      </c>
      <c r="D1002" s="12"/>
      <c r="E1002" s="12"/>
      <c r="F1002" s="12"/>
      <c r="G1002" s="66">
        <f t="shared" ref="G1002:I1002" si="62">G1003</f>
        <v>3100.143</v>
      </c>
      <c r="H1002" s="66">
        <f t="shared" si="62"/>
        <v>3018.3</v>
      </c>
      <c r="I1002" s="66">
        <f t="shared" si="62"/>
        <v>3018.3</v>
      </c>
    </row>
    <row r="1003" spans="1:9" s="4" customFormat="1" ht="37.5" customHeight="1" x14ac:dyDescent="0.25">
      <c r="A1003" s="21" t="s">
        <v>159</v>
      </c>
      <c r="B1003" s="20" t="s">
        <v>158</v>
      </c>
      <c r="C1003" s="12" t="s">
        <v>38</v>
      </c>
      <c r="D1003" s="12" t="s">
        <v>160</v>
      </c>
      <c r="E1003" s="12"/>
      <c r="F1003" s="12"/>
      <c r="G1003" s="66">
        <f>G1006+G1011+G1014</f>
        <v>3100.143</v>
      </c>
      <c r="H1003" s="66">
        <f>H1006+H1011+H1014</f>
        <v>3018.3</v>
      </c>
      <c r="I1003" s="66">
        <f>I1006+I1011+I1014</f>
        <v>3018.3</v>
      </c>
    </row>
    <row r="1004" spans="1:9" s="4" customFormat="1" ht="37.5" customHeight="1" x14ac:dyDescent="0.25">
      <c r="A1004" s="21" t="s">
        <v>740</v>
      </c>
      <c r="B1004" s="20" t="s">
        <v>158</v>
      </c>
      <c r="C1004" s="12" t="s">
        <v>38</v>
      </c>
      <c r="D1004" s="12" t="s">
        <v>160</v>
      </c>
      <c r="E1004" s="12" t="s">
        <v>741</v>
      </c>
      <c r="F1004" s="12"/>
      <c r="G1004" s="66">
        <f>G1005+G1010+G1014</f>
        <v>3100.143</v>
      </c>
      <c r="H1004" s="66">
        <f>H1005+H1010+H1014</f>
        <v>3018.3</v>
      </c>
      <c r="I1004" s="66">
        <f>I1005+I1010+I1014</f>
        <v>3018.3</v>
      </c>
    </row>
    <row r="1005" spans="1:9" s="4" customFormat="1" ht="37.5" customHeight="1" x14ac:dyDescent="0.25">
      <c r="A1005" s="21" t="s">
        <v>784</v>
      </c>
      <c r="B1005" s="20" t="s">
        <v>158</v>
      </c>
      <c r="C1005" s="12" t="s">
        <v>38</v>
      </c>
      <c r="D1005" s="12" t="s">
        <v>160</v>
      </c>
      <c r="E1005" s="12" t="s">
        <v>743</v>
      </c>
      <c r="F1005" s="12"/>
      <c r="G1005" s="66">
        <f>G1006</f>
        <v>1550.6000000000001</v>
      </c>
      <c r="H1005" s="66">
        <f>H1006</f>
        <v>1550.6000000000001</v>
      </c>
      <c r="I1005" s="66">
        <f>I1006</f>
        <v>1550.6000000000001</v>
      </c>
    </row>
    <row r="1006" spans="1:9" s="4" customFormat="1" ht="26.25" x14ac:dyDescent="0.25">
      <c r="A1006" s="22" t="s">
        <v>742</v>
      </c>
      <c r="B1006" s="23" t="s">
        <v>158</v>
      </c>
      <c r="C1006" s="10" t="s">
        <v>38</v>
      </c>
      <c r="D1006" s="10" t="s">
        <v>160</v>
      </c>
      <c r="E1006" s="10" t="s">
        <v>161</v>
      </c>
      <c r="F1006" s="10"/>
      <c r="G1006" s="67">
        <f>G1007+G1008+G1009</f>
        <v>1550.6000000000001</v>
      </c>
      <c r="H1006" s="67">
        <f>H1007+H1008+H1009</f>
        <v>1550.6000000000001</v>
      </c>
      <c r="I1006" s="67">
        <f>I1007+I1008+I1009</f>
        <v>1550.6000000000001</v>
      </c>
    </row>
    <row r="1007" spans="1:9" s="4" customFormat="1" ht="26.25" x14ac:dyDescent="0.25">
      <c r="A1007" s="22" t="s">
        <v>781</v>
      </c>
      <c r="B1007" s="23" t="s">
        <v>158</v>
      </c>
      <c r="C1007" s="10" t="s">
        <v>38</v>
      </c>
      <c r="D1007" s="10" t="s">
        <v>160</v>
      </c>
      <c r="E1007" s="10" t="s">
        <v>161</v>
      </c>
      <c r="F1007" s="10" t="s">
        <v>132</v>
      </c>
      <c r="G1007" s="74">
        <v>1509.7</v>
      </c>
      <c r="H1007" s="74">
        <v>1509.7</v>
      </c>
      <c r="I1007" s="74">
        <v>1509.7</v>
      </c>
    </row>
    <row r="1008" spans="1:9" s="4" customFormat="1" ht="39" x14ac:dyDescent="0.25">
      <c r="A1008" s="22" t="s">
        <v>802</v>
      </c>
      <c r="B1008" s="23" t="s">
        <v>158</v>
      </c>
      <c r="C1008" s="10" t="s">
        <v>38</v>
      </c>
      <c r="D1008" s="10" t="s">
        <v>160</v>
      </c>
      <c r="E1008" s="10" t="s">
        <v>161</v>
      </c>
      <c r="F1008" s="10" t="s">
        <v>57</v>
      </c>
      <c r="G1008" s="74">
        <v>40.9</v>
      </c>
      <c r="H1008" s="74">
        <v>40.9</v>
      </c>
      <c r="I1008" s="74">
        <v>40.9</v>
      </c>
    </row>
    <row r="1009" spans="1:9" s="4" customFormat="1" hidden="1" x14ac:dyDescent="0.25">
      <c r="A1009" s="28" t="s">
        <v>135</v>
      </c>
      <c r="B1009" s="10" t="s">
        <v>158</v>
      </c>
      <c r="C1009" s="10" t="s">
        <v>38</v>
      </c>
      <c r="D1009" s="10" t="s">
        <v>160</v>
      </c>
      <c r="E1009" s="10" t="s">
        <v>161</v>
      </c>
      <c r="F1009" s="10" t="s">
        <v>136</v>
      </c>
      <c r="G1009" s="67">
        <v>0</v>
      </c>
      <c r="H1009" s="67">
        <v>0</v>
      </c>
      <c r="I1009" s="67">
        <v>0</v>
      </c>
    </row>
    <row r="1010" spans="1:9" s="4" customFormat="1" ht="26.25" x14ac:dyDescent="0.25">
      <c r="A1010" s="22" t="s">
        <v>744</v>
      </c>
      <c r="B1010" s="23" t="s">
        <v>158</v>
      </c>
      <c r="C1010" s="10" t="s">
        <v>38</v>
      </c>
      <c r="D1010" s="10" t="s">
        <v>160</v>
      </c>
      <c r="E1010" s="10" t="s">
        <v>745</v>
      </c>
      <c r="F1010" s="10"/>
      <c r="G1010" s="67">
        <f>G1012+G1013</f>
        <v>1141.6410000000001</v>
      </c>
      <c r="H1010" s="67">
        <f>H1012+H1013</f>
        <v>1081.2</v>
      </c>
      <c r="I1010" s="67">
        <f>I1012+I1013</f>
        <v>1081.2</v>
      </c>
    </row>
    <row r="1011" spans="1:9" s="4" customFormat="1" hidden="1" x14ac:dyDescent="0.25">
      <c r="A1011" s="22" t="s">
        <v>573</v>
      </c>
      <c r="B1011" s="23" t="s">
        <v>158</v>
      </c>
      <c r="C1011" s="10" t="s">
        <v>38</v>
      </c>
      <c r="D1011" s="10" t="s">
        <v>160</v>
      </c>
      <c r="E1011" s="10" t="s">
        <v>745</v>
      </c>
      <c r="F1011" s="10"/>
      <c r="G1011" s="67">
        <f>G1012+G1013</f>
        <v>1141.6410000000001</v>
      </c>
      <c r="H1011" s="67">
        <f>H1012+H1013</f>
        <v>1081.2</v>
      </c>
      <c r="I1011" s="67">
        <f>I1012+I1013</f>
        <v>1081.2</v>
      </c>
    </row>
    <row r="1012" spans="1:9" s="4" customFormat="1" ht="26.25" x14ac:dyDescent="0.25">
      <c r="A1012" s="22" t="s">
        <v>781</v>
      </c>
      <c r="B1012" s="23" t="s">
        <v>158</v>
      </c>
      <c r="C1012" s="10" t="s">
        <v>38</v>
      </c>
      <c r="D1012" s="10" t="s">
        <v>160</v>
      </c>
      <c r="E1012" s="10" t="s">
        <v>745</v>
      </c>
      <c r="F1012" s="10" t="s">
        <v>132</v>
      </c>
      <c r="G1012" s="99">
        <v>1115.7180000000001</v>
      </c>
      <c r="H1012" s="99">
        <v>1055.232</v>
      </c>
      <c r="I1012" s="99">
        <v>1055.232</v>
      </c>
    </row>
    <row r="1013" spans="1:9" s="4" customFormat="1" ht="39" x14ac:dyDescent="0.25">
      <c r="A1013" s="22" t="s">
        <v>802</v>
      </c>
      <c r="B1013" s="23" t="s">
        <v>158</v>
      </c>
      <c r="C1013" s="10" t="s">
        <v>38</v>
      </c>
      <c r="D1013" s="10" t="s">
        <v>160</v>
      </c>
      <c r="E1013" s="10" t="s">
        <v>745</v>
      </c>
      <c r="F1013" s="10" t="s">
        <v>57</v>
      </c>
      <c r="G1013" s="99">
        <v>25.922999999999998</v>
      </c>
      <c r="H1013" s="99">
        <v>25.968</v>
      </c>
      <c r="I1013" s="99">
        <v>25.968</v>
      </c>
    </row>
    <row r="1014" spans="1:9" s="4" customFormat="1" ht="26.25" x14ac:dyDescent="0.25">
      <c r="A1014" s="22" t="s">
        <v>746</v>
      </c>
      <c r="B1014" s="23" t="s">
        <v>158</v>
      </c>
      <c r="C1014" s="10" t="s">
        <v>38</v>
      </c>
      <c r="D1014" s="10" t="s">
        <v>160</v>
      </c>
      <c r="E1014" s="10" t="s">
        <v>574</v>
      </c>
      <c r="F1014" s="10"/>
      <c r="G1014" s="67">
        <f>G1015+G1016</f>
        <v>407.90199999999999</v>
      </c>
      <c r="H1014" s="67">
        <f>H1015+H1016</f>
        <v>386.5</v>
      </c>
      <c r="I1014" s="67">
        <f>I1015+I1016</f>
        <v>386.5</v>
      </c>
    </row>
    <row r="1015" spans="1:9" s="4" customFormat="1" ht="26.25" x14ac:dyDescent="0.25">
      <c r="A1015" s="22" t="s">
        <v>781</v>
      </c>
      <c r="B1015" s="23" t="s">
        <v>158</v>
      </c>
      <c r="C1015" s="10" t="s">
        <v>38</v>
      </c>
      <c r="D1015" s="10" t="s">
        <v>160</v>
      </c>
      <c r="E1015" s="10" t="s">
        <v>574</v>
      </c>
      <c r="F1015" s="10" t="s">
        <v>132</v>
      </c>
      <c r="G1015" s="74">
        <v>368.88299999999998</v>
      </c>
      <c r="H1015" s="74">
        <v>347.46300000000002</v>
      </c>
      <c r="I1015" s="74">
        <v>347.46300000000002</v>
      </c>
    </row>
    <row r="1016" spans="1:9" s="4" customFormat="1" ht="39" x14ac:dyDescent="0.25">
      <c r="A1016" s="22" t="s">
        <v>802</v>
      </c>
      <c r="B1016" s="23" t="s">
        <v>158</v>
      </c>
      <c r="C1016" s="10" t="s">
        <v>38</v>
      </c>
      <c r="D1016" s="10" t="s">
        <v>160</v>
      </c>
      <c r="E1016" s="10" t="s">
        <v>574</v>
      </c>
      <c r="F1016" s="10" t="s">
        <v>57</v>
      </c>
      <c r="G1016" s="74">
        <v>39.018999999999998</v>
      </c>
      <c r="H1016" s="74">
        <v>39.036999999999999</v>
      </c>
      <c r="I1016" s="74">
        <v>39.036999999999999</v>
      </c>
    </row>
    <row r="1017" spans="1:9" x14ac:dyDescent="0.25">
      <c r="A1017" s="22" t="s">
        <v>276</v>
      </c>
      <c r="B1017" s="23"/>
      <c r="C1017" s="10"/>
      <c r="D1017" s="10"/>
      <c r="E1017" s="10"/>
      <c r="F1017" s="10"/>
      <c r="G1017" s="67">
        <v>0</v>
      </c>
      <c r="H1017" s="99">
        <v>9339.2000000000007</v>
      </c>
      <c r="I1017" s="99">
        <v>18198.099999999999</v>
      </c>
    </row>
    <row r="1018" spans="1:9" x14ac:dyDescent="0.25">
      <c r="A1018" s="37" t="s">
        <v>282</v>
      </c>
      <c r="B1018" s="38"/>
      <c r="C1018" s="15"/>
      <c r="D1018" s="15"/>
      <c r="E1018" s="15"/>
      <c r="F1018" s="15"/>
      <c r="G1018" s="97">
        <f>G11+G216+G543+G656+G1001</f>
        <v>727587.16090000002</v>
      </c>
      <c r="H1018" s="97">
        <f>H11+H216+H543+H656+H1001+H1017</f>
        <v>598282.73790000007</v>
      </c>
      <c r="I1018" s="72">
        <f>I11+I216+I543+I656+I1001+I1017</f>
        <v>596453.33790000004</v>
      </c>
    </row>
    <row r="1022" spans="1:9" x14ac:dyDescent="0.25">
      <c r="E1022" s="16"/>
    </row>
    <row r="1026" spans="1:9" x14ac:dyDescent="0.25">
      <c r="A1026" s="1"/>
      <c r="B1026" s="1"/>
      <c r="C1026" s="1"/>
      <c r="D1026" s="1"/>
      <c r="E1026" s="1"/>
      <c r="F1026" s="1"/>
      <c r="G1026" s="73"/>
      <c r="H1026" s="73"/>
      <c r="I1026" s="73"/>
    </row>
    <row r="1027" spans="1:9" x14ac:dyDescent="0.25">
      <c r="A1027" s="1"/>
      <c r="B1027" s="1"/>
      <c r="C1027" s="1"/>
      <c r="D1027" s="1"/>
      <c r="E1027" s="1"/>
      <c r="F1027" s="1"/>
      <c r="G1027" s="73"/>
      <c r="H1027" s="73"/>
      <c r="I1027" s="73"/>
    </row>
    <row r="1028" spans="1:9" x14ac:dyDescent="0.25">
      <c r="A1028" s="1"/>
      <c r="B1028" s="1"/>
      <c r="C1028" s="1"/>
      <c r="D1028" s="1"/>
      <c r="E1028" s="1"/>
      <c r="F1028" s="1"/>
      <c r="G1028" s="73"/>
      <c r="H1028" s="73"/>
      <c r="I1028" s="73"/>
    </row>
    <row r="1029" spans="1:9" x14ac:dyDescent="0.25">
      <c r="A1029" s="1"/>
      <c r="B1029" s="1"/>
      <c r="C1029" s="1"/>
      <c r="D1029" s="1"/>
      <c r="E1029" s="1"/>
      <c r="F1029" s="1"/>
      <c r="G1029" s="73"/>
      <c r="H1029" s="73"/>
      <c r="I1029" s="73"/>
    </row>
  </sheetData>
  <mergeCells count="8">
    <mergeCell ref="A8:G8"/>
    <mergeCell ref="H9:I9"/>
    <mergeCell ref="G1:I1"/>
    <mergeCell ref="G2:I2"/>
    <mergeCell ref="G3:I3"/>
    <mergeCell ref="G4:I4"/>
    <mergeCell ref="A6:I6"/>
    <mergeCell ref="A7:I7"/>
  </mergeCells>
  <pageMargins left="0.70866141732283472" right="0.11811023622047245" top="0.35433070866141736" bottom="0.15748031496062992" header="0.31496062992125984" footer="0.31496062992125984"/>
  <pageSetup paperSize="9" scale="70" orientation="portrait" r:id="rId1"/>
  <rowBreaks count="11" manualBreakCount="11">
    <brk id="55" max="8" man="1"/>
    <brk id="121" max="8" man="1"/>
    <brk id="177" max="8" man="1"/>
    <brk id="242" max="8" man="1"/>
    <brk id="278" max="8" man="1"/>
    <brk id="720" max="8" man="1"/>
    <brk id="784" max="8" man="1"/>
    <brk id="823" max="8" man="1"/>
    <brk id="867" max="8" man="1"/>
    <brk id="927" max="8" man="1"/>
    <brk id="982"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9"/>
  <sheetViews>
    <sheetView view="pageBreakPreview" topLeftCell="A210" zoomScaleNormal="100" zoomScaleSheetLayoutView="100" workbookViewId="0">
      <selection activeCell="L233" sqref="L233"/>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5.42578125" style="64" customWidth="1"/>
    <col min="8" max="8" width="14.42578125" style="64" customWidth="1"/>
    <col min="9" max="9" width="14.85546875" style="64" customWidth="1"/>
  </cols>
  <sheetData>
    <row r="1" spans="1:11" ht="15.75" x14ac:dyDescent="0.25">
      <c r="A1" s="17"/>
      <c r="B1" s="6"/>
      <c r="C1" s="6"/>
      <c r="D1" s="6"/>
      <c r="E1" s="6"/>
      <c r="F1" s="6"/>
      <c r="G1" s="123" t="s">
        <v>483</v>
      </c>
      <c r="H1" s="123"/>
      <c r="I1" s="123"/>
    </row>
    <row r="2" spans="1:11" ht="15.75" x14ac:dyDescent="0.25">
      <c r="A2" s="17"/>
      <c r="B2" s="6"/>
      <c r="C2" s="6"/>
      <c r="D2" s="6"/>
      <c r="E2" s="6"/>
      <c r="F2" s="6"/>
      <c r="G2" s="124" t="s">
        <v>354</v>
      </c>
      <c r="H2" s="124"/>
      <c r="I2" s="124"/>
    </row>
    <row r="3" spans="1:11" ht="15.75" x14ac:dyDescent="0.25">
      <c r="A3" s="17"/>
      <c r="B3" s="6"/>
      <c r="C3" s="6"/>
      <c r="D3" s="6"/>
      <c r="E3" s="6"/>
      <c r="F3" s="6"/>
      <c r="G3" s="124" t="s">
        <v>355</v>
      </c>
      <c r="H3" s="124"/>
      <c r="I3" s="124"/>
    </row>
    <row r="4" spans="1:11" ht="15.75" x14ac:dyDescent="0.25">
      <c r="A4" s="17"/>
      <c r="B4" s="6"/>
      <c r="C4" s="6"/>
      <c r="D4" s="6"/>
      <c r="E4" s="6"/>
      <c r="F4" s="6"/>
      <c r="G4" s="124" t="s">
        <v>356</v>
      </c>
      <c r="H4" s="124"/>
      <c r="I4" s="124"/>
    </row>
    <row r="5" spans="1:11" x14ac:dyDescent="0.25">
      <c r="A5" s="17"/>
      <c r="B5" s="6"/>
      <c r="C5" s="6"/>
      <c r="D5" s="6"/>
      <c r="E5" s="6"/>
      <c r="F5" s="6"/>
      <c r="G5" s="63"/>
    </row>
    <row r="6" spans="1:11" ht="18.75" x14ac:dyDescent="0.3">
      <c r="A6" s="122" t="s">
        <v>496</v>
      </c>
      <c r="B6" s="121"/>
      <c r="C6" s="121"/>
      <c r="D6" s="121"/>
      <c r="E6" s="121"/>
      <c r="F6" s="121"/>
      <c r="G6" s="121"/>
      <c r="H6" s="121"/>
      <c r="I6" s="121"/>
    </row>
    <row r="7" spans="1:11" ht="18.75" x14ac:dyDescent="0.3">
      <c r="A7" s="122" t="s">
        <v>881</v>
      </c>
      <c r="B7" s="121"/>
      <c r="C7" s="121"/>
      <c r="D7" s="121"/>
      <c r="E7" s="121"/>
      <c r="F7" s="121"/>
      <c r="G7" s="121"/>
      <c r="H7" s="121"/>
      <c r="I7" s="121"/>
    </row>
    <row r="8" spans="1:11" ht="15.75" x14ac:dyDescent="0.25">
      <c r="A8" s="121"/>
      <c r="B8" s="121"/>
      <c r="C8" s="121"/>
      <c r="D8" s="121"/>
      <c r="E8" s="121"/>
      <c r="F8" s="121"/>
      <c r="G8" s="121"/>
    </row>
    <row r="9" spans="1:11" x14ac:dyDescent="0.25">
      <c r="A9" s="17"/>
      <c r="B9" s="6"/>
      <c r="C9" s="6"/>
      <c r="D9" s="6"/>
      <c r="E9" s="6"/>
      <c r="F9" s="6"/>
      <c r="G9" s="63"/>
      <c r="H9" s="120" t="s">
        <v>165</v>
      </c>
      <c r="I9" s="120"/>
    </row>
    <row r="10" spans="1:11" ht="15.75" x14ac:dyDescent="0.25">
      <c r="A10" s="18" t="s">
        <v>346</v>
      </c>
      <c r="B10" s="9" t="s">
        <v>0</v>
      </c>
      <c r="C10" s="9" t="s">
        <v>1</v>
      </c>
      <c r="D10" s="9" t="s">
        <v>2</v>
      </c>
      <c r="E10" s="9" t="s">
        <v>3</v>
      </c>
      <c r="F10" s="9" t="s">
        <v>4</v>
      </c>
      <c r="G10" s="65" t="s">
        <v>882</v>
      </c>
      <c r="H10" s="65" t="s">
        <v>883</v>
      </c>
      <c r="I10" s="65" t="s">
        <v>884</v>
      </c>
    </row>
    <row r="11" spans="1:11" s="4" customFormat="1" ht="39" x14ac:dyDescent="0.25">
      <c r="A11" s="91" t="s">
        <v>601</v>
      </c>
      <c r="B11" s="92">
        <v>857</v>
      </c>
      <c r="C11" s="93"/>
      <c r="D11" s="94"/>
      <c r="E11" s="94"/>
      <c r="F11" s="94"/>
      <c r="G11" s="95">
        <f>G12+G18+G96+G173</f>
        <v>132014.09999999998</v>
      </c>
      <c r="H11" s="95">
        <f>H12+H18+H96+H173</f>
        <v>127104.4</v>
      </c>
      <c r="I11" s="95">
        <f>I12+I18+I96+I173</f>
        <v>127104.4</v>
      </c>
      <c r="K11" s="41"/>
    </row>
    <row r="12" spans="1:11" s="4" customFormat="1" x14ac:dyDescent="0.25">
      <c r="A12" s="19" t="s">
        <v>117</v>
      </c>
      <c r="B12" s="12" t="s">
        <v>5</v>
      </c>
      <c r="C12" s="20" t="s">
        <v>6</v>
      </c>
      <c r="D12" s="12"/>
      <c r="E12" s="10"/>
      <c r="F12" s="10"/>
      <c r="G12" s="66">
        <f t="shared" ref="G12:I16" si="0">G13</f>
        <v>60</v>
      </c>
      <c r="H12" s="66">
        <f t="shared" si="0"/>
        <v>60</v>
      </c>
      <c r="I12" s="66">
        <f t="shared" si="0"/>
        <v>60</v>
      </c>
    </row>
    <row r="13" spans="1:11" s="4" customFormat="1" ht="26.25" x14ac:dyDescent="0.25">
      <c r="A13" s="19" t="s">
        <v>7</v>
      </c>
      <c r="B13" s="12" t="s">
        <v>5</v>
      </c>
      <c r="C13" s="20" t="s">
        <v>6</v>
      </c>
      <c r="D13" s="12" t="s">
        <v>8</v>
      </c>
      <c r="E13" s="10"/>
      <c r="F13" s="10"/>
      <c r="G13" s="66">
        <f t="shared" si="0"/>
        <v>60</v>
      </c>
      <c r="H13" s="66">
        <f t="shared" si="0"/>
        <v>60</v>
      </c>
      <c r="I13" s="66">
        <f t="shared" si="0"/>
        <v>60</v>
      </c>
    </row>
    <row r="14" spans="1:11" s="4" customFormat="1" ht="39" x14ac:dyDescent="0.25">
      <c r="A14" s="21" t="s">
        <v>671</v>
      </c>
      <c r="B14" s="20" t="s">
        <v>5</v>
      </c>
      <c r="C14" s="12" t="s">
        <v>6</v>
      </c>
      <c r="D14" s="12" t="s">
        <v>8</v>
      </c>
      <c r="E14" s="12" t="s">
        <v>9</v>
      </c>
      <c r="F14" s="10"/>
      <c r="G14" s="66">
        <f t="shared" si="0"/>
        <v>60</v>
      </c>
      <c r="H14" s="66">
        <f t="shared" si="0"/>
        <v>60</v>
      </c>
      <c r="I14" s="66">
        <f t="shared" si="0"/>
        <v>60</v>
      </c>
    </row>
    <row r="15" spans="1:11" s="4" customFormat="1" ht="39" x14ac:dyDescent="0.25">
      <c r="A15" s="21" t="s">
        <v>242</v>
      </c>
      <c r="B15" s="20" t="s">
        <v>5</v>
      </c>
      <c r="C15" s="12" t="s">
        <v>6</v>
      </c>
      <c r="D15" s="12" t="s">
        <v>8</v>
      </c>
      <c r="E15" s="12" t="s">
        <v>575</v>
      </c>
      <c r="F15" s="12"/>
      <c r="G15" s="66">
        <f t="shared" si="0"/>
        <v>60</v>
      </c>
      <c r="H15" s="66">
        <f t="shared" si="0"/>
        <v>60</v>
      </c>
      <c r="I15" s="66">
        <f t="shared" si="0"/>
        <v>60</v>
      </c>
    </row>
    <row r="16" spans="1:11" s="4" customFormat="1" ht="26.25" x14ac:dyDescent="0.25">
      <c r="A16" s="22" t="s">
        <v>10</v>
      </c>
      <c r="B16" s="23" t="s">
        <v>5</v>
      </c>
      <c r="C16" s="10" t="s">
        <v>6</v>
      </c>
      <c r="D16" s="10" t="s">
        <v>8</v>
      </c>
      <c r="E16" s="10" t="s">
        <v>576</v>
      </c>
      <c r="F16" s="10"/>
      <c r="G16" s="67">
        <f t="shared" si="0"/>
        <v>60</v>
      </c>
      <c r="H16" s="67">
        <f t="shared" si="0"/>
        <v>60</v>
      </c>
      <c r="I16" s="67">
        <f t="shared" si="0"/>
        <v>60</v>
      </c>
    </row>
    <row r="17" spans="1:9" s="4" customFormat="1" ht="39" x14ac:dyDescent="0.25">
      <c r="A17" s="22" t="s">
        <v>802</v>
      </c>
      <c r="B17" s="23" t="s">
        <v>5</v>
      </c>
      <c r="C17" s="10" t="s">
        <v>6</v>
      </c>
      <c r="D17" s="10" t="s">
        <v>8</v>
      </c>
      <c r="E17" s="10" t="s">
        <v>576</v>
      </c>
      <c r="F17" s="10" t="s">
        <v>57</v>
      </c>
      <c r="G17" s="74">
        <v>60</v>
      </c>
      <c r="H17" s="74">
        <v>60</v>
      </c>
      <c r="I17" s="74">
        <v>60</v>
      </c>
    </row>
    <row r="18" spans="1:9" s="4" customFormat="1" x14ac:dyDescent="0.25">
      <c r="A18" s="21" t="s">
        <v>13</v>
      </c>
      <c r="B18" s="20" t="s">
        <v>5</v>
      </c>
      <c r="C18" s="12" t="s">
        <v>14</v>
      </c>
      <c r="D18" s="12"/>
      <c r="E18" s="12"/>
      <c r="F18" s="12"/>
      <c r="G18" s="66">
        <f>G19+G51+G87</f>
        <v>23072.899999999998</v>
      </c>
      <c r="H18" s="66">
        <f>H19+H51+H87</f>
        <v>22670.799999999999</v>
      </c>
      <c r="I18" s="66">
        <f>I19+I51+I87</f>
        <v>22670.799999999999</v>
      </c>
    </row>
    <row r="19" spans="1:9" s="4" customFormat="1" x14ac:dyDescent="0.25">
      <c r="A19" s="21" t="s">
        <v>172</v>
      </c>
      <c r="B19" s="20" t="s">
        <v>5</v>
      </c>
      <c r="C19" s="12" t="s">
        <v>14</v>
      </c>
      <c r="D19" s="12" t="s">
        <v>104</v>
      </c>
      <c r="E19" s="12"/>
      <c r="F19" s="12"/>
      <c r="G19" s="66">
        <f>G20</f>
        <v>22965.899999999998</v>
      </c>
      <c r="H19" s="66">
        <f>H20</f>
        <v>22563.8</v>
      </c>
      <c r="I19" s="66">
        <f>I20</f>
        <v>22563.8</v>
      </c>
    </row>
    <row r="20" spans="1:9" s="4" customFormat="1" ht="39" x14ac:dyDescent="0.25">
      <c r="A20" s="21" t="s">
        <v>671</v>
      </c>
      <c r="B20" s="20" t="s">
        <v>5</v>
      </c>
      <c r="C20" s="12" t="s">
        <v>14</v>
      </c>
      <c r="D20" s="12" t="s">
        <v>104</v>
      </c>
      <c r="E20" s="12" t="s">
        <v>9</v>
      </c>
      <c r="F20" s="12"/>
      <c r="G20" s="66">
        <f>G21+G33</f>
        <v>22965.899999999998</v>
      </c>
      <c r="H20" s="66">
        <f>H21+H33</f>
        <v>22563.8</v>
      </c>
      <c r="I20" s="66">
        <f>I21+I33</f>
        <v>22563.8</v>
      </c>
    </row>
    <row r="21" spans="1:9" s="4" customFormat="1" ht="26.25" x14ac:dyDescent="0.25">
      <c r="A21" s="21" t="s">
        <v>17</v>
      </c>
      <c r="B21" s="20" t="s">
        <v>5</v>
      </c>
      <c r="C21" s="12" t="s">
        <v>14</v>
      </c>
      <c r="D21" s="12" t="s">
        <v>104</v>
      </c>
      <c r="E21" s="12" t="s">
        <v>18</v>
      </c>
      <c r="F21" s="12"/>
      <c r="G21" s="66">
        <f>G22</f>
        <v>20401.099999999999</v>
      </c>
      <c r="H21" s="66">
        <f>H22</f>
        <v>20141.099999999999</v>
      </c>
      <c r="I21" s="66">
        <f>I22</f>
        <v>20141.099999999999</v>
      </c>
    </row>
    <row r="22" spans="1:9" s="4" customFormat="1" ht="26.25" x14ac:dyDescent="0.25">
      <c r="A22" s="22" t="s">
        <v>19</v>
      </c>
      <c r="B22" s="23" t="s">
        <v>5</v>
      </c>
      <c r="C22" s="10" t="s">
        <v>14</v>
      </c>
      <c r="D22" s="10" t="s">
        <v>104</v>
      </c>
      <c r="E22" s="10" t="s">
        <v>20</v>
      </c>
      <c r="F22" s="10"/>
      <c r="G22" s="67">
        <f>G23+G25+G27+G29+G31</f>
        <v>20401.099999999999</v>
      </c>
      <c r="H22" s="67">
        <f>H23+H25+H27+H29</f>
        <v>20141.099999999999</v>
      </c>
      <c r="I22" s="67">
        <f>I23+I25+I27+I29</f>
        <v>20141.099999999999</v>
      </c>
    </row>
    <row r="23" spans="1:9" s="4" customFormat="1" ht="26.25" x14ac:dyDescent="0.25">
      <c r="A23" s="22" t="s">
        <v>24</v>
      </c>
      <c r="B23" s="23" t="s">
        <v>5</v>
      </c>
      <c r="C23" s="10" t="s">
        <v>14</v>
      </c>
      <c r="D23" s="10" t="s">
        <v>104</v>
      </c>
      <c r="E23" s="10" t="s">
        <v>25</v>
      </c>
      <c r="F23" s="10"/>
      <c r="G23" s="67">
        <f>G24</f>
        <v>19101.099999999999</v>
      </c>
      <c r="H23" s="67">
        <f>H24</f>
        <v>19101.099999999999</v>
      </c>
      <c r="I23" s="67">
        <f>I24</f>
        <v>19101.099999999999</v>
      </c>
    </row>
    <row r="24" spans="1:9" s="4" customFormat="1" x14ac:dyDescent="0.25">
      <c r="A24" s="22" t="s">
        <v>22</v>
      </c>
      <c r="B24" s="23" t="s">
        <v>5</v>
      </c>
      <c r="C24" s="10" t="s">
        <v>14</v>
      </c>
      <c r="D24" s="10" t="s">
        <v>104</v>
      </c>
      <c r="E24" s="10" t="s">
        <v>25</v>
      </c>
      <c r="F24" s="10" t="s">
        <v>23</v>
      </c>
      <c r="G24" s="74">
        <v>19101.099999999999</v>
      </c>
      <c r="H24" s="74">
        <v>19101.099999999999</v>
      </c>
      <c r="I24" s="74">
        <v>19101.099999999999</v>
      </c>
    </row>
    <row r="25" spans="1:9" s="4" customFormat="1" ht="79.5" hidden="1" customHeight="1" x14ac:dyDescent="0.25">
      <c r="A25" s="24" t="s">
        <v>747</v>
      </c>
      <c r="B25" s="10" t="s">
        <v>5</v>
      </c>
      <c r="C25" s="10" t="s">
        <v>14</v>
      </c>
      <c r="D25" s="10" t="s">
        <v>104</v>
      </c>
      <c r="E25" s="10" t="s">
        <v>336</v>
      </c>
      <c r="F25" s="10"/>
      <c r="G25" s="67">
        <f>G26</f>
        <v>0</v>
      </c>
      <c r="H25" s="67">
        <f>H26</f>
        <v>0</v>
      </c>
      <c r="I25" s="67">
        <f>I26</f>
        <v>0</v>
      </c>
    </row>
    <row r="26" spans="1:9" s="4" customFormat="1" ht="15.75" hidden="1" customHeight="1" x14ac:dyDescent="0.25">
      <c r="A26" s="25" t="s">
        <v>22</v>
      </c>
      <c r="B26" s="23" t="s">
        <v>5</v>
      </c>
      <c r="C26" s="10" t="s">
        <v>14</v>
      </c>
      <c r="D26" s="10" t="s">
        <v>104</v>
      </c>
      <c r="E26" s="10" t="s">
        <v>336</v>
      </c>
      <c r="F26" s="10" t="s">
        <v>23</v>
      </c>
      <c r="G26" s="67">
        <v>0</v>
      </c>
      <c r="H26" s="67">
        <v>0</v>
      </c>
      <c r="I26" s="67">
        <v>0</v>
      </c>
    </row>
    <row r="27" spans="1:9" s="4" customFormat="1" ht="77.25" x14ac:dyDescent="0.25">
      <c r="A27" s="22" t="s">
        <v>748</v>
      </c>
      <c r="B27" s="23" t="s">
        <v>5</v>
      </c>
      <c r="C27" s="10" t="s">
        <v>14</v>
      </c>
      <c r="D27" s="10" t="s">
        <v>104</v>
      </c>
      <c r="E27" s="10" t="s">
        <v>26</v>
      </c>
      <c r="F27" s="10"/>
      <c r="G27" s="67">
        <f>G28</f>
        <v>1040</v>
      </c>
      <c r="H27" s="67">
        <f>H28</f>
        <v>1040</v>
      </c>
      <c r="I27" s="67">
        <f>I28</f>
        <v>1040</v>
      </c>
    </row>
    <row r="28" spans="1:9" s="4" customFormat="1" x14ac:dyDescent="0.25">
      <c r="A28" s="22" t="s">
        <v>22</v>
      </c>
      <c r="B28" s="23" t="s">
        <v>5</v>
      </c>
      <c r="C28" s="10" t="s">
        <v>14</v>
      </c>
      <c r="D28" s="10" t="s">
        <v>104</v>
      </c>
      <c r="E28" s="10" t="s">
        <v>26</v>
      </c>
      <c r="F28" s="10" t="s">
        <v>23</v>
      </c>
      <c r="G28" s="74">
        <v>1040</v>
      </c>
      <c r="H28" s="74">
        <v>1040</v>
      </c>
      <c r="I28" s="74">
        <v>1040</v>
      </c>
    </row>
    <row r="29" spans="1:9" s="4" customFormat="1" ht="39" x14ac:dyDescent="0.25">
      <c r="A29" s="22" t="s">
        <v>782</v>
      </c>
      <c r="B29" s="23" t="s">
        <v>5</v>
      </c>
      <c r="C29" s="10" t="s">
        <v>14</v>
      </c>
      <c r="D29" s="10" t="s">
        <v>104</v>
      </c>
      <c r="E29" s="10" t="s">
        <v>180</v>
      </c>
      <c r="F29" s="10"/>
      <c r="G29" s="67">
        <f>G30</f>
        <v>260</v>
      </c>
      <c r="H29" s="67">
        <f>H30</f>
        <v>0</v>
      </c>
      <c r="I29" s="67">
        <f>I30</f>
        <v>0</v>
      </c>
    </row>
    <row r="30" spans="1:9" s="4" customFormat="1" x14ac:dyDescent="0.25">
      <c r="A30" s="22" t="s">
        <v>22</v>
      </c>
      <c r="B30" s="23" t="s">
        <v>5</v>
      </c>
      <c r="C30" s="10" t="s">
        <v>14</v>
      </c>
      <c r="D30" s="10" t="s">
        <v>104</v>
      </c>
      <c r="E30" s="10" t="s">
        <v>180</v>
      </c>
      <c r="F30" s="10" t="s">
        <v>23</v>
      </c>
      <c r="G30" s="74">
        <v>260</v>
      </c>
      <c r="H30" s="74">
        <v>0</v>
      </c>
      <c r="I30" s="74">
        <v>0</v>
      </c>
    </row>
    <row r="31" spans="1:9" s="4" customFormat="1" ht="51.75" hidden="1" customHeight="1" x14ac:dyDescent="0.25">
      <c r="A31" s="22" t="s">
        <v>397</v>
      </c>
      <c r="B31" s="23" t="s">
        <v>5</v>
      </c>
      <c r="C31" s="10" t="s">
        <v>14</v>
      </c>
      <c r="D31" s="10" t="s">
        <v>104</v>
      </c>
      <c r="E31" s="10" t="s">
        <v>398</v>
      </c>
      <c r="F31" s="10"/>
      <c r="G31" s="67">
        <f>G32</f>
        <v>0</v>
      </c>
      <c r="H31" s="67">
        <f>H32</f>
        <v>0</v>
      </c>
      <c r="I31" s="67">
        <f>I32</f>
        <v>0</v>
      </c>
    </row>
    <row r="32" spans="1:9" s="4" customFormat="1" hidden="1" x14ac:dyDescent="0.25">
      <c r="A32" s="22" t="s">
        <v>22</v>
      </c>
      <c r="B32" s="23" t="s">
        <v>5</v>
      </c>
      <c r="C32" s="10" t="s">
        <v>14</v>
      </c>
      <c r="D32" s="10" t="s">
        <v>104</v>
      </c>
      <c r="E32" s="10" t="s">
        <v>398</v>
      </c>
      <c r="F32" s="10" t="s">
        <v>23</v>
      </c>
      <c r="G32" s="67">
        <v>0</v>
      </c>
      <c r="H32" s="67">
        <v>0</v>
      </c>
      <c r="I32" s="67">
        <v>0</v>
      </c>
    </row>
    <row r="33" spans="1:9" s="4" customFormat="1" ht="39" x14ac:dyDescent="0.25">
      <c r="A33" s="21" t="s">
        <v>243</v>
      </c>
      <c r="B33" s="12" t="s">
        <v>5</v>
      </c>
      <c r="C33" s="12" t="s">
        <v>14</v>
      </c>
      <c r="D33" s="12" t="s">
        <v>104</v>
      </c>
      <c r="E33" s="12" t="s">
        <v>55</v>
      </c>
      <c r="F33" s="12"/>
      <c r="G33" s="66">
        <f>G34</f>
        <v>2564.7999999999997</v>
      </c>
      <c r="H33" s="66">
        <f>H34</f>
        <v>2422.6999999999998</v>
      </c>
      <c r="I33" s="66">
        <f>I34</f>
        <v>2422.6999999999998</v>
      </c>
    </row>
    <row r="34" spans="1:9" s="4" customFormat="1" ht="26.25" x14ac:dyDescent="0.25">
      <c r="A34" s="22" t="s">
        <v>58</v>
      </c>
      <c r="B34" s="10" t="s">
        <v>5</v>
      </c>
      <c r="C34" s="10" t="s">
        <v>14</v>
      </c>
      <c r="D34" s="10" t="s">
        <v>104</v>
      </c>
      <c r="E34" s="10" t="s">
        <v>190</v>
      </c>
      <c r="F34" s="10"/>
      <c r="G34" s="66">
        <f>G35+G41+G43+G47</f>
        <v>2564.7999999999997</v>
      </c>
      <c r="H34" s="66">
        <f>H35+H39+H43+H47</f>
        <v>2422.6999999999998</v>
      </c>
      <c r="I34" s="66">
        <f>I35+I39+I43+I47</f>
        <v>2422.6999999999998</v>
      </c>
    </row>
    <row r="35" spans="1:9" s="4" customFormat="1" ht="26.25" x14ac:dyDescent="0.25">
      <c r="A35" s="26" t="s">
        <v>24</v>
      </c>
      <c r="B35" s="10" t="s">
        <v>5</v>
      </c>
      <c r="C35" s="10" t="s">
        <v>14</v>
      </c>
      <c r="D35" s="10" t="s">
        <v>104</v>
      </c>
      <c r="E35" s="10" t="s">
        <v>192</v>
      </c>
      <c r="F35" s="10"/>
      <c r="G35" s="67">
        <f>G36</f>
        <v>1854.3</v>
      </c>
      <c r="H35" s="67">
        <f>H36</f>
        <v>1854.3</v>
      </c>
      <c r="I35" s="67">
        <f>I36</f>
        <v>1854.3</v>
      </c>
    </row>
    <row r="36" spans="1:9" s="4" customFormat="1" x14ac:dyDescent="0.25">
      <c r="A36" s="22" t="s">
        <v>22</v>
      </c>
      <c r="B36" s="10" t="s">
        <v>5</v>
      </c>
      <c r="C36" s="10" t="s">
        <v>14</v>
      </c>
      <c r="D36" s="10" t="s">
        <v>104</v>
      </c>
      <c r="E36" s="10" t="s">
        <v>192</v>
      </c>
      <c r="F36" s="10" t="s">
        <v>23</v>
      </c>
      <c r="G36" s="74">
        <v>1854.3</v>
      </c>
      <c r="H36" s="74">
        <v>1854.3</v>
      </c>
      <c r="I36" s="74">
        <v>1854.3</v>
      </c>
    </row>
    <row r="37" spans="1:9" s="4" customFormat="1" ht="64.5" hidden="1" x14ac:dyDescent="0.25">
      <c r="A37" s="24" t="s">
        <v>333</v>
      </c>
      <c r="B37" s="10" t="s">
        <v>5</v>
      </c>
      <c r="C37" s="10" t="s">
        <v>14</v>
      </c>
      <c r="D37" s="10" t="s">
        <v>104</v>
      </c>
      <c r="E37" s="10" t="s">
        <v>465</v>
      </c>
      <c r="F37" s="10"/>
      <c r="G37" s="67">
        <f>G38</f>
        <v>0</v>
      </c>
      <c r="H37" s="67">
        <v>0</v>
      </c>
      <c r="I37" s="67">
        <v>0</v>
      </c>
    </row>
    <row r="38" spans="1:9" s="4" customFormat="1" hidden="1" x14ac:dyDescent="0.25">
      <c r="A38" s="25" t="s">
        <v>22</v>
      </c>
      <c r="B38" s="10" t="s">
        <v>5</v>
      </c>
      <c r="C38" s="10" t="s">
        <v>14</v>
      </c>
      <c r="D38" s="10" t="s">
        <v>104</v>
      </c>
      <c r="E38" s="10" t="s">
        <v>465</v>
      </c>
      <c r="F38" s="10" t="s">
        <v>23</v>
      </c>
      <c r="G38" s="67">
        <v>0</v>
      </c>
      <c r="H38" s="67">
        <v>0</v>
      </c>
      <c r="I38" s="67">
        <v>0</v>
      </c>
    </row>
    <row r="39" spans="1:9" s="4" customFormat="1" ht="90" hidden="1" x14ac:dyDescent="0.25">
      <c r="A39" s="22" t="s">
        <v>201</v>
      </c>
      <c r="B39" s="23" t="s">
        <v>5</v>
      </c>
      <c r="C39" s="10" t="s">
        <v>14</v>
      </c>
      <c r="D39" s="10" t="s">
        <v>104</v>
      </c>
      <c r="E39" s="10" t="s">
        <v>449</v>
      </c>
      <c r="F39" s="10"/>
      <c r="G39" s="67">
        <f>G40</f>
        <v>0</v>
      </c>
      <c r="H39" s="67">
        <v>0</v>
      </c>
      <c r="I39" s="67">
        <v>0</v>
      </c>
    </row>
    <row r="40" spans="1:9" s="4" customFormat="1" hidden="1" x14ac:dyDescent="0.25">
      <c r="A40" s="22" t="s">
        <v>22</v>
      </c>
      <c r="B40" s="23" t="s">
        <v>5</v>
      </c>
      <c r="C40" s="10" t="s">
        <v>14</v>
      </c>
      <c r="D40" s="10" t="s">
        <v>104</v>
      </c>
      <c r="E40" s="10" t="s">
        <v>449</v>
      </c>
      <c r="F40" s="10" t="s">
        <v>23</v>
      </c>
      <c r="G40" s="67">
        <v>0</v>
      </c>
      <c r="H40" s="67">
        <v>0</v>
      </c>
      <c r="I40" s="67">
        <v>0</v>
      </c>
    </row>
    <row r="41" spans="1:9" s="4" customFormat="1" ht="78.75" hidden="1" customHeight="1" x14ac:dyDescent="0.25">
      <c r="A41" s="24" t="s">
        <v>747</v>
      </c>
      <c r="B41" s="23" t="s">
        <v>5</v>
      </c>
      <c r="C41" s="10" t="s">
        <v>14</v>
      </c>
      <c r="D41" s="10" t="s">
        <v>104</v>
      </c>
      <c r="E41" s="10" t="s">
        <v>465</v>
      </c>
      <c r="F41" s="10"/>
      <c r="G41" s="67">
        <f>G42</f>
        <v>0</v>
      </c>
      <c r="H41" s="67">
        <f>H42</f>
        <v>0</v>
      </c>
      <c r="I41" s="67">
        <f>I42</f>
        <v>0</v>
      </c>
    </row>
    <row r="42" spans="1:9" s="4" customFormat="1" ht="18" hidden="1" customHeight="1" x14ac:dyDescent="0.25">
      <c r="A42" s="22" t="s">
        <v>22</v>
      </c>
      <c r="B42" s="23" t="s">
        <v>5</v>
      </c>
      <c r="C42" s="10" t="s">
        <v>14</v>
      </c>
      <c r="D42" s="10" t="s">
        <v>104</v>
      </c>
      <c r="E42" s="10" t="s">
        <v>465</v>
      </c>
      <c r="F42" s="10" t="s">
        <v>23</v>
      </c>
      <c r="G42" s="67">
        <v>0</v>
      </c>
      <c r="H42" s="67">
        <v>0</v>
      </c>
      <c r="I42" s="67">
        <v>0</v>
      </c>
    </row>
    <row r="43" spans="1:9" s="4" customFormat="1" ht="77.25" x14ac:dyDescent="0.25">
      <c r="A43" s="22" t="s">
        <v>748</v>
      </c>
      <c r="B43" s="23" t="s">
        <v>5</v>
      </c>
      <c r="C43" s="10" t="s">
        <v>14</v>
      </c>
      <c r="D43" s="10" t="s">
        <v>104</v>
      </c>
      <c r="E43" s="10" t="s">
        <v>193</v>
      </c>
      <c r="F43" s="10"/>
      <c r="G43" s="67">
        <f>G44</f>
        <v>568.4</v>
      </c>
      <c r="H43" s="67">
        <f>H44</f>
        <v>568.4</v>
      </c>
      <c r="I43" s="67">
        <f>I44</f>
        <v>568.4</v>
      </c>
    </row>
    <row r="44" spans="1:9" s="4" customFormat="1" x14ac:dyDescent="0.25">
      <c r="A44" s="22" t="s">
        <v>22</v>
      </c>
      <c r="B44" s="23" t="s">
        <v>5</v>
      </c>
      <c r="C44" s="10" t="s">
        <v>14</v>
      </c>
      <c r="D44" s="10" t="s">
        <v>104</v>
      </c>
      <c r="E44" s="10" t="s">
        <v>193</v>
      </c>
      <c r="F44" s="10" t="s">
        <v>23</v>
      </c>
      <c r="G44" s="74">
        <v>568.4</v>
      </c>
      <c r="H44" s="74">
        <v>568.4</v>
      </c>
      <c r="I44" s="74">
        <v>568.4</v>
      </c>
    </row>
    <row r="45" spans="1:9" s="4" customFormat="1" ht="26.25" hidden="1" x14ac:dyDescent="0.25">
      <c r="A45" s="22" t="s">
        <v>257</v>
      </c>
      <c r="B45" s="23" t="s">
        <v>5</v>
      </c>
      <c r="C45" s="10" t="s">
        <v>14</v>
      </c>
      <c r="D45" s="10" t="s">
        <v>104</v>
      </c>
      <c r="E45" s="10" t="s">
        <v>451</v>
      </c>
      <c r="F45" s="10"/>
      <c r="G45" s="67">
        <f>G46</f>
        <v>0</v>
      </c>
      <c r="H45" s="67">
        <v>0</v>
      </c>
      <c r="I45" s="67">
        <v>0</v>
      </c>
    </row>
    <row r="46" spans="1:9" s="4" customFormat="1" hidden="1" x14ac:dyDescent="0.25">
      <c r="A46" s="22" t="s">
        <v>22</v>
      </c>
      <c r="B46" s="23" t="s">
        <v>5</v>
      </c>
      <c r="C46" s="10" t="s">
        <v>14</v>
      </c>
      <c r="D46" s="10" t="s">
        <v>104</v>
      </c>
      <c r="E46" s="10" t="s">
        <v>451</v>
      </c>
      <c r="F46" s="10" t="s">
        <v>23</v>
      </c>
      <c r="G46" s="67">
        <v>0</v>
      </c>
      <c r="H46" s="67">
        <v>0</v>
      </c>
      <c r="I46" s="67">
        <v>0</v>
      </c>
    </row>
    <row r="47" spans="1:9" s="4" customFormat="1" ht="39" x14ac:dyDescent="0.25">
      <c r="A47" s="22" t="s">
        <v>782</v>
      </c>
      <c r="B47" s="23" t="s">
        <v>5</v>
      </c>
      <c r="C47" s="10" t="s">
        <v>14</v>
      </c>
      <c r="D47" s="10" t="s">
        <v>104</v>
      </c>
      <c r="E47" s="10" t="s">
        <v>191</v>
      </c>
      <c r="F47" s="10"/>
      <c r="G47" s="67">
        <f>G48</f>
        <v>142.1</v>
      </c>
      <c r="H47" s="67">
        <f>H48</f>
        <v>0</v>
      </c>
      <c r="I47" s="67">
        <f>I48</f>
        <v>0</v>
      </c>
    </row>
    <row r="48" spans="1:9" s="4" customFormat="1" x14ac:dyDescent="0.25">
      <c r="A48" s="25" t="s">
        <v>22</v>
      </c>
      <c r="B48" s="23" t="s">
        <v>5</v>
      </c>
      <c r="C48" s="10" t="s">
        <v>14</v>
      </c>
      <c r="D48" s="10" t="s">
        <v>104</v>
      </c>
      <c r="E48" s="10" t="s">
        <v>191</v>
      </c>
      <c r="F48" s="10" t="s">
        <v>23</v>
      </c>
      <c r="G48" s="74">
        <v>142.1</v>
      </c>
      <c r="H48" s="74">
        <v>0</v>
      </c>
      <c r="I48" s="74">
        <v>0</v>
      </c>
    </row>
    <row r="49" spans="1:9" s="4" customFormat="1" ht="51.75" hidden="1" customHeight="1" x14ac:dyDescent="0.25">
      <c r="A49" s="22" t="s">
        <v>397</v>
      </c>
      <c r="B49" s="23" t="s">
        <v>5</v>
      </c>
      <c r="C49" s="10" t="s">
        <v>14</v>
      </c>
      <c r="D49" s="10" t="s">
        <v>104</v>
      </c>
      <c r="E49" s="10" t="s">
        <v>399</v>
      </c>
      <c r="F49" s="10"/>
      <c r="G49" s="67">
        <f>G50</f>
        <v>0</v>
      </c>
      <c r="H49" s="67">
        <v>0</v>
      </c>
      <c r="I49" s="67">
        <v>0</v>
      </c>
    </row>
    <row r="50" spans="1:9" s="4" customFormat="1" hidden="1" x14ac:dyDescent="0.25">
      <c r="A50" s="22" t="s">
        <v>22</v>
      </c>
      <c r="B50" s="23" t="s">
        <v>5</v>
      </c>
      <c r="C50" s="10" t="s">
        <v>14</v>
      </c>
      <c r="D50" s="10" t="s">
        <v>104</v>
      </c>
      <c r="E50" s="10" t="s">
        <v>399</v>
      </c>
      <c r="F50" s="10" t="s">
        <v>23</v>
      </c>
      <c r="G50" s="67">
        <v>0</v>
      </c>
      <c r="H50" s="67">
        <v>0</v>
      </c>
      <c r="I50" s="67">
        <v>0</v>
      </c>
    </row>
    <row r="51" spans="1:9" s="4" customFormat="1" x14ac:dyDescent="0.25">
      <c r="A51" s="27" t="s">
        <v>592</v>
      </c>
      <c r="B51" s="20" t="s">
        <v>5</v>
      </c>
      <c r="C51" s="12" t="s">
        <v>14</v>
      </c>
      <c r="D51" s="12" t="s">
        <v>14</v>
      </c>
      <c r="E51" s="12"/>
      <c r="F51" s="12"/>
      <c r="G51" s="66">
        <f>G56+G52</f>
        <v>56</v>
      </c>
      <c r="H51" s="66">
        <f>H56+H52</f>
        <v>56</v>
      </c>
      <c r="I51" s="66">
        <f>I56+I52</f>
        <v>56</v>
      </c>
    </row>
    <row r="52" spans="1:9" s="4" customFormat="1" ht="39" hidden="1" x14ac:dyDescent="0.25">
      <c r="A52" s="21" t="s">
        <v>424</v>
      </c>
      <c r="B52" s="12" t="s">
        <v>5</v>
      </c>
      <c r="C52" s="12" t="s">
        <v>14</v>
      </c>
      <c r="D52" s="12" t="s">
        <v>14</v>
      </c>
      <c r="E52" s="12" t="s">
        <v>30</v>
      </c>
      <c r="F52" s="12"/>
      <c r="G52" s="66">
        <f>G53</f>
        <v>0</v>
      </c>
      <c r="H52" s="66">
        <f>H53</f>
        <v>0</v>
      </c>
      <c r="I52" s="66">
        <f>I53</f>
        <v>0</v>
      </c>
    </row>
    <row r="53" spans="1:9" s="4" customFormat="1" ht="51.75" hidden="1" x14ac:dyDescent="0.25">
      <c r="A53" s="26" t="s">
        <v>31</v>
      </c>
      <c r="B53" s="10" t="s">
        <v>5</v>
      </c>
      <c r="C53" s="10" t="s">
        <v>14</v>
      </c>
      <c r="D53" s="10" t="s">
        <v>14</v>
      </c>
      <c r="E53" s="10" t="s">
        <v>32</v>
      </c>
      <c r="F53" s="10"/>
      <c r="G53" s="68">
        <f>G54+G55</f>
        <v>0</v>
      </c>
      <c r="H53" s="67">
        <f>H55</f>
        <v>0</v>
      </c>
      <c r="I53" s="67">
        <f>I55</f>
        <v>0</v>
      </c>
    </row>
    <row r="54" spans="1:9" s="4" customFormat="1" hidden="1" x14ac:dyDescent="0.25">
      <c r="A54" s="22" t="s">
        <v>11</v>
      </c>
      <c r="B54" s="10" t="s">
        <v>5</v>
      </c>
      <c r="C54" s="10" t="s">
        <v>14</v>
      </c>
      <c r="D54" s="10" t="s">
        <v>14</v>
      </c>
      <c r="E54" s="10" t="s">
        <v>32</v>
      </c>
      <c r="F54" s="10" t="s">
        <v>12</v>
      </c>
      <c r="G54" s="68">
        <v>0</v>
      </c>
      <c r="H54" s="67">
        <v>0</v>
      </c>
      <c r="I54" s="67">
        <v>0</v>
      </c>
    </row>
    <row r="55" spans="1:9" s="4" customFormat="1" hidden="1" x14ac:dyDescent="0.25">
      <c r="A55" s="22" t="s">
        <v>22</v>
      </c>
      <c r="B55" s="10" t="s">
        <v>5</v>
      </c>
      <c r="C55" s="10" t="s">
        <v>14</v>
      </c>
      <c r="D55" s="10" t="s">
        <v>14</v>
      </c>
      <c r="E55" s="10" t="s">
        <v>32</v>
      </c>
      <c r="F55" s="10" t="s">
        <v>23</v>
      </c>
      <c r="G55" s="68"/>
      <c r="H55" s="67"/>
      <c r="I55" s="67"/>
    </row>
    <row r="56" spans="1:9" s="4" customFormat="1" ht="64.5" x14ac:dyDescent="0.25">
      <c r="A56" s="21" t="s">
        <v>672</v>
      </c>
      <c r="B56" s="20" t="s">
        <v>5</v>
      </c>
      <c r="C56" s="12" t="s">
        <v>14</v>
      </c>
      <c r="D56" s="12" t="s">
        <v>14</v>
      </c>
      <c r="E56" s="12" t="s">
        <v>789</v>
      </c>
      <c r="F56" s="12"/>
      <c r="G56" s="66">
        <f>G57+G77+G84</f>
        <v>56</v>
      </c>
      <c r="H56" s="66">
        <f>H57+H77+H84</f>
        <v>56</v>
      </c>
      <c r="I56" s="66">
        <f>I57+I77+I84</f>
        <v>56</v>
      </c>
    </row>
    <row r="57" spans="1:9" s="4" customFormat="1" ht="26.25" hidden="1" x14ac:dyDescent="0.25">
      <c r="A57" s="21" t="s">
        <v>244</v>
      </c>
      <c r="B57" s="20" t="s">
        <v>5</v>
      </c>
      <c r="C57" s="12" t="s">
        <v>14</v>
      </c>
      <c r="D57" s="12" t="s">
        <v>14</v>
      </c>
      <c r="E57" s="12" t="s">
        <v>214</v>
      </c>
      <c r="F57" s="10"/>
      <c r="G57" s="67">
        <f>G59+G60+G69</f>
        <v>0</v>
      </c>
      <c r="H57" s="67">
        <f>H59+H60</f>
        <v>0</v>
      </c>
      <c r="I57" s="67">
        <f>I59+I60</f>
        <v>0</v>
      </c>
    </row>
    <row r="58" spans="1:9" s="4" customFormat="1" ht="51.75" hidden="1" x14ac:dyDescent="0.25">
      <c r="A58" s="22" t="s">
        <v>245</v>
      </c>
      <c r="B58" s="23" t="s">
        <v>5</v>
      </c>
      <c r="C58" s="10" t="s">
        <v>14</v>
      </c>
      <c r="D58" s="10" t="s">
        <v>14</v>
      </c>
      <c r="E58" s="10" t="s">
        <v>215</v>
      </c>
      <c r="F58" s="10"/>
      <c r="G58" s="67">
        <f>G59</f>
        <v>0</v>
      </c>
      <c r="H58" s="67">
        <f>H59</f>
        <v>0</v>
      </c>
      <c r="I58" s="67">
        <f>I59</f>
        <v>0</v>
      </c>
    </row>
    <row r="59" spans="1:9" s="4" customFormat="1" hidden="1" x14ac:dyDescent="0.25">
      <c r="A59" s="22" t="s">
        <v>11</v>
      </c>
      <c r="B59" s="23" t="s">
        <v>5</v>
      </c>
      <c r="C59" s="10" t="s">
        <v>14</v>
      </c>
      <c r="D59" s="10" t="s">
        <v>14</v>
      </c>
      <c r="E59" s="10" t="s">
        <v>215</v>
      </c>
      <c r="F59" s="10" t="s">
        <v>12</v>
      </c>
      <c r="G59" s="67">
        <v>0</v>
      </c>
      <c r="H59" s="67">
        <v>0</v>
      </c>
      <c r="I59" s="67">
        <v>0</v>
      </c>
    </row>
    <row r="60" spans="1:9" s="4" customFormat="1" ht="51.75" hidden="1" x14ac:dyDescent="0.25">
      <c r="A60" s="22" t="s">
        <v>246</v>
      </c>
      <c r="B60" s="23" t="s">
        <v>5</v>
      </c>
      <c r="C60" s="10" t="s">
        <v>14</v>
      </c>
      <c r="D60" s="10" t="s">
        <v>14</v>
      </c>
      <c r="E60" s="10" t="s">
        <v>216</v>
      </c>
      <c r="F60" s="10"/>
      <c r="G60" s="67">
        <f>G61+G63+G65+G71+G73</f>
        <v>0</v>
      </c>
      <c r="H60" s="67">
        <f>H61+H65+H73</f>
        <v>0</v>
      </c>
      <c r="I60" s="67">
        <f>I61+I65+I73</f>
        <v>0</v>
      </c>
    </row>
    <row r="61" spans="1:9" s="4" customFormat="1" ht="26.25" hidden="1" x14ac:dyDescent="0.25">
      <c r="A61" s="22" t="s">
        <v>24</v>
      </c>
      <c r="B61" s="23" t="s">
        <v>5</v>
      </c>
      <c r="C61" s="10" t="s">
        <v>14</v>
      </c>
      <c r="D61" s="10" t="s">
        <v>14</v>
      </c>
      <c r="E61" s="10" t="s">
        <v>217</v>
      </c>
      <c r="F61" s="12"/>
      <c r="G61" s="67">
        <f>G62</f>
        <v>0</v>
      </c>
      <c r="H61" s="67">
        <f>H62</f>
        <v>0</v>
      </c>
      <c r="I61" s="67">
        <f>I62</f>
        <v>0</v>
      </c>
    </row>
    <row r="62" spans="1:9" s="4" customFormat="1" hidden="1" x14ac:dyDescent="0.25">
      <c r="A62" s="22" t="s">
        <v>11</v>
      </c>
      <c r="B62" s="23" t="s">
        <v>5</v>
      </c>
      <c r="C62" s="10" t="s">
        <v>14</v>
      </c>
      <c r="D62" s="10" t="s">
        <v>14</v>
      </c>
      <c r="E62" s="10" t="s">
        <v>217</v>
      </c>
      <c r="F62" s="10" t="s">
        <v>12</v>
      </c>
      <c r="G62" s="67">
        <v>0</v>
      </c>
      <c r="H62" s="67">
        <v>0</v>
      </c>
      <c r="I62" s="67">
        <v>0</v>
      </c>
    </row>
    <row r="63" spans="1:9" s="4" customFormat="1" ht="64.5" hidden="1" x14ac:dyDescent="0.25">
      <c r="A63" s="24" t="s">
        <v>333</v>
      </c>
      <c r="B63" s="23" t="s">
        <v>5</v>
      </c>
      <c r="C63" s="10" t="s">
        <v>14</v>
      </c>
      <c r="D63" s="10" t="s">
        <v>14</v>
      </c>
      <c r="E63" s="10" t="s">
        <v>545</v>
      </c>
      <c r="F63" s="10"/>
      <c r="G63" s="67">
        <v>0</v>
      </c>
      <c r="H63" s="67">
        <v>0</v>
      </c>
      <c r="I63" s="67">
        <v>0</v>
      </c>
    </row>
    <row r="64" spans="1:9" s="4" customFormat="1" hidden="1" x14ac:dyDescent="0.25">
      <c r="A64" s="22" t="s">
        <v>11</v>
      </c>
      <c r="B64" s="23" t="s">
        <v>5</v>
      </c>
      <c r="C64" s="10" t="s">
        <v>14</v>
      </c>
      <c r="D64" s="10" t="s">
        <v>14</v>
      </c>
      <c r="E64" s="10" t="s">
        <v>545</v>
      </c>
      <c r="F64" s="10" t="s">
        <v>12</v>
      </c>
      <c r="G64" s="67">
        <v>0</v>
      </c>
      <c r="H64" s="67">
        <v>0</v>
      </c>
      <c r="I64" s="67">
        <v>0</v>
      </c>
    </row>
    <row r="65" spans="1:9" s="4" customFormat="1" ht="39" hidden="1" x14ac:dyDescent="0.25">
      <c r="A65" s="22" t="s">
        <v>21</v>
      </c>
      <c r="B65" s="23" t="s">
        <v>5</v>
      </c>
      <c r="C65" s="10" t="s">
        <v>14</v>
      </c>
      <c r="D65" s="10" t="s">
        <v>14</v>
      </c>
      <c r="E65" s="10" t="s">
        <v>218</v>
      </c>
      <c r="F65" s="10"/>
      <c r="G65" s="67">
        <f>G66</f>
        <v>0</v>
      </c>
      <c r="H65" s="67">
        <f>H66</f>
        <v>0</v>
      </c>
      <c r="I65" s="67">
        <f>I66</f>
        <v>0</v>
      </c>
    </row>
    <row r="66" spans="1:9" s="4" customFormat="1" hidden="1" x14ac:dyDescent="0.25">
      <c r="A66" s="22" t="s">
        <v>11</v>
      </c>
      <c r="B66" s="23" t="s">
        <v>5</v>
      </c>
      <c r="C66" s="10" t="s">
        <v>14</v>
      </c>
      <c r="D66" s="10" t="s">
        <v>14</v>
      </c>
      <c r="E66" s="10" t="s">
        <v>218</v>
      </c>
      <c r="F66" s="10" t="s">
        <v>12</v>
      </c>
      <c r="G66" s="67">
        <v>0</v>
      </c>
      <c r="H66" s="67">
        <v>0</v>
      </c>
      <c r="I66" s="67">
        <v>0</v>
      </c>
    </row>
    <row r="67" spans="1:9" s="4" customFormat="1" ht="64.5" hidden="1" x14ac:dyDescent="0.25">
      <c r="A67" s="28" t="s">
        <v>321</v>
      </c>
      <c r="B67" s="10" t="s">
        <v>5</v>
      </c>
      <c r="C67" s="10" t="s">
        <v>14</v>
      </c>
      <c r="D67" s="10" t="s">
        <v>14</v>
      </c>
      <c r="E67" s="10" t="s">
        <v>322</v>
      </c>
      <c r="F67" s="10"/>
      <c r="G67" s="67">
        <f>G68</f>
        <v>0</v>
      </c>
      <c r="H67" s="67">
        <v>0</v>
      </c>
      <c r="I67" s="67">
        <v>0</v>
      </c>
    </row>
    <row r="68" spans="1:9" s="4" customFormat="1" hidden="1" x14ac:dyDescent="0.25">
      <c r="A68" s="22" t="s">
        <v>11</v>
      </c>
      <c r="B68" s="10" t="s">
        <v>5</v>
      </c>
      <c r="C68" s="10" t="s">
        <v>14</v>
      </c>
      <c r="D68" s="10" t="s">
        <v>14</v>
      </c>
      <c r="E68" s="10" t="s">
        <v>322</v>
      </c>
      <c r="F68" s="10" t="s">
        <v>12</v>
      </c>
      <c r="G68" s="67"/>
      <c r="H68" s="67">
        <v>0</v>
      </c>
      <c r="I68" s="67">
        <v>0</v>
      </c>
    </row>
    <row r="69" spans="1:9" s="4" customFormat="1" ht="64.5" hidden="1" x14ac:dyDescent="0.25">
      <c r="A69" s="22" t="s">
        <v>321</v>
      </c>
      <c r="B69" s="10" t="s">
        <v>5</v>
      </c>
      <c r="C69" s="10" t="s">
        <v>14</v>
      </c>
      <c r="D69" s="10" t="s">
        <v>14</v>
      </c>
      <c r="E69" s="10" t="s">
        <v>323</v>
      </c>
      <c r="F69" s="10"/>
      <c r="G69" s="67">
        <f>G70</f>
        <v>0</v>
      </c>
      <c r="H69" s="67">
        <v>0</v>
      </c>
      <c r="I69" s="67">
        <v>0</v>
      </c>
    </row>
    <row r="70" spans="1:9" s="4" customFormat="1" hidden="1" x14ac:dyDescent="0.25">
      <c r="A70" s="22" t="s">
        <v>11</v>
      </c>
      <c r="B70" s="10" t="s">
        <v>5</v>
      </c>
      <c r="C70" s="10" t="s">
        <v>14</v>
      </c>
      <c r="D70" s="10" t="s">
        <v>14</v>
      </c>
      <c r="E70" s="10" t="s">
        <v>323</v>
      </c>
      <c r="F70" s="10" t="s">
        <v>12</v>
      </c>
      <c r="G70" s="67"/>
      <c r="H70" s="67">
        <v>0</v>
      </c>
      <c r="I70" s="67">
        <v>0</v>
      </c>
    </row>
    <row r="71" spans="1:9" s="4" customFormat="1" ht="102.75" hidden="1" customHeight="1" x14ac:dyDescent="0.25">
      <c r="A71" s="22" t="s">
        <v>471</v>
      </c>
      <c r="B71" s="23" t="s">
        <v>5</v>
      </c>
      <c r="C71" s="10" t="s">
        <v>14</v>
      </c>
      <c r="D71" s="10" t="s">
        <v>14</v>
      </c>
      <c r="E71" s="10" t="s">
        <v>546</v>
      </c>
      <c r="F71" s="10"/>
      <c r="G71" s="67">
        <f>G72</f>
        <v>0</v>
      </c>
      <c r="H71" s="67">
        <v>0</v>
      </c>
      <c r="I71" s="67">
        <v>0</v>
      </c>
    </row>
    <row r="72" spans="1:9" s="4" customFormat="1" hidden="1" x14ac:dyDescent="0.25">
      <c r="A72" s="22" t="s">
        <v>11</v>
      </c>
      <c r="B72" s="23" t="s">
        <v>5</v>
      </c>
      <c r="C72" s="10" t="s">
        <v>14</v>
      </c>
      <c r="D72" s="10" t="s">
        <v>14</v>
      </c>
      <c r="E72" s="10" t="s">
        <v>546</v>
      </c>
      <c r="F72" s="10" t="s">
        <v>12</v>
      </c>
      <c r="G72" s="67">
        <v>0</v>
      </c>
      <c r="H72" s="67">
        <v>0</v>
      </c>
      <c r="I72" s="67">
        <v>0</v>
      </c>
    </row>
    <row r="73" spans="1:9" s="4" customFormat="1" ht="39" hidden="1" x14ac:dyDescent="0.25">
      <c r="A73" s="22" t="s">
        <v>21</v>
      </c>
      <c r="B73" s="23" t="s">
        <v>5</v>
      </c>
      <c r="C73" s="10" t="s">
        <v>14</v>
      </c>
      <c r="D73" s="10" t="s">
        <v>14</v>
      </c>
      <c r="E73" s="10" t="s">
        <v>219</v>
      </c>
      <c r="F73" s="10"/>
      <c r="G73" s="67">
        <f>G74</f>
        <v>0</v>
      </c>
      <c r="H73" s="67">
        <f>H74</f>
        <v>0</v>
      </c>
      <c r="I73" s="67">
        <f>I74</f>
        <v>0</v>
      </c>
    </row>
    <row r="74" spans="1:9" s="4" customFormat="1" hidden="1" x14ac:dyDescent="0.25">
      <c r="A74" s="22" t="s">
        <v>11</v>
      </c>
      <c r="B74" s="23" t="s">
        <v>5</v>
      </c>
      <c r="C74" s="10" t="s">
        <v>14</v>
      </c>
      <c r="D74" s="10" t="s">
        <v>14</v>
      </c>
      <c r="E74" s="10" t="s">
        <v>219</v>
      </c>
      <c r="F74" s="10" t="s">
        <v>12</v>
      </c>
      <c r="G74" s="67">
        <v>0</v>
      </c>
      <c r="H74" s="67">
        <v>0</v>
      </c>
      <c r="I74" s="67">
        <v>0</v>
      </c>
    </row>
    <row r="75" spans="1:9" s="4" customFormat="1" ht="51.75" hidden="1" customHeight="1" x14ac:dyDescent="0.25">
      <c r="A75" s="22" t="s">
        <v>397</v>
      </c>
      <c r="B75" s="23" t="s">
        <v>5</v>
      </c>
      <c r="C75" s="10" t="s">
        <v>14</v>
      </c>
      <c r="D75" s="10" t="s">
        <v>14</v>
      </c>
      <c r="E75" s="10" t="s">
        <v>400</v>
      </c>
      <c r="F75" s="10"/>
      <c r="G75" s="67">
        <f>G76</f>
        <v>0</v>
      </c>
      <c r="H75" s="67">
        <f>H76</f>
        <v>0</v>
      </c>
      <c r="I75" s="67">
        <f>I76</f>
        <v>0</v>
      </c>
    </row>
    <row r="76" spans="1:9" s="4" customFormat="1" hidden="1" x14ac:dyDescent="0.25">
      <c r="A76" s="22" t="s">
        <v>11</v>
      </c>
      <c r="B76" s="23" t="s">
        <v>5</v>
      </c>
      <c r="C76" s="10" t="s">
        <v>14</v>
      </c>
      <c r="D76" s="10" t="s">
        <v>14</v>
      </c>
      <c r="E76" s="10" t="s">
        <v>400</v>
      </c>
      <c r="F76" s="10" t="s">
        <v>12</v>
      </c>
      <c r="G76" s="67">
        <v>0</v>
      </c>
      <c r="H76" s="67">
        <v>0</v>
      </c>
      <c r="I76" s="67">
        <v>0</v>
      </c>
    </row>
    <row r="77" spans="1:9" s="4" customFormat="1" ht="39" x14ac:dyDescent="0.25">
      <c r="A77" s="21" t="s">
        <v>247</v>
      </c>
      <c r="B77" s="20" t="s">
        <v>5</v>
      </c>
      <c r="C77" s="12" t="s">
        <v>14</v>
      </c>
      <c r="D77" s="12" t="s">
        <v>14</v>
      </c>
      <c r="E77" s="12" t="s">
        <v>790</v>
      </c>
      <c r="F77" s="12"/>
      <c r="G77" s="66">
        <f>G78+G82+G80</f>
        <v>50</v>
      </c>
      <c r="H77" s="66">
        <f>H78</f>
        <v>50</v>
      </c>
      <c r="I77" s="66">
        <f>I78</f>
        <v>50</v>
      </c>
    </row>
    <row r="78" spans="1:9" s="4" customFormat="1" ht="49.5" customHeight="1" x14ac:dyDescent="0.25">
      <c r="A78" s="22" t="s">
        <v>33</v>
      </c>
      <c r="B78" s="23" t="s">
        <v>5</v>
      </c>
      <c r="C78" s="10" t="s">
        <v>14</v>
      </c>
      <c r="D78" s="10" t="s">
        <v>14</v>
      </c>
      <c r="E78" s="10" t="s">
        <v>791</v>
      </c>
      <c r="F78" s="12"/>
      <c r="G78" s="67">
        <f>G79</f>
        <v>50</v>
      </c>
      <c r="H78" s="67">
        <f>H79</f>
        <v>50</v>
      </c>
      <c r="I78" s="67">
        <f>I79</f>
        <v>50</v>
      </c>
    </row>
    <row r="79" spans="1:9" s="4" customFormat="1" x14ac:dyDescent="0.25">
      <c r="A79" s="22" t="s">
        <v>11</v>
      </c>
      <c r="B79" s="23" t="s">
        <v>5</v>
      </c>
      <c r="C79" s="10" t="s">
        <v>14</v>
      </c>
      <c r="D79" s="10" t="s">
        <v>14</v>
      </c>
      <c r="E79" s="10" t="s">
        <v>791</v>
      </c>
      <c r="F79" s="10" t="s">
        <v>12</v>
      </c>
      <c r="G79" s="74">
        <v>50</v>
      </c>
      <c r="H79" s="74">
        <v>50</v>
      </c>
      <c r="I79" s="74">
        <v>50</v>
      </c>
    </row>
    <row r="80" spans="1:9" s="4" customFormat="1" ht="39" hidden="1" x14ac:dyDescent="0.25">
      <c r="A80" s="22" t="s">
        <v>522</v>
      </c>
      <c r="B80" s="23" t="s">
        <v>5</v>
      </c>
      <c r="C80" s="10" t="s">
        <v>14</v>
      </c>
      <c r="D80" s="10" t="s">
        <v>14</v>
      </c>
      <c r="E80" s="10" t="s">
        <v>523</v>
      </c>
      <c r="F80" s="10"/>
      <c r="G80" s="67">
        <f>G81</f>
        <v>0</v>
      </c>
      <c r="H80" s="67"/>
      <c r="I80" s="67"/>
    </row>
    <row r="81" spans="1:9" s="4" customFormat="1" hidden="1" x14ac:dyDescent="0.25">
      <c r="A81" s="22" t="s">
        <v>11</v>
      </c>
      <c r="B81" s="23" t="s">
        <v>5</v>
      </c>
      <c r="C81" s="10" t="s">
        <v>14</v>
      </c>
      <c r="D81" s="10" t="s">
        <v>14</v>
      </c>
      <c r="E81" s="10" t="s">
        <v>523</v>
      </c>
      <c r="F81" s="10" t="s">
        <v>12</v>
      </c>
      <c r="G81" s="67">
        <v>0</v>
      </c>
      <c r="H81" s="67">
        <v>0</v>
      </c>
      <c r="I81" s="67">
        <v>0</v>
      </c>
    </row>
    <row r="82" spans="1:9" s="4" customFormat="1" ht="64.5" hidden="1" x14ac:dyDescent="0.25">
      <c r="A82" s="22" t="s">
        <v>476</v>
      </c>
      <c r="B82" s="23" t="s">
        <v>5</v>
      </c>
      <c r="C82" s="10" t="s">
        <v>14</v>
      </c>
      <c r="D82" s="10" t="s">
        <v>14</v>
      </c>
      <c r="E82" s="10" t="s">
        <v>478</v>
      </c>
      <c r="F82" s="10"/>
      <c r="G82" s="67">
        <f>G83</f>
        <v>0</v>
      </c>
      <c r="H82" s="67">
        <f>H83</f>
        <v>0</v>
      </c>
      <c r="I82" s="67">
        <f>I83</f>
        <v>0</v>
      </c>
    </row>
    <row r="83" spans="1:9" s="4" customFormat="1" hidden="1" x14ac:dyDescent="0.25">
      <c r="A83" s="22" t="s">
        <v>11</v>
      </c>
      <c r="B83" s="23" t="s">
        <v>5</v>
      </c>
      <c r="C83" s="10" t="s">
        <v>14</v>
      </c>
      <c r="D83" s="10" t="s">
        <v>14</v>
      </c>
      <c r="E83" s="10" t="s">
        <v>478</v>
      </c>
      <c r="F83" s="10" t="s">
        <v>12</v>
      </c>
      <c r="G83" s="67">
        <v>0</v>
      </c>
      <c r="H83" s="67">
        <v>0</v>
      </c>
      <c r="I83" s="67">
        <v>0</v>
      </c>
    </row>
    <row r="84" spans="1:9" s="4" customFormat="1" ht="51.75" x14ac:dyDescent="0.25">
      <c r="A84" s="21" t="s">
        <v>248</v>
      </c>
      <c r="B84" s="20" t="s">
        <v>5</v>
      </c>
      <c r="C84" s="12" t="s">
        <v>14</v>
      </c>
      <c r="D84" s="12" t="s">
        <v>14</v>
      </c>
      <c r="E84" s="12" t="s">
        <v>792</v>
      </c>
      <c r="F84" s="12"/>
      <c r="G84" s="66">
        <f t="shared" ref="G84:I85" si="1">G85</f>
        <v>6</v>
      </c>
      <c r="H84" s="66">
        <f t="shared" si="1"/>
        <v>6</v>
      </c>
      <c r="I84" s="66">
        <f t="shared" si="1"/>
        <v>6</v>
      </c>
    </row>
    <row r="85" spans="1:9" s="4" customFormat="1" ht="51.75" x14ac:dyDescent="0.25">
      <c r="A85" s="22" t="s">
        <v>249</v>
      </c>
      <c r="B85" s="23" t="s">
        <v>5</v>
      </c>
      <c r="C85" s="10" t="s">
        <v>14</v>
      </c>
      <c r="D85" s="10" t="s">
        <v>14</v>
      </c>
      <c r="E85" s="10" t="s">
        <v>793</v>
      </c>
      <c r="F85" s="10"/>
      <c r="G85" s="67">
        <f t="shared" si="1"/>
        <v>6</v>
      </c>
      <c r="H85" s="67">
        <f t="shared" si="1"/>
        <v>6</v>
      </c>
      <c r="I85" s="67">
        <f t="shared" si="1"/>
        <v>6</v>
      </c>
    </row>
    <row r="86" spans="1:9" s="4" customFormat="1" x14ac:dyDescent="0.25">
      <c r="A86" s="22" t="s">
        <v>11</v>
      </c>
      <c r="B86" s="23" t="s">
        <v>5</v>
      </c>
      <c r="C86" s="10" t="s">
        <v>14</v>
      </c>
      <c r="D86" s="10" t="s">
        <v>14</v>
      </c>
      <c r="E86" s="10" t="s">
        <v>793</v>
      </c>
      <c r="F86" s="10" t="s">
        <v>12</v>
      </c>
      <c r="G86" s="74">
        <v>6</v>
      </c>
      <c r="H86" s="74">
        <v>6</v>
      </c>
      <c r="I86" s="74">
        <v>6</v>
      </c>
    </row>
    <row r="87" spans="1:9" s="4" customFormat="1" x14ac:dyDescent="0.25">
      <c r="A87" s="21" t="s">
        <v>94</v>
      </c>
      <c r="B87" s="20" t="s">
        <v>5</v>
      </c>
      <c r="C87" s="12" t="s">
        <v>14</v>
      </c>
      <c r="D87" s="12" t="s">
        <v>95</v>
      </c>
      <c r="E87" s="12"/>
      <c r="F87" s="10"/>
      <c r="G87" s="66">
        <f>G88</f>
        <v>51</v>
      </c>
      <c r="H87" s="66">
        <f>H88</f>
        <v>51</v>
      </c>
      <c r="I87" s="66">
        <f>I88</f>
        <v>51</v>
      </c>
    </row>
    <row r="88" spans="1:9" s="4" customFormat="1" ht="39" x14ac:dyDescent="0.25">
      <c r="A88" s="21" t="s">
        <v>674</v>
      </c>
      <c r="B88" s="20" t="s">
        <v>5</v>
      </c>
      <c r="C88" s="12" t="s">
        <v>14</v>
      </c>
      <c r="D88" s="12" t="s">
        <v>95</v>
      </c>
      <c r="E88" s="12" t="s">
        <v>30</v>
      </c>
      <c r="F88" s="10"/>
      <c r="G88" s="66">
        <f>G89+G94</f>
        <v>51</v>
      </c>
      <c r="H88" s="66">
        <f>H89</f>
        <v>51</v>
      </c>
      <c r="I88" s="66">
        <f>I89</f>
        <v>51</v>
      </c>
    </row>
    <row r="89" spans="1:9" s="4" customFormat="1" ht="51.75" x14ac:dyDescent="0.25">
      <c r="A89" s="26" t="s">
        <v>31</v>
      </c>
      <c r="B89" s="10" t="s">
        <v>5</v>
      </c>
      <c r="C89" s="10" t="s">
        <v>14</v>
      </c>
      <c r="D89" s="10" t="s">
        <v>95</v>
      </c>
      <c r="E89" s="10" t="s">
        <v>32</v>
      </c>
      <c r="F89" s="10"/>
      <c r="G89" s="67">
        <f>G90</f>
        <v>51</v>
      </c>
      <c r="H89" s="67">
        <f>H90</f>
        <v>51</v>
      </c>
      <c r="I89" s="67">
        <f>I90</f>
        <v>51</v>
      </c>
    </row>
    <row r="90" spans="1:9" s="4" customFormat="1" x14ac:dyDescent="0.25">
      <c r="A90" s="22" t="s">
        <v>22</v>
      </c>
      <c r="B90" s="10" t="s">
        <v>5</v>
      </c>
      <c r="C90" s="10" t="s">
        <v>14</v>
      </c>
      <c r="D90" s="10" t="s">
        <v>95</v>
      </c>
      <c r="E90" s="10" t="s">
        <v>32</v>
      </c>
      <c r="F90" s="10" t="s">
        <v>23</v>
      </c>
      <c r="G90" s="74">
        <v>51</v>
      </c>
      <c r="H90" s="74">
        <v>51</v>
      </c>
      <c r="I90" s="74">
        <v>51</v>
      </c>
    </row>
    <row r="91" spans="1:9" s="4" customFormat="1" ht="26.25" hidden="1" x14ac:dyDescent="0.25">
      <c r="A91" s="21" t="s">
        <v>258</v>
      </c>
      <c r="B91" s="20" t="s">
        <v>64</v>
      </c>
      <c r="C91" s="12" t="s">
        <v>14</v>
      </c>
      <c r="D91" s="12" t="s">
        <v>95</v>
      </c>
      <c r="E91" s="12" t="s">
        <v>88</v>
      </c>
      <c r="F91" s="10"/>
      <c r="G91" s="67">
        <f>G92</f>
        <v>0</v>
      </c>
      <c r="H91" s="67">
        <v>0</v>
      </c>
      <c r="I91" s="67">
        <v>0</v>
      </c>
    </row>
    <row r="92" spans="1:9" s="4" customFormat="1" ht="39" hidden="1" x14ac:dyDescent="0.25">
      <c r="A92" s="22" t="s">
        <v>231</v>
      </c>
      <c r="B92" s="23" t="s">
        <v>64</v>
      </c>
      <c r="C92" s="10" t="s">
        <v>14</v>
      </c>
      <c r="D92" s="10" t="s">
        <v>95</v>
      </c>
      <c r="E92" s="10" t="s">
        <v>232</v>
      </c>
      <c r="F92" s="10"/>
      <c r="G92" s="67">
        <f>G93</f>
        <v>0</v>
      </c>
      <c r="H92" s="67">
        <v>0</v>
      </c>
      <c r="I92" s="67">
        <v>0</v>
      </c>
    </row>
    <row r="93" spans="1:9" s="4" customFormat="1" hidden="1" x14ac:dyDescent="0.25">
      <c r="A93" s="22" t="s">
        <v>22</v>
      </c>
      <c r="B93" s="23" t="s">
        <v>64</v>
      </c>
      <c r="C93" s="10" t="s">
        <v>14</v>
      </c>
      <c r="D93" s="10" t="s">
        <v>95</v>
      </c>
      <c r="E93" s="10" t="s">
        <v>232</v>
      </c>
      <c r="F93" s="10" t="s">
        <v>23</v>
      </c>
      <c r="G93" s="67">
        <v>0</v>
      </c>
      <c r="H93" s="67">
        <v>0</v>
      </c>
      <c r="I93" s="67">
        <v>0</v>
      </c>
    </row>
    <row r="94" spans="1:9" s="4" customFormat="1" ht="26.25" hidden="1" x14ac:dyDescent="0.25">
      <c r="A94" s="21" t="s">
        <v>547</v>
      </c>
      <c r="B94" s="23" t="s">
        <v>5</v>
      </c>
      <c r="C94" s="10" t="s">
        <v>14</v>
      </c>
      <c r="D94" s="10" t="s">
        <v>95</v>
      </c>
      <c r="E94" s="10" t="s">
        <v>232</v>
      </c>
      <c r="F94" s="10"/>
      <c r="G94" s="67">
        <f>G95</f>
        <v>0</v>
      </c>
      <c r="H94" s="67">
        <v>0</v>
      </c>
      <c r="I94" s="67">
        <v>0</v>
      </c>
    </row>
    <row r="95" spans="1:9" s="4" customFormat="1" ht="39" hidden="1" x14ac:dyDescent="0.25">
      <c r="A95" s="22" t="s">
        <v>548</v>
      </c>
      <c r="B95" s="23" t="s">
        <v>5</v>
      </c>
      <c r="C95" s="10" t="s">
        <v>14</v>
      </c>
      <c r="D95" s="10" t="s">
        <v>95</v>
      </c>
      <c r="E95" s="10" t="s">
        <v>232</v>
      </c>
      <c r="F95" s="10" t="s">
        <v>23</v>
      </c>
      <c r="G95" s="67">
        <v>0</v>
      </c>
      <c r="H95" s="67">
        <v>0</v>
      </c>
      <c r="I95" s="67">
        <v>0</v>
      </c>
    </row>
    <row r="96" spans="1:9" s="4" customFormat="1" x14ac:dyDescent="0.25">
      <c r="A96" s="21" t="s">
        <v>35</v>
      </c>
      <c r="B96" s="20" t="s">
        <v>5</v>
      </c>
      <c r="C96" s="12" t="s">
        <v>36</v>
      </c>
      <c r="D96" s="10"/>
      <c r="E96" s="10"/>
      <c r="F96" s="10"/>
      <c r="G96" s="66">
        <f>G97+G166</f>
        <v>75557.599999999991</v>
      </c>
      <c r="H96" s="66">
        <f>H97+H166</f>
        <v>72837.099999999991</v>
      </c>
      <c r="I96" s="66">
        <f>I97+I166</f>
        <v>72837.099999999991</v>
      </c>
    </row>
    <row r="97" spans="1:9" s="4" customFormat="1" x14ac:dyDescent="0.25">
      <c r="A97" s="21" t="s">
        <v>37</v>
      </c>
      <c r="B97" s="20" t="s">
        <v>5</v>
      </c>
      <c r="C97" s="12" t="s">
        <v>36</v>
      </c>
      <c r="D97" s="12" t="s">
        <v>38</v>
      </c>
      <c r="E97" s="12"/>
      <c r="F97" s="12"/>
      <c r="G97" s="66">
        <f>G98+G163</f>
        <v>62239.7</v>
      </c>
      <c r="H97" s="66">
        <f>H98</f>
        <v>59519.199999999997</v>
      </c>
      <c r="I97" s="66">
        <f>I98</f>
        <v>59519.199999999997</v>
      </c>
    </row>
    <row r="98" spans="1:9" s="4" customFormat="1" ht="39" x14ac:dyDescent="0.25">
      <c r="A98" s="21" t="s">
        <v>671</v>
      </c>
      <c r="B98" s="20" t="s">
        <v>5</v>
      </c>
      <c r="C98" s="12" t="s">
        <v>36</v>
      </c>
      <c r="D98" s="12" t="s">
        <v>38</v>
      </c>
      <c r="E98" s="12" t="s">
        <v>39</v>
      </c>
      <c r="F98" s="12"/>
      <c r="G98" s="66">
        <f>G99+G157</f>
        <v>62239.7</v>
      </c>
      <c r="H98" s="66">
        <f>H99+H157</f>
        <v>59519.199999999997</v>
      </c>
      <c r="I98" s="66">
        <f>I99+I157</f>
        <v>59519.199999999997</v>
      </c>
    </row>
    <row r="99" spans="1:9" s="4" customFormat="1" ht="26.25" x14ac:dyDescent="0.25">
      <c r="A99" s="21" t="s">
        <v>17</v>
      </c>
      <c r="B99" s="20" t="s">
        <v>5</v>
      </c>
      <c r="C99" s="12" t="s">
        <v>36</v>
      </c>
      <c r="D99" s="12" t="s">
        <v>38</v>
      </c>
      <c r="E99" s="12" t="s">
        <v>40</v>
      </c>
      <c r="F99" s="12"/>
      <c r="G99" s="66">
        <f>G100+G111+G122+G133+G152+G143+G150</f>
        <v>61762.7</v>
      </c>
      <c r="H99" s="66">
        <f>H100+H111+H122+H133+H152+H143+H150</f>
        <v>59042.2</v>
      </c>
      <c r="I99" s="66">
        <f>I100+I111+I122+I133+I152+I143+I150</f>
        <v>59042.2</v>
      </c>
    </row>
    <row r="100" spans="1:9" s="4" customFormat="1" ht="51.75" x14ac:dyDescent="0.25">
      <c r="A100" s="22" t="s">
        <v>41</v>
      </c>
      <c r="B100" s="23" t="s">
        <v>5</v>
      </c>
      <c r="C100" s="10" t="s">
        <v>36</v>
      </c>
      <c r="D100" s="10" t="s">
        <v>38</v>
      </c>
      <c r="E100" s="10" t="s">
        <v>42</v>
      </c>
      <c r="F100" s="10"/>
      <c r="G100" s="67">
        <f>G101+G105+G107+G103+G109</f>
        <v>35533.299999999996</v>
      </c>
      <c r="H100" s="67">
        <f>H101+H105+H107</f>
        <v>33237.699999999997</v>
      </c>
      <c r="I100" s="67">
        <f>I101+I105+I107</f>
        <v>33237.699999999997</v>
      </c>
    </row>
    <row r="101" spans="1:9" s="4" customFormat="1" ht="26.25" x14ac:dyDescent="0.25">
      <c r="A101" s="22" t="s">
        <v>24</v>
      </c>
      <c r="B101" s="23" t="s">
        <v>5</v>
      </c>
      <c r="C101" s="10" t="s">
        <v>36</v>
      </c>
      <c r="D101" s="10" t="s">
        <v>38</v>
      </c>
      <c r="E101" s="10" t="s">
        <v>43</v>
      </c>
      <c r="F101" s="10"/>
      <c r="G101" s="67">
        <f>G102</f>
        <v>28055.3</v>
      </c>
      <c r="H101" s="67">
        <f>H102</f>
        <v>27255.3</v>
      </c>
      <c r="I101" s="67">
        <f>I102</f>
        <v>27255.3</v>
      </c>
    </row>
    <row r="102" spans="1:9" s="4" customFormat="1" x14ac:dyDescent="0.25">
      <c r="A102" s="25" t="s">
        <v>11</v>
      </c>
      <c r="B102" s="23" t="s">
        <v>5</v>
      </c>
      <c r="C102" s="10" t="s">
        <v>36</v>
      </c>
      <c r="D102" s="10" t="s">
        <v>38</v>
      </c>
      <c r="E102" s="10" t="s">
        <v>43</v>
      </c>
      <c r="F102" s="10" t="s">
        <v>12</v>
      </c>
      <c r="G102" s="74">
        <v>28055.3</v>
      </c>
      <c r="H102" s="74">
        <v>27255.3</v>
      </c>
      <c r="I102" s="74">
        <v>27255.3</v>
      </c>
    </row>
    <row r="103" spans="1:9" s="4" customFormat="1" ht="78" hidden="1" customHeight="1" x14ac:dyDescent="0.25">
      <c r="A103" s="24" t="s">
        <v>747</v>
      </c>
      <c r="B103" s="23" t="s">
        <v>5</v>
      </c>
      <c r="C103" s="10" t="s">
        <v>36</v>
      </c>
      <c r="D103" s="10" t="s">
        <v>38</v>
      </c>
      <c r="E103" s="10" t="s">
        <v>335</v>
      </c>
      <c r="F103" s="10"/>
      <c r="G103" s="67">
        <f>G104</f>
        <v>0</v>
      </c>
      <c r="H103" s="67">
        <v>0</v>
      </c>
      <c r="I103" s="67">
        <v>0</v>
      </c>
    </row>
    <row r="104" spans="1:9" s="4" customFormat="1" ht="20.25" hidden="1" customHeight="1" x14ac:dyDescent="0.25">
      <c r="A104" s="22" t="s">
        <v>11</v>
      </c>
      <c r="B104" s="23" t="s">
        <v>5</v>
      </c>
      <c r="C104" s="10" t="s">
        <v>36</v>
      </c>
      <c r="D104" s="10" t="s">
        <v>38</v>
      </c>
      <c r="E104" s="10" t="s">
        <v>335</v>
      </c>
      <c r="F104" s="10" t="s">
        <v>12</v>
      </c>
      <c r="G104" s="67">
        <v>0</v>
      </c>
      <c r="H104" s="67">
        <v>0</v>
      </c>
      <c r="I104" s="67">
        <v>0</v>
      </c>
    </row>
    <row r="105" spans="1:9" s="4" customFormat="1" ht="77.25" x14ac:dyDescent="0.25">
      <c r="A105" s="22" t="s">
        <v>748</v>
      </c>
      <c r="B105" s="23" t="s">
        <v>5</v>
      </c>
      <c r="C105" s="10" t="s">
        <v>36</v>
      </c>
      <c r="D105" s="10" t="s">
        <v>38</v>
      </c>
      <c r="E105" s="10" t="s">
        <v>44</v>
      </c>
      <c r="F105" s="10"/>
      <c r="G105" s="67">
        <f>G106</f>
        <v>5982.4</v>
      </c>
      <c r="H105" s="67">
        <f>H106</f>
        <v>5982.4</v>
      </c>
      <c r="I105" s="67">
        <f>I106</f>
        <v>5982.4</v>
      </c>
    </row>
    <row r="106" spans="1:9" s="4" customFormat="1" x14ac:dyDescent="0.25">
      <c r="A106" s="22" t="s">
        <v>11</v>
      </c>
      <c r="B106" s="23" t="s">
        <v>5</v>
      </c>
      <c r="C106" s="10" t="s">
        <v>36</v>
      </c>
      <c r="D106" s="10" t="s">
        <v>38</v>
      </c>
      <c r="E106" s="10" t="s">
        <v>44</v>
      </c>
      <c r="F106" s="10" t="s">
        <v>12</v>
      </c>
      <c r="G106" s="74">
        <v>5982.4</v>
      </c>
      <c r="H106" s="74">
        <v>5982.4</v>
      </c>
      <c r="I106" s="74">
        <v>5982.4</v>
      </c>
    </row>
    <row r="107" spans="1:9" s="4" customFormat="1" ht="39" x14ac:dyDescent="0.25">
      <c r="A107" s="22" t="s">
        <v>782</v>
      </c>
      <c r="B107" s="23" t="s">
        <v>5</v>
      </c>
      <c r="C107" s="10" t="s">
        <v>36</v>
      </c>
      <c r="D107" s="10" t="s">
        <v>38</v>
      </c>
      <c r="E107" s="10" t="s">
        <v>181</v>
      </c>
      <c r="F107" s="10"/>
      <c r="G107" s="67">
        <f>G108</f>
        <v>1495.6</v>
      </c>
      <c r="H107" s="67">
        <f>H108</f>
        <v>0</v>
      </c>
      <c r="I107" s="67">
        <f>I108</f>
        <v>0</v>
      </c>
    </row>
    <row r="108" spans="1:9" s="4" customFormat="1" x14ac:dyDescent="0.25">
      <c r="A108" s="22" t="s">
        <v>11</v>
      </c>
      <c r="B108" s="23" t="s">
        <v>5</v>
      </c>
      <c r="C108" s="10" t="s">
        <v>36</v>
      </c>
      <c r="D108" s="10" t="s">
        <v>38</v>
      </c>
      <c r="E108" s="10" t="s">
        <v>181</v>
      </c>
      <c r="F108" s="10" t="s">
        <v>12</v>
      </c>
      <c r="G108" s="74">
        <v>1495.6</v>
      </c>
      <c r="H108" s="74">
        <v>0</v>
      </c>
      <c r="I108" s="74">
        <v>0</v>
      </c>
    </row>
    <row r="109" spans="1:9" s="4" customFormat="1" ht="36.75" hidden="1" x14ac:dyDescent="0.25">
      <c r="A109" s="29" t="s">
        <v>397</v>
      </c>
      <c r="B109" s="23" t="s">
        <v>5</v>
      </c>
      <c r="C109" s="10" t="s">
        <v>36</v>
      </c>
      <c r="D109" s="10" t="s">
        <v>38</v>
      </c>
      <c r="E109" s="10" t="s">
        <v>401</v>
      </c>
      <c r="F109" s="10"/>
      <c r="G109" s="67">
        <f>G110</f>
        <v>0</v>
      </c>
      <c r="H109" s="67">
        <f>H110</f>
        <v>0</v>
      </c>
      <c r="I109" s="67">
        <f>I110</f>
        <v>0</v>
      </c>
    </row>
    <row r="110" spans="1:9" s="4" customFormat="1" hidden="1" x14ac:dyDescent="0.25">
      <c r="A110" s="22" t="s">
        <v>11</v>
      </c>
      <c r="B110" s="23" t="s">
        <v>5</v>
      </c>
      <c r="C110" s="10" t="s">
        <v>36</v>
      </c>
      <c r="D110" s="10" t="s">
        <v>38</v>
      </c>
      <c r="E110" s="10" t="s">
        <v>401</v>
      </c>
      <c r="F110" s="10" t="s">
        <v>12</v>
      </c>
      <c r="G110" s="67">
        <v>0</v>
      </c>
      <c r="H110" s="67">
        <v>0</v>
      </c>
      <c r="I110" s="67">
        <v>0</v>
      </c>
    </row>
    <row r="111" spans="1:9" s="4" customFormat="1" ht="39" x14ac:dyDescent="0.25">
      <c r="A111" s="22" t="s">
        <v>45</v>
      </c>
      <c r="B111" s="23" t="s">
        <v>5</v>
      </c>
      <c r="C111" s="10" t="s">
        <v>36</v>
      </c>
      <c r="D111" s="10" t="s">
        <v>38</v>
      </c>
      <c r="E111" s="10" t="s">
        <v>46</v>
      </c>
      <c r="F111" s="10"/>
      <c r="G111" s="67">
        <f>G112+G116+G118+G120+G114</f>
        <v>20486.099999999999</v>
      </c>
      <c r="H111" s="67">
        <f>H112+H116+H118</f>
        <v>20142.099999999999</v>
      </c>
      <c r="I111" s="67">
        <f>I112+I116+I118</f>
        <v>20142.099999999999</v>
      </c>
    </row>
    <row r="112" spans="1:9" s="4" customFormat="1" ht="26.25" x14ac:dyDescent="0.25">
      <c r="A112" s="22" t="s">
        <v>24</v>
      </c>
      <c r="B112" s="23" t="s">
        <v>5</v>
      </c>
      <c r="C112" s="10" t="s">
        <v>36</v>
      </c>
      <c r="D112" s="10" t="s">
        <v>38</v>
      </c>
      <c r="E112" s="10" t="s">
        <v>47</v>
      </c>
      <c r="F112" s="10"/>
      <c r="G112" s="67">
        <f>G113</f>
        <v>18766.099999999999</v>
      </c>
      <c r="H112" s="67">
        <f>H113</f>
        <v>18766.099999999999</v>
      </c>
      <c r="I112" s="67">
        <f>I113</f>
        <v>18766.099999999999</v>
      </c>
    </row>
    <row r="113" spans="1:9" s="4" customFormat="1" x14ac:dyDescent="0.25">
      <c r="A113" s="22" t="s">
        <v>11</v>
      </c>
      <c r="B113" s="23" t="s">
        <v>5</v>
      </c>
      <c r="C113" s="10" t="s">
        <v>36</v>
      </c>
      <c r="D113" s="10" t="s">
        <v>38</v>
      </c>
      <c r="E113" s="10" t="s">
        <v>47</v>
      </c>
      <c r="F113" s="10" t="s">
        <v>12</v>
      </c>
      <c r="G113" s="74">
        <v>18766.099999999999</v>
      </c>
      <c r="H113" s="74">
        <v>18766.099999999999</v>
      </c>
      <c r="I113" s="74">
        <v>18766.099999999999</v>
      </c>
    </row>
    <row r="114" spans="1:9" s="4" customFormat="1" ht="67.5" hidden="1" customHeight="1" x14ac:dyDescent="0.25">
      <c r="A114" s="22" t="s">
        <v>333</v>
      </c>
      <c r="B114" s="23" t="s">
        <v>5</v>
      </c>
      <c r="C114" s="10" t="s">
        <v>36</v>
      </c>
      <c r="D114" s="10" t="s">
        <v>38</v>
      </c>
      <c r="E114" s="10" t="s">
        <v>463</v>
      </c>
      <c r="F114" s="10"/>
      <c r="G114" s="67">
        <f>G115</f>
        <v>0</v>
      </c>
      <c r="H114" s="67">
        <v>0</v>
      </c>
      <c r="I114" s="67">
        <v>0</v>
      </c>
    </row>
    <row r="115" spans="1:9" s="4" customFormat="1" ht="20.25" hidden="1" customHeight="1" x14ac:dyDescent="0.25">
      <c r="A115" s="22" t="s">
        <v>11</v>
      </c>
      <c r="B115" s="23" t="s">
        <v>5</v>
      </c>
      <c r="C115" s="10" t="s">
        <v>36</v>
      </c>
      <c r="D115" s="10" t="s">
        <v>38</v>
      </c>
      <c r="E115" s="10" t="s">
        <v>463</v>
      </c>
      <c r="F115" s="10" t="s">
        <v>12</v>
      </c>
      <c r="G115" s="67">
        <v>0</v>
      </c>
      <c r="H115" s="67">
        <v>0</v>
      </c>
      <c r="I115" s="67">
        <v>0</v>
      </c>
    </row>
    <row r="116" spans="1:9" s="4" customFormat="1" ht="77.25" x14ac:dyDescent="0.25">
      <c r="A116" s="22" t="s">
        <v>748</v>
      </c>
      <c r="B116" s="23" t="s">
        <v>5</v>
      </c>
      <c r="C116" s="10" t="s">
        <v>36</v>
      </c>
      <c r="D116" s="10" t="s">
        <v>38</v>
      </c>
      <c r="E116" s="10" t="s">
        <v>48</v>
      </c>
      <c r="F116" s="10"/>
      <c r="G116" s="67">
        <f>G117</f>
        <v>1376</v>
      </c>
      <c r="H116" s="67">
        <f>H117</f>
        <v>1376</v>
      </c>
      <c r="I116" s="67">
        <f>I117</f>
        <v>1376</v>
      </c>
    </row>
    <row r="117" spans="1:9" s="4" customFormat="1" x14ac:dyDescent="0.25">
      <c r="A117" s="22" t="s">
        <v>11</v>
      </c>
      <c r="B117" s="23" t="s">
        <v>5</v>
      </c>
      <c r="C117" s="10" t="s">
        <v>36</v>
      </c>
      <c r="D117" s="10" t="s">
        <v>38</v>
      </c>
      <c r="E117" s="10" t="s">
        <v>48</v>
      </c>
      <c r="F117" s="10" t="s">
        <v>12</v>
      </c>
      <c r="G117" s="74">
        <v>1376</v>
      </c>
      <c r="H117" s="74">
        <v>1376</v>
      </c>
      <c r="I117" s="74">
        <v>1376</v>
      </c>
    </row>
    <row r="118" spans="1:9" s="4" customFormat="1" ht="39" x14ac:dyDescent="0.25">
      <c r="A118" s="22" t="s">
        <v>782</v>
      </c>
      <c r="B118" s="23" t="s">
        <v>5</v>
      </c>
      <c r="C118" s="10" t="s">
        <v>36</v>
      </c>
      <c r="D118" s="10" t="s">
        <v>38</v>
      </c>
      <c r="E118" s="10" t="s">
        <v>182</v>
      </c>
      <c r="F118" s="10"/>
      <c r="G118" s="67">
        <f>G119</f>
        <v>344</v>
      </c>
      <c r="H118" s="67">
        <f>H119</f>
        <v>0</v>
      </c>
      <c r="I118" s="67">
        <f>I119</f>
        <v>0</v>
      </c>
    </row>
    <row r="119" spans="1:9" s="4" customFormat="1" x14ac:dyDescent="0.25">
      <c r="A119" s="22" t="s">
        <v>11</v>
      </c>
      <c r="B119" s="23" t="s">
        <v>5</v>
      </c>
      <c r="C119" s="10" t="s">
        <v>36</v>
      </c>
      <c r="D119" s="10" t="s">
        <v>38</v>
      </c>
      <c r="E119" s="10" t="s">
        <v>182</v>
      </c>
      <c r="F119" s="10" t="s">
        <v>12</v>
      </c>
      <c r="G119" s="74">
        <v>344</v>
      </c>
      <c r="H119" s="74">
        <v>0</v>
      </c>
      <c r="I119" s="74">
        <v>0</v>
      </c>
    </row>
    <row r="120" spans="1:9" s="4" customFormat="1" ht="51.75" hidden="1" customHeight="1" x14ac:dyDescent="0.25">
      <c r="A120" s="22" t="s">
        <v>397</v>
      </c>
      <c r="B120" s="23" t="s">
        <v>5</v>
      </c>
      <c r="C120" s="10" t="s">
        <v>36</v>
      </c>
      <c r="D120" s="10" t="s">
        <v>38</v>
      </c>
      <c r="E120" s="10" t="s">
        <v>402</v>
      </c>
      <c r="F120" s="10"/>
      <c r="G120" s="67">
        <f>G121</f>
        <v>0</v>
      </c>
      <c r="H120" s="67">
        <f>H121</f>
        <v>0</v>
      </c>
      <c r="I120" s="67">
        <f>I121</f>
        <v>0</v>
      </c>
    </row>
    <row r="121" spans="1:9" s="4" customFormat="1" hidden="1" x14ac:dyDescent="0.25">
      <c r="A121" s="22" t="s">
        <v>11</v>
      </c>
      <c r="B121" s="23" t="s">
        <v>5</v>
      </c>
      <c r="C121" s="10" t="s">
        <v>36</v>
      </c>
      <c r="D121" s="10" t="s">
        <v>38</v>
      </c>
      <c r="E121" s="10" t="s">
        <v>402</v>
      </c>
      <c r="F121" s="10" t="s">
        <v>12</v>
      </c>
      <c r="G121" s="67">
        <v>0</v>
      </c>
      <c r="H121" s="67">
        <v>0</v>
      </c>
      <c r="I121" s="67">
        <v>0</v>
      </c>
    </row>
    <row r="122" spans="1:9" s="4" customFormat="1" ht="39" x14ac:dyDescent="0.25">
      <c r="A122" s="22" t="s">
        <v>49</v>
      </c>
      <c r="B122" s="23" t="s">
        <v>5</v>
      </c>
      <c r="C122" s="10" t="s">
        <v>36</v>
      </c>
      <c r="D122" s="10" t="s">
        <v>38</v>
      </c>
      <c r="E122" s="10" t="s">
        <v>50</v>
      </c>
      <c r="F122" s="10"/>
      <c r="G122" s="67">
        <f>G123+G127+G129+G131+G125</f>
        <v>5230.3</v>
      </c>
      <c r="H122" s="67">
        <f>H123+H127+H129</f>
        <v>5149.4000000000005</v>
      </c>
      <c r="I122" s="67">
        <f>I123+I127+I129</f>
        <v>5149.4000000000005</v>
      </c>
    </row>
    <row r="123" spans="1:9" s="4" customFormat="1" ht="26.25" x14ac:dyDescent="0.25">
      <c r="A123" s="22" t="s">
        <v>24</v>
      </c>
      <c r="B123" s="23" t="s">
        <v>5</v>
      </c>
      <c r="C123" s="10" t="s">
        <v>36</v>
      </c>
      <c r="D123" s="10" t="s">
        <v>38</v>
      </c>
      <c r="E123" s="10" t="s">
        <v>51</v>
      </c>
      <c r="F123" s="10"/>
      <c r="G123" s="67">
        <f>G124</f>
        <v>4825.8</v>
      </c>
      <c r="H123" s="67">
        <f>H124</f>
        <v>4825.8</v>
      </c>
      <c r="I123" s="67">
        <f>I124</f>
        <v>4825.8</v>
      </c>
    </row>
    <row r="124" spans="1:9" s="4" customFormat="1" x14ac:dyDescent="0.25">
      <c r="A124" s="22" t="s">
        <v>11</v>
      </c>
      <c r="B124" s="23" t="s">
        <v>5</v>
      </c>
      <c r="C124" s="10" t="s">
        <v>36</v>
      </c>
      <c r="D124" s="10" t="s">
        <v>38</v>
      </c>
      <c r="E124" s="10" t="s">
        <v>51</v>
      </c>
      <c r="F124" s="10" t="s">
        <v>12</v>
      </c>
      <c r="G124" s="74">
        <v>4825.8</v>
      </c>
      <c r="H124" s="74">
        <v>4825.8</v>
      </c>
      <c r="I124" s="74">
        <v>4825.8</v>
      </c>
    </row>
    <row r="125" spans="1:9" s="4" customFormat="1" ht="64.5" hidden="1" x14ac:dyDescent="0.25">
      <c r="A125" s="22" t="s">
        <v>333</v>
      </c>
      <c r="B125" s="23" t="s">
        <v>5</v>
      </c>
      <c r="C125" s="10" t="s">
        <v>36</v>
      </c>
      <c r="D125" s="10" t="s">
        <v>38</v>
      </c>
      <c r="E125" s="10" t="s">
        <v>464</v>
      </c>
      <c r="F125" s="10"/>
      <c r="G125" s="67">
        <f>G126</f>
        <v>0</v>
      </c>
      <c r="H125" s="67">
        <v>0</v>
      </c>
      <c r="I125" s="67">
        <v>0</v>
      </c>
    </row>
    <row r="126" spans="1:9" s="4" customFormat="1" hidden="1" x14ac:dyDescent="0.25">
      <c r="A126" s="22" t="s">
        <v>11</v>
      </c>
      <c r="B126" s="23" t="s">
        <v>5</v>
      </c>
      <c r="C126" s="10" t="s">
        <v>36</v>
      </c>
      <c r="D126" s="10" t="s">
        <v>38</v>
      </c>
      <c r="E126" s="10" t="s">
        <v>464</v>
      </c>
      <c r="F126" s="10" t="s">
        <v>12</v>
      </c>
      <c r="G126" s="67">
        <v>0</v>
      </c>
      <c r="H126" s="67">
        <v>0</v>
      </c>
      <c r="I126" s="67">
        <v>0</v>
      </c>
    </row>
    <row r="127" spans="1:9" s="4" customFormat="1" ht="77.25" x14ac:dyDescent="0.25">
      <c r="A127" s="22" t="s">
        <v>748</v>
      </c>
      <c r="B127" s="23" t="s">
        <v>5</v>
      </c>
      <c r="C127" s="10" t="s">
        <v>36</v>
      </c>
      <c r="D127" s="10" t="s">
        <v>38</v>
      </c>
      <c r="E127" s="10" t="s">
        <v>52</v>
      </c>
      <c r="F127" s="10"/>
      <c r="G127" s="67">
        <f>G128</f>
        <v>323.60000000000002</v>
      </c>
      <c r="H127" s="67">
        <f>H128</f>
        <v>323.60000000000002</v>
      </c>
      <c r="I127" s="67">
        <f>I128</f>
        <v>323.60000000000002</v>
      </c>
    </row>
    <row r="128" spans="1:9" s="4" customFormat="1" x14ac:dyDescent="0.25">
      <c r="A128" s="22" t="s">
        <v>11</v>
      </c>
      <c r="B128" s="23" t="s">
        <v>5</v>
      </c>
      <c r="C128" s="10" t="s">
        <v>36</v>
      </c>
      <c r="D128" s="10" t="s">
        <v>38</v>
      </c>
      <c r="E128" s="10" t="s">
        <v>52</v>
      </c>
      <c r="F128" s="10" t="s">
        <v>12</v>
      </c>
      <c r="G128" s="74">
        <v>323.60000000000002</v>
      </c>
      <c r="H128" s="74">
        <v>323.60000000000002</v>
      </c>
      <c r="I128" s="74">
        <v>323.60000000000002</v>
      </c>
    </row>
    <row r="129" spans="1:9" s="4" customFormat="1" ht="39" x14ac:dyDescent="0.25">
      <c r="A129" s="22" t="s">
        <v>782</v>
      </c>
      <c r="B129" s="23" t="s">
        <v>5</v>
      </c>
      <c r="C129" s="10" t="s">
        <v>36</v>
      </c>
      <c r="D129" s="10" t="s">
        <v>38</v>
      </c>
      <c r="E129" s="10" t="s">
        <v>183</v>
      </c>
      <c r="F129" s="10"/>
      <c r="G129" s="67">
        <f>G130</f>
        <v>80.900000000000006</v>
      </c>
      <c r="H129" s="67">
        <f>H130</f>
        <v>0</v>
      </c>
      <c r="I129" s="67">
        <f>I130</f>
        <v>0</v>
      </c>
    </row>
    <row r="130" spans="1:9" s="4" customFormat="1" x14ac:dyDescent="0.25">
      <c r="A130" s="22" t="s">
        <v>11</v>
      </c>
      <c r="B130" s="23" t="s">
        <v>5</v>
      </c>
      <c r="C130" s="10" t="s">
        <v>36</v>
      </c>
      <c r="D130" s="10" t="s">
        <v>38</v>
      </c>
      <c r="E130" s="10" t="s">
        <v>183</v>
      </c>
      <c r="F130" s="10" t="s">
        <v>12</v>
      </c>
      <c r="G130" s="74">
        <v>80.900000000000006</v>
      </c>
      <c r="H130" s="74">
        <v>0</v>
      </c>
      <c r="I130" s="74">
        <v>0</v>
      </c>
    </row>
    <row r="131" spans="1:9" s="4" customFormat="1" ht="51.75" hidden="1" customHeight="1" x14ac:dyDescent="0.25">
      <c r="A131" s="22" t="s">
        <v>397</v>
      </c>
      <c r="B131" s="23" t="s">
        <v>5</v>
      </c>
      <c r="C131" s="10" t="s">
        <v>36</v>
      </c>
      <c r="D131" s="10" t="s">
        <v>38</v>
      </c>
      <c r="E131" s="10" t="s">
        <v>403</v>
      </c>
      <c r="F131" s="10"/>
      <c r="G131" s="67">
        <f>G132</f>
        <v>0</v>
      </c>
      <c r="H131" s="67">
        <f>H132</f>
        <v>0</v>
      </c>
      <c r="I131" s="67">
        <f>I132</f>
        <v>0</v>
      </c>
    </row>
    <row r="132" spans="1:9" s="4" customFormat="1" hidden="1" x14ac:dyDescent="0.25">
      <c r="A132" s="22" t="s">
        <v>11</v>
      </c>
      <c r="B132" s="23" t="s">
        <v>5</v>
      </c>
      <c r="C132" s="10" t="s">
        <v>36</v>
      </c>
      <c r="D132" s="10" t="s">
        <v>38</v>
      </c>
      <c r="E132" s="10" t="s">
        <v>403</v>
      </c>
      <c r="F132" s="10" t="s">
        <v>12</v>
      </c>
      <c r="G132" s="67">
        <v>0</v>
      </c>
      <c r="H132" s="67">
        <v>0</v>
      </c>
      <c r="I132" s="67">
        <v>0</v>
      </c>
    </row>
    <row r="133" spans="1:9" s="4" customFormat="1" ht="26.25" x14ac:dyDescent="0.25">
      <c r="A133" s="22" t="s">
        <v>27</v>
      </c>
      <c r="B133" s="23" t="s">
        <v>5</v>
      </c>
      <c r="C133" s="10" t="s">
        <v>36</v>
      </c>
      <c r="D133" s="10" t="s">
        <v>38</v>
      </c>
      <c r="E133" s="10" t="s">
        <v>28</v>
      </c>
      <c r="F133" s="10"/>
      <c r="G133" s="67">
        <f>G134+G139+G141+G137</f>
        <v>513</v>
      </c>
      <c r="H133" s="67">
        <f>H134+H139+H137</f>
        <v>513</v>
      </c>
      <c r="I133" s="67">
        <f>I134+I139+I137</f>
        <v>513</v>
      </c>
    </row>
    <row r="134" spans="1:9" s="4" customFormat="1" ht="26.25" x14ac:dyDescent="0.25">
      <c r="A134" s="22" t="s">
        <v>10</v>
      </c>
      <c r="B134" s="23" t="s">
        <v>5</v>
      </c>
      <c r="C134" s="10" t="s">
        <v>36</v>
      </c>
      <c r="D134" s="10" t="s">
        <v>38</v>
      </c>
      <c r="E134" s="10" t="s">
        <v>29</v>
      </c>
      <c r="F134" s="10"/>
      <c r="G134" s="67">
        <f>G135+G136</f>
        <v>513</v>
      </c>
      <c r="H134" s="67">
        <f>H135+H136</f>
        <v>513</v>
      </c>
      <c r="I134" s="67">
        <f>I135+I136</f>
        <v>513</v>
      </c>
    </row>
    <row r="135" spans="1:9" s="4" customFormat="1" x14ac:dyDescent="0.25">
      <c r="A135" s="22" t="s">
        <v>11</v>
      </c>
      <c r="B135" s="23" t="s">
        <v>5</v>
      </c>
      <c r="C135" s="10" t="s">
        <v>36</v>
      </c>
      <c r="D135" s="10" t="s">
        <v>38</v>
      </c>
      <c r="E135" s="10" t="s">
        <v>29</v>
      </c>
      <c r="F135" s="10" t="s">
        <v>12</v>
      </c>
      <c r="G135" s="74">
        <v>488</v>
      </c>
      <c r="H135" s="74">
        <v>488</v>
      </c>
      <c r="I135" s="74">
        <v>488</v>
      </c>
    </row>
    <row r="136" spans="1:9" s="4" customFormat="1" x14ac:dyDescent="0.25">
      <c r="A136" s="22" t="s">
        <v>22</v>
      </c>
      <c r="B136" s="23" t="s">
        <v>5</v>
      </c>
      <c r="C136" s="10" t="s">
        <v>36</v>
      </c>
      <c r="D136" s="10" t="s">
        <v>38</v>
      </c>
      <c r="E136" s="10" t="s">
        <v>29</v>
      </c>
      <c r="F136" s="10" t="s">
        <v>23</v>
      </c>
      <c r="G136" s="74">
        <v>25</v>
      </c>
      <c r="H136" s="74">
        <v>25</v>
      </c>
      <c r="I136" s="74">
        <v>25</v>
      </c>
    </row>
    <row r="137" spans="1:9" s="4" customFormat="1" ht="128.25" hidden="1" x14ac:dyDescent="0.25">
      <c r="A137" s="22" t="s">
        <v>604</v>
      </c>
      <c r="B137" s="23" t="s">
        <v>5</v>
      </c>
      <c r="C137" s="10" t="s">
        <v>36</v>
      </c>
      <c r="D137" s="10" t="s">
        <v>38</v>
      </c>
      <c r="E137" s="10" t="s">
        <v>311</v>
      </c>
      <c r="F137" s="10"/>
      <c r="G137" s="67">
        <f>G138</f>
        <v>0</v>
      </c>
      <c r="H137" s="67">
        <f>H138</f>
        <v>0</v>
      </c>
      <c r="I137" s="67">
        <f>I138</f>
        <v>0</v>
      </c>
    </row>
    <row r="138" spans="1:9" s="4" customFormat="1" ht="15" hidden="1" customHeight="1" x14ac:dyDescent="0.25">
      <c r="A138" s="22" t="s">
        <v>11</v>
      </c>
      <c r="B138" s="23" t="s">
        <v>5</v>
      </c>
      <c r="C138" s="10" t="s">
        <v>36</v>
      </c>
      <c r="D138" s="10" t="s">
        <v>38</v>
      </c>
      <c r="E138" s="10" t="s">
        <v>311</v>
      </c>
      <c r="F138" s="10" t="s">
        <v>12</v>
      </c>
      <c r="G138" s="67">
        <v>0</v>
      </c>
      <c r="H138" s="67">
        <v>0</v>
      </c>
      <c r="I138" s="67">
        <v>0</v>
      </c>
    </row>
    <row r="139" spans="1:9" s="4" customFormat="1" ht="90" hidden="1" x14ac:dyDescent="0.25">
      <c r="A139" s="22" t="s">
        <v>484</v>
      </c>
      <c r="B139" s="23" t="s">
        <v>5</v>
      </c>
      <c r="C139" s="10" t="s">
        <v>36</v>
      </c>
      <c r="D139" s="10" t="s">
        <v>38</v>
      </c>
      <c r="E139" s="10" t="s">
        <v>485</v>
      </c>
      <c r="F139" s="10"/>
      <c r="G139" s="67">
        <f>G140</f>
        <v>0</v>
      </c>
      <c r="H139" s="67">
        <f>H140</f>
        <v>0</v>
      </c>
      <c r="I139" s="67">
        <f>I140</f>
        <v>0</v>
      </c>
    </row>
    <row r="140" spans="1:9" s="4" customFormat="1" ht="18" hidden="1" customHeight="1" x14ac:dyDescent="0.25">
      <c r="A140" s="22" t="s">
        <v>11</v>
      </c>
      <c r="B140" s="23" t="s">
        <v>5</v>
      </c>
      <c r="C140" s="10" t="s">
        <v>36</v>
      </c>
      <c r="D140" s="10" t="s">
        <v>38</v>
      </c>
      <c r="E140" s="10" t="s">
        <v>486</v>
      </c>
      <c r="F140" s="10" t="s">
        <v>12</v>
      </c>
      <c r="G140" s="67">
        <v>0</v>
      </c>
      <c r="H140" s="67">
        <v>0</v>
      </c>
      <c r="I140" s="67">
        <v>0</v>
      </c>
    </row>
    <row r="141" spans="1:9" s="4" customFormat="1" ht="24.75" hidden="1" customHeight="1" x14ac:dyDescent="0.25">
      <c r="A141" s="22" t="s">
        <v>471</v>
      </c>
      <c r="B141" s="23" t="s">
        <v>5</v>
      </c>
      <c r="C141" s="10" t="s">
        <v>36</v>
      </c>
      <c r="D141" s="10" t="s">
        <v>38</v>
      </c>
      <c r="E141" s="10" t="s">
        <v>474</v>
      </c>
      <c r="F141" s="10"/>
      <c r="G141" s="67">
        <f>G142</f>
        <v>0</v>
      </c>
      <c r="H141" s="67">
        <v>0</v>
      </c>
      <c r="I141" s="67">
        <v>0</v>
      </c>
    </row>
    <row r="142" spans="1:9" s="4" customFormat="1" ht="24.75" hidden="1" customHeight="1" x14ac:dyDescent="0.25">
      <c r="A142" s="22" t="s">
        <v>11</v>
      </c>
      <c r="B142" s="23" t="s">
        <v>5</v>
      </c>
      <c r="C142" s="10" t="s">
        <v>36</v>
      </c>
      <c r="D142" s="10" t="s">
        <v>38</v>
      </c>
      <c r="E142" s="10" t="s">
        <v>549</v>
      </c>
      <c r="F142" s="10" t="s">
        <v>12</v>
      </c>
      <c r="G142" s="67">
        <v>0</v>
      </c>
      <c r="H142" s="67">
        <v>0</v>
      </c>
      <c r="I142" s="67">
        <v>0</v>
      </c>
    </row>
    <row r="143" spans="1:9" s="4" customFormat="1" ht="19.5" hidden="1" customHeight="1" x14ac:dyDescent="0.25">
      <c r="A143" s="21" t="s">
        <v>373</v>
      </c>
      <c r="B143" s="20" t="s">
        <v>5</v>
      </c>
      <c r="C143" s="12" t="s">
        <v>36</v>
      </c>
      <c r="D143" s="12" t="s">
        <v>38</v>
      </c>
      <c r="E143" s="12" t="s">
        <v>374</v>
      </c>
      <c r="F143" s="12"/>
      <c r="G143" s="66">
        <f>G144+G147</f>
        <v>0</v>
      </c>
      <c r="H143" s="66">
        <f>H144+H147</f>
        <v>0</v>
      </c>
      <c r="I143" s="66">
        <f>I144</f>
        <v>0</v>
      </c>
    </row>
    <row r="144" spans="1:9" s="4" customFormat="1" ht="52.5" hidden="1" customHeight="1" x14ac:dyDescent="0.25">
      <c r="A144" s="29" t="s">
        <v>605</v>
      </c>
      <c r="B144" s="30" t="s">
        <v>5</v>
      </c>
      <c r="C144" s="10" t="s">
        <v>36</v>
      </c>
      <c r="D144" s="10" t="s">
        <v>38</v>
      </c>
      <c r="E144" s="10" t="s">
        <v>606</v>
      </c>
      <c r="F144" s="10"/>
      <c r="G144" s="67">
        <f>G145</f>
        <v>0</v>
      </c>
      <c r="H144" s="67">
        <f>H145</f>
        <v>0</v>
      </c>
      <c r="I144" s="67">
        <f>I145</f>
        <v>0</v>
      </c>
    </row>
    <row r="145" spans="1:9" s="4" customFormat="1" ht="19.5" hidden="1" customHeight="1" x14ac:dyDescent="0.25">
      <c r="A145" s="22" t="s">
        <v>11</v>
      </c>
      <c r="B145" s="23" t="s">
        <v>430</v>
      </c>
      <c r="C145" s="10" t="s">
        <v>36</v>
      </c>
      <c r="D145" s="10" t="s">
        <v>38</v>
      </c>
      <c r="E145" s="10" t="s">
        <v>606</v>
      </c>
      <c r="F145" s="10" t="s">
        <v>12</v>
      </c>
      <c r="G145" s="67"/>
      <c r="H145" s="67"/>
      <c r="I145" s="67"/>
    </row>
    <row r="146" spans="1:9" s="4" customFormat="1" ht="18.75" hidden="1" customHeight="1" x14ac:dyDescent="0.25">
      <c r="A146" s="22" t="s">
        <v>429</v>
      </c>
      <c r="B146" s="23" t="s">
        <v>5</v>
      </c>
      <c r="C146" s="10" t="s">
        <v>36</v>
      </c>
      <c r="D146" s="10" t="s">
        <v>38</v>
      </c>
      <c r="E146" s="10" t="s">
        <v>487</v>
      </c>
      <c r="F146" s="10" t="s">
        <v>23</v>
      </c>
      <c r="G146" s="67">
        <v>0</v>
      </c>
      <c r="H146" s="67">
        <v>0</v>
      </c>
      <c r="I146" s="67">
        <v>0</v>
      </c>
    </row>
    <row r="147" spans="1:9" s="4" customFormat="1" ht="54" hidden="1" customHeight="1" x14ac:dyDescent="0.25">
      <c r="A147" s="48" t="s">
        <v>607</v>
      </c>
      <c r="B147" s="23" t="s">
        <v>5</v>
      </c>
      <c r="C147" s="10" t="s">
        <v>36</v>
      </c>
      <c r="D147" s="10" t="s">
        <v>38</v>
      </c>
      <c r="E147" s="10" t="s">
        <v>608</v>
      </c>
      <c r="F147" s="10"/>
      <c r="G147" s="67">
        <f>G148</f>
        <v>0</v>
      </c>
      <c r="H147" s="67">
        <f>H148</f>
        <v>0</v>
      </c>
      <c r="I147" s="67">
        <f>I148</f>
        <v>0</v>
      </c>
    </row>
    <row r="148" spans="1:9" s="4" customFormat="1" ht="19.5" hidden="1" customHeight="1" x14ac:dyDescent="0.25">
      <c r="A148" s="22" t="s">
        <v>11</v>
      </c>
      <c r="B148" s="23" t="s">
        <v>5</v>
      </c>
      <c r="C148" s="10" t="s">
        <v>36</v>
      </c>
      <c r="D148" s="10" t="s">
        <v>38</v>
      </c>
      <c r="E148" s="10" t="s">
        <v>608</v>
      </c>
      <c r="F148" s="10" t="s">
        <v>12</v>
      </c>
      <c r="G148" s="67">
        <v>0</v>
      </c>
      <c r="H148" s="67">
        <v>0</v>
      </c>
      <c r="I148" s="67">
        <v>0</v>
      </c>
    </row>
    <row r="149" spans="1:9" s="4" customFormat="1" ht="18" hidden="1" customHeight="1" x14ac:dyDescent="0.25">
      <c r="A149" s="21" t="s">
        <v>438</v>
      </c>
      <c r="B149" s="20" t="s">
        <v>5</v>
      </c>
      <c r="C149" s="12" t="s">
        <v>36</v>
      </c>
      <c r="D149" s="12" t="s">
        <v>38</v>
      </c>
      <c r="E149" s="12" t="s">
        <v>439</v>
      </c>
      <c r="F149" s="12"/>
      <c r="G149" s="66">
        <f t="shared" ref="G149:I150" si="2">G150</f>
        <v>0</v>
      </c>
      <c r="H149" s="66">
        <f t="shared" si="2"/>
        <v>0</v>
      </c>
      <c r="I149" s="66">
        <f t="shared" si="2"/>
        <v>0</v>
      </c>
    </row>
    <row r="150" spans="1:9" s="4" customFormat="1" ht="50.25" hidden="1" customHeight="1" x14ac:dyDescent="0.25">
      <c r="A150" s="29" t="s">
        <v>435</v>
      </c>
      <c r="B150" s="23" t="s">
        <v>5</v>
      </c>
      <c r="C150" s="10" t="s">
        <v>36</v>
      </c>
      <c r="D150" s="10" t="s">
        <v>38</v>
      </c>
      <c r="E150" s="10" t="s">
        <v>442</v>
      </c>
      <c r="F150" s="10"/>
      <c r="G150" s="67">
        <f t="shared" si="2"/>
        <v>0</v>
      </c>
      <c r="H150" s="67">
        <f t="shared" si="2"/>
        <v>0</v>
      </c>
      <c r="I150" s="67">
        <f t="shared" si="2"/>
        <v>0</v>
      </c>
    </row>
    <row r="151" spans="1:9" s="4" customFormat="1" ht="20.25" hidden="1" customHeight="1" x14ac:dyDescent="0.25">
      <c r="A151" s="22" t="s">
        <v>11</v>
      </c>
      <c r="B151" s="23" t="s">
        <v>5</v>
      </c>
      <c r="C151" s="10" t="s">
        <v>36</v>
      </c>
      <c r="D151" s="10" t="s">
        <v>38</v>
      </c>
      <c r="E151" s="10" t="s">
        <v>442</v>
      </c>
      <c r="F151" s="10" t="s">
        <v>12</v>
      </c>
      <c r="G151" s="67">
        <v>0</v>
      </c>
      <c r="H151" s="67">
        <v>0</v>
      </c>
      <c r="I151" s="67">
        <v>0</v>
      </c>
    </row>
    <row r="152" spans="1:9" s="4" customFormat="1" ht="21.75" hidden="1" customHeight="1" x14ac:dyDescent="0.25">
      <c r="A152" s="21" t="s">
        <v>340</v>
      </c>
      <c r="B152" s="20" t="s">
        <v>5</v>
      </c>
      <c r="C152" s="12" t="s">
        <v>36</v>
      </c>
      <c r="D152" s="12" t="s">
        <v>38</v>
      </c>
      <c r="E152" s="12" t="s">
        <v>341</v>
      </c>
      <c r="F152" s="12"/>
      <c r="G152" s="66">
        <f t="shared" ref="G152:I153" si="3">G153</f>
        <v>0</v>
      </c>
      <c r="H152" s="66">
        <f t="shared" si="3"/>
        <v>0</v>
      </c>
      <c r="I152" s="66">
        <f t="shared" si="3"/>
        <v>0</v>
      </c>
    </row>
    <row r="153" spans="1:9" s="4" customFormat="1" ht="33.75" hidden="1" customHeight="1" x14ac:dyDescent="0.25">
      <c r="A153" s="22" t="s">
        <v>342</v>
      </c>
      <c r="B153" s="23" t="s">
        <v>5</v>
      </c>
      <c r="C153" s="10" t="s">
        <v>36</v>
      </c>
      <c r="D153" s="10" t="s">
        <v>38</v>
      </c>
      <c r="E153" s="10" t="s">
        <v>343</v>
      </c>
      <c r="F153" s="10"/>
      <c r="G153" s="67">
        <f t="shared" si="3"/>
        <v>0</v>
      </c>
      <c r="H153" s="67">
        <f t="shared" si="3"/>
        <v>0</v>
      </c>
      <c r="I153" s="67">
        <f t="shared" si="3"/>
        <v>0</v>
      </c>
    </row>
    <row r="154" spans="1:9" s="4" customFormat="1" ht="34.5" hidden="1" customHeight="1" x14ac:dyDescent="0.25">
      <c r="A154" s="22" t="s">
        <v>11</v>
      </c>
      <c r="B154" s="23" t="s">
        <v>5</v>
      </c>
      <c r="C154" s="10" t="s">
        <v>36</v>
      </c>
      <c r="D154" s="10" t="s">
        <v>38</v>
      </c>
      <c r="E154" s="10" t="s">
        <v>343</v>
      </c>
      <c r="F154" s="10" t="s">
        <v>12</v>
      </c>
      <c r="G154" s="67">
        <v>0</v>
      </c>
      <c r="H154" s="67">
        <v>0</v>
      </c>
      <c r="I154" s="67">
        <v>0</v>
      </c>
    </row>
    <row r="155" spans="1:9" s="4" customFormat="1" ht="27" hidden="1" customHeight="1" x14ac:dyDescent="0.25">
      <c r="A155" s="22" t="s">
        <v>509</v>
      </c>
      <c r="B155" s="23" t="s">
        <v>5</v>
      </c>
      <c r="C155" s="10" t="s">
        <v>36</v>
      </c>
      <c r="D155" s="10" t="s">
        <v>38</v>
      </c>
      <c r="E155" s="10" t="s">
        <v>510</v>
      </c>
      <c r="F155" s="10"/>
      <c r="G155" s="67">
        <f>G156</f>
        <v>0</v>
      </c>
      <c r="H155" s="67">
        <v>0</v>
      </c>
      <c r="I155" s="67">
        <v>0</v>
      </c>
    </row>
    <row r="156" spans="1:9" s="4" customFormat="1" ht="26.25" hidden="1" customHeight="1" x14ac:dyDescent="0.25">
      <c r="A156" s="22" t="s">
        <v>429</v>
      </c>
      <c r="B156" s="23" t="s">
        <v>5</v>
      </c>
      <c r="C156" s="10" t="s">
        <v>36</v>
      </c>
      <c r="D156" s="10" t="s">
        <v>38</v>
      </c>
      <c r="E156" s="10" t="s">
        <v>510</v>
      </c>
      <c r="F156" s="10" t="s">
        <v>23</v>
      </c>
      <c r="G156" s="67">
        <v>0</v>
      </c>
      <c r="H156" s="67">
        <v>0</v>
      </c>
      <c r="I156" s="67">
        <v>0</v>
      </c>
    </row>
    <row r="157" spans="1:9" s="4" customFormat="1" ht="51.75" x14ac:dyDescent="0.25">
      <c r="A157" s="21" t="s">
        <v>199</v>
      </c>
      <c r="B157" s="20" t="s">
        <v>5</v>
      </c>
      <c r="C157" s="12" t="s">
        <v>36</v>
      </c>
      <c r="D157" s="12" t="s">
        <v>38</v>
      </c>
      <c r="E157" s="12" t="s">
        <v>577</v>
      </c>
      <c r="F157" s="12"/>
      <c r="G157" s="66">
        <f>G158+G160</f>
        <v>477</v>
      </c>
      <c r="H157" s="66">
        <f>H158+H160</f>
        <v>477</v>
      </c>
      <c r="I157" s="66">
        <f>I158+I160</f>
        <v>477</v>
      </c>
    </row>
    <row r="158" spans="1:9" s="4" customFormat="1" ht="26.25" x14ac:dyDescent="0.25">
      <c r="A158" s="22" t="s">
        <v>10</v>
      </c>
      <c r="B158" s="23" t="s">
        <v>5</v>
      </c>
      <c r="C158" s="10" t="s">
        <v>36</v>
      </c>
      <c r="D158" s="10" t="s">
        <v>38</v>
      </c>
      <c r="E158" s="10" t="s">
        <v>578</v>
      </c>
      <c r="F158" s="10"/>
      <c r="G158" s="67">
        <f>G159</f>
        <v>50</v>
      </c>
      <c r="H158" s="67">
        <f>H159</f>
        <v>50</v>
      </c>
      <c r="I158" s="67">
        <f>I159</f>
        <v>50</v>
      </c>
    </row>
    <row r="159" spans="1:9" s="4" customFormat="1" x14ac:dyDescent="0.25">
      <c r="A159" s="22" t="s">
        <v>11</v>
      </c>
      <c r="B159" s="23" t="s">
        <v>5</v>
      </c>
      <c r="C159" s="10" t="s">
        <v>36</v>
      </c>
      <c r="D159" s="10" t="s">
        <v>38</v>
      </c>
      <c r="E159" s="10" t="s">
        <v>578</v>
      </c>
      <c r="F159" s="10" t="s">
        <v>12</v>
      </c>
      <c r="G159" s="74">
        <v>50</v>
      </c>
      <c r="H159" s="74">
        <v>50</v>
      </c>
      <c r="I159" s="74">
        <v>50</v>
      </c>
    </row>
    <row r="160" spans="1:9" s="4" customFormat="1" ht="39" x14ac:dyDescent="0.25">
      <c r="A160" s="22" t="s">
        <v>522</v>
      </c>
      <c r="B160" s="23" t="s">
        <v>5</v>
      </c>
      <c r="C160" s="10" t="s">
        <v>36</v>
      </c>
      <c r="D160" s="10" t="s">
        <v>38</v>
      </c>
      <c r="E160" s="10" t="s">
        <v>613</v>
      </c>
      <c r="F160" s="10"/>
      <c r="G160" s="67">
        <f>G162+G161</f>
        <v>427</v>
      </c>
      <c r="H160" s="67">
        <f>H161</f>
        <v>427</v>
      </c>
      <c r="I160" s="67">
        <f>I161</f>
        <v>427</v>
      </c>
    </row>
    <row r="161" spans="1:9" s="4" customFormat="1" ht="26.25" x14ac:dyDescent="0.25">
      <c r="A161" s="22" t="s">
        <v>56</v>
      </c>
      <c r="B161" s="23" t="s">
        <v>5</v>
      </c>
      <c r="C161" s="10" t="s">
        <v>36</v>
      </c>
      <c r="D161" s="10" t="s">
        <v>38</v>
      </c>
      <c r="E161" s="10" t="s">
        <v>613</v>
      </c>
      <c r="F161" s="10" t="s">
        <v>57</v>
      </c>
      <c r="G161" s="74">
        <v>427</v>
      </c>
      <c r="H161" s="74">
        <v>427</v>
      </c>
      <c r="I161" s="74">
        <v>427</v>
      </c>
    </row>
    <row r="162" spans="1:9" s="4" customFormat="1" hidden="1" x14ac:dyDescent="0.25">
      <c r="A162" s="22" t="s">
        <v>11</v>
      </c>
      <c r="B162" s="23" t="s">
        <v>5</v>
      </c>
      <c r="C162" s="10" t="s">
        <v>36</v>
      </c>
      <c r="D162" s="10" t="s">
        <v>38</v>
      </c>
      <c r="E162" s="10" t="s">
        <v>613</v>
      </c>
      <c r="F162" s="10" t="s">
        <v>12</v>
      </c>
      <c r="G162" s="67"/>
      <c r="H162" s="67"/>
      <c r="I162" s="67"/>
    </row>
    <row r="163" spans="1:9" s="4" customFormat="1" ht="39" hidden="1" x14ac:dyDescent="0.25">
      <c r="A163" s="21" t="s">
        <v>820</v>
      </c>
      <c r="B163" s="20" t="s">
        <v>5</v>
      </c>
      <c r="C163" s="12" t="s">
        <v>36</v>
      </c>
      <c r="D163" s="12" t="s">
        <v>38</v>
      </c>
      <c r="E163" s="12" t="s">
        <v>233</v>
      </c>
      <c r="F163" s="12"/>
      <c r="G163" s="66">
        <f>G164</f>
        <v>0</v>
      </c>
      <c r="H163" s="66">
        <v>0</v>
      </c>
      <c r="I163" s="66">
        <v>0</v>
      </c>
    </row>
    <row r="164" spans="1:9" s="4" customFormat="1" ht="52.5" hidden="1" customHeight="1" x14ac:dyDescent="0.25">
      <c r="A164" s="22" t="s">
        <v>825</v>
      </c>
      <c r="B164" s="23" t="s">
        <v>5</v>
      </c>
      <c r="C164" s="10" t="s">
        <v>36</v>
      </c>
      <c r="D164" s="10" t="s">
        <v>38</v>
      </c>
      <c r="E164" s="10" t="s">
        <v>823</v>
      </c>
      <c r="F164" s="10"/>
      <c r="G164" s="67">
        <f>G165</f>
        <v>0</v>
      </c>
      <c r="H164" s="67">
        <v>0</v>
      </c>
      <c r="I164" s="67">
        <v>0</v>
      </c>
    </row>
    <row r="165" spans="1:9" s="4" customFormat="1" hidden="1" x14ac:dyDescent="0.25">
      <c r="A165" s="22" t="s">
        <v>11</v>
      </c>
      <c r="B165" s="23" t="s">
        <v>5</v>
      </c>
      <c r="C165" s="10" t="s">
        <v>36</v>
      </c>
      <c r="D165" s="10" t="s">
        <v>38</v>
      </c>
      <c r="E165" s="10" t="s">
        <v>823</v>
      </c>
      <c r="F165" s="10" t="s">
        <v>12</v>
      </c>
      <c r="G165" s="67">
        <v>0</v>
      </c>
      <c r="H165" s="67">
        <v>0</v>
      </c>
      <c r="I165" s="67">
        <v>0</v>
      </c>
    </row>
    <row r="166" spans="1:9" s="4" customFormat="1" ht="26.25" x14ac:dyDescent="0.25">
      <c r="A166" s="21" t="s">
        <v>240</v>
      </c>
      <c r="B166" s="20" t="s">
        <v>5</v>
      </c>
      <c r="C166" s="12" t="s">
        <v>36</v>
      </c>
      <c r="D166" s="12" t="s">
        <v>6</v>
      </c>
      <c r="E166" s="12"/>
      <c r="F166" s="12"/>
      <c r="G166" s="66">
        <f>G169</f>
        <v>13317.9</v>
      </c>
      <c r="H166" s="66">
        <f>H169</f>
        <v>13317.9</v>
      </c>
      <c r="I166" s="66">
        <f>I169</f>
        <v>13317.9</v>
      </c>
    </row>
    <row r="167" spans="1:9" s="4" customFormat="1" ht="39" x14ac:dyDescent="0.25">
      <c r="A167" s="21" t="s">
        <v>671</v>
      </c>
      <c r="B167" s="20" t="s">
        <v>5</v>
      </c>
      <c r="C167" s="12" t="s">
        <v>36</v>
      </c>
      <c r="D167" s="12" t="s">
        <v>6</v>
      </c>
      <c r="E167" s="12" t="s">
        <v>39</v>
      </c>
      <c r="F167" s="12"/>
      <c r="G167" s="66">
        <f t="shared" ref="G167:I168" si="4">G168</f>
        <v>13317.9</v>
      </c>
      <c r="H167" s="66">
        <f t="shared" si="4"/>
        <v>13317.9</v>
      </c>
      <c r="I167" s="66">
        <f t="shared" si="4"/>
        <v>13317.9</v>
      </c>
    </row>
    <row r="168" spans="1:9" s="4" customFormat="1" ht="26.25" x14ac:dyDescent="0.25">
      <c r="A168" s="21" t="s">
        <v>17</v>
      </c>
      <c r="B168" s="20" t="s">
        <v>5</v>
      </c>
      <c r="C168" s="12" t="s">
        <v>36</v>
      </c>
      <c r="D168" s="12" t="s">
        <v>6</v>
      </c>
      <c r="E168" s="12" t="s">
        <v>40</v>
      </c>
      <c r="F168" s="12"/>
      <c r="G168" s="66">
        <f t="shared" si="4"/>
        <v>13317.9</v>
      </c>
      <c r="H168" s="66">
        <f t="shared" si="4"/>
        <v>13317.9</v>
      </c>
      <c r="I168" s="66">
        <f t="shared" si="4"/>
        <v>13317.9</v>
      </c>
    </row>
    <row r="169" spans="1:9" s="4" customFormat="1" ht="26.25" x14ac:dyDescent="0.25">
      <c r="A169" s="22" t="s">
        <v>250</v>
      </c>
      <c r="B169" s="23" t="s">
        <v>5</v>
      </c>
      <c r="C169" s="10" t="s">
        <v>36</v>
      </c>
      <c r="D169" s="10" t="s">
        <v>6</v>
      </c>
      <c r="E169" s="10" t="s">
        <v>555</v>
      </c>
      <c r="F169" s="10"/>
      <c r="G169" s="67">
        <f>G170+G171</f>
        <v>13317.9</v>
      </c>
      <c r="H169" s="67">
        <f>H170</f>
        <v>13317.9</v>
      </c>
      <c r="I169" s="67">
        <f>I170</f>
        <v>13317.9</v>
      </c>
    </row>
    <row r="170" spans="1:9" s="4" customFormat="1" x14ac:dyDescent="0.25">
      <c r="A170" s="22" t="s">
        <v>11</v>
      </c>
      <c r="B170" s="23" t="s">
        <v>5</v>
      </c>
      <c r="C170" s="10" t="s">
        <v>36</v>
      </c>
      <c r="D170" s="10" t="s">
        <v>6</v>
      </c>
      <c r="E170" s="10" t="s">
        <v>213</v>
      </c>
      <c r="F170" s="10" t="s">
        <v>12</v>
      </c>
      <c r="G170" s="74">
        <v>13317.9</v>
      </c>
      <c r="H170" s="74">
        <v>13317.9</v>
      </c>
      <c r="I170" s="74">
        <v>13317.9</v>
      </c>
    </row>
    <row r="171" spans="1:9" s="4" customFormat="1" ht="64.5" hidden="1" x14ac:dyDescent="0.25">
      <c r="A171" s="28" t="s">
        <v>333</v>
      </c>
      <c r="B171" s="23" t="s">
        <v>5</v>
      </c>
      <c r="C171" s="10" t="s">
        <v>36</v>
      </c>
      <c r="D171" s="10" t="s">
        <v>6</v>
      </c>
      <c r="E171" s="10" t="s">
        <v>488</v>
      </c>
      <c r="F171" s="10"/>
      <c r="G171" s="67">
        <f>G172</f>
        <v>0</v>
      </c>
      <c r="H171" s="67">
        <v>0</v>
      </c>
      <c r="I171" s="67">
        <v>0</v>
      </c>
    </row>
    <row r="172" spans="1:9" s="4" customFormat="1" hidden="1" x14ac:dyDescent="0.25">
      <c r="A172" s="22" t="s">
        <v>11</v>
      </c>
      <c r="B172" s="23" t="s">
        <v>5</v>
      </c>
      <c r="C172" s="10" t="s">
        <v>36</v>
      </c>
      <c r="D172" s="10" t="s">
        <v>6</v>
      </c>
      <c r="E172" s="10" t="s">
        <v>488</v>
      </c>
      <c r="F172" s="10" t="s">
        <v>12</v>
      </c>
      <c r="G172" s="67">
        <v>0</v>
      </c>
      <c r="H172" s="67">
        <v>0</v>
      </c>
      <c r="I172" s="67">
        <v>0</v>
      </c>
    </row>
    <row r="173" spans="1:9" s="4" customFormat="1" x14ac:dyDescent="0.25">
      <c r="A173" s="21" t="s">
        <v>251</v>
      </c>
      <c r="B173" s="20" t="s">
        <v>5</v>
      </c>
      <c r="C173" s="12" t="s">
        <v>53</v>
      </c>
      <c r="D173" s="12"/>
      <c r="E173" s="12"/>
      <c r="F173" s="12"/>
      <c r="G173" s="66">
        <f>G174+G200</f>
        <v>33323.599999999999</v>
      </c>
      <c r="H173" s="66">
        <f>H174+H200</f>
        <v>31536.5</v>
      </c>
      <c r="I173" s="66">
        <f>I174+I200</f>
        <v>31536.5</v>
      </c>
    </row>
    <row r="174" spans="1:9" s="4" customFormat="1" x14ac:dyDescent="0.25">
      <c r="A174" s="21" t="s">
        <v>252</v>
      </c>
      <c r="B174" s="20" t="s">
        <v>5</v>
      </c>
      <c r="C174" s="12" t="s">
        <v>53</v>
      </c>
      <c r="D174" s="12" t="s">
        <v>38</v>
      </c>
      <c r="E174" s="12"/>
      <c r="F174" s="12"/>
      <c r="G174" s="66">
        <f>G175+G197+G195</f>
        <v>25031.199999999997</v>
      </c>
      <c r="H174" s="66">
        <f>H175+H197</f>
        <v>23563.1</v>
      </c>
      <c r="I174" s="66">
        <f>I175+I197</f>
        <v>23563.1</v>
      </c>
    </row>
    <row r="175" spans="1:9" s="4" customFormat="1" ht="39" x14ac:dyDescent="0.25">
      <c r="A175" s="21" t="s">
        <v>671</v>
      </c>
      <c r="B175" s="20" t="s">
        <v>5</v>
      </c>
      <c r="C175" s="12" t="s">
        <v>53</v>
      </c>
      <c r="D175" s="12" t="s">
        <v>38</v>
      </c>
      <c r="E175" s="12" t="s">
        <v>54</v>
      </c>
      <c r="F175" s="12"/>
      <c r="G175" s="66">
        <f>G176</f>
        <v>25025.199999999997</v>
      </c>
      <c r="H175" s="66">
        <f>H176</f>
        <v>23557.1</v>
      </c>
      <c r="I175" s="66">
        <f>I176</f>
        <v>23557.1</v>
      </c>
    </row>
    <row r="176" spans="1:9" s="4" customFormat="1" ht="39" x14ac:dyDescent="0.25">
      <c r="A176" s="21" t="s">
        <v>243</v>
      </c>
      <c r="B176" s="20" t="s">
        <v>5</v>
      </c>
      <c r="C176" s="12" t="s">
        <v>53</v>
      </c>
      <c r="D176" s="12" t="s">
        <v>38</v>
      </c>
      <c r="E176" s="12" t="s">
        <v>55</v>
      </c>
      <c r="F176" s="12"/>
      <c r="G176" s="66">
        <f>G177+G188</f>
        <v>25025.199999999997</v>
      </c>
      <c r="H176" s="66">
        <f>H177+H188</f>
        <v>23557.1</v>
      </c>
      <c r="I176" s="66">
        <f>I177+I188</f>
        <v>23557.1</v>
      </c>
    </row>
    <row r="177" spans="1:9" s="4" customFormat="1" ht="26.25" x14ac:dyDescent="0.25">
      <c r="A177" s="22" t="s">
        <v>58</v>
      </c>
      <c r="B177" s="23" t="s">
        <v>5</v>
      </c>
      <c r="C177" s="10" t="s">
        <v>53</v>
      </c>
      <c r="D177" s="10" t="s">
        <v>38</v>
      </c>
      <c r="E177" s="10" t="s">
        <v>59</v>
      </c>
      <c r="F177" s="10"/>
      <c r="G177" s="67">
        <f>G178+G180+G182+G184</f>
        <v>24916.199999999997</v>
      </c>
      <c r="H177" s="67">
        <f>H178+H182+H184</f>
        <v>23448.1</v>
      </c>
      <c r="I177" s="67">
        <f>I178+I182+I184</f>
        <v>23448.1</v>
      </c>
    </row>
    <row r="178" spans="1:9" s="4" customFormat="1" ht="26.25" x14ac:dyDescent="0.25">
      <c r="A178" s="22" t="s">
        <v>24</v>
      </c>
      <c r="B178" s="23" t="s">
        <v>5</v>
      </c>
      <c r="C178" s="10" t="s">
        <v>53</v>
      </c>
      <c r="D178" s="10" t="s">
        <v>38</v>
      </c>
      <c r="E178" s="10" t="s">
        <v>60</v>
      </c>
      <c r="F178" s="10"/>
      <c r="G178" s="67">
        <f>G179</f>
        <v>17575.7</v>
      </c>
      <c r="H178" s="67">
        <f>H179</f>
        <v>17575.7</v>
      </c>
      <c r="I178" s="67">
        <f>I179</f>
        <v>17575.7</v>
      </c>
    </row>
    <row r="179" spans="1:9" s="4" customFormat="1" x14ac:dyDescent="0.25">
      <c r="A179" s="22" t="s">
        <v>22</v>
      </c>
      <c r="B179" s="23" t="s">
        <v>5</v>
      </c>
      <c r="C179" s="10" t="s">
        <v>53</v>
      </c>
      <c r="D179" s="10" t="s">
        <v>38</v>
      </c>
      <c r="E179" s="10" t="s">
        <v>60</v>
      </c>
      <c r="F179" s="10" t="s">
        <v>23</v>
      </c>
      <c r="G179" s="74">
        <v>17575.7</v>
      </c>
      <c r="H179" s="74">
        <v>17575.7</v>
      </c>
      <c r="I179" s="74">
        <v>17575.7</v>
      </c>
    </row>
    <row r="180" spans="1:9" s="4" customFormat="1" ht="64.5" hidden="1" x14ac:dyDescent="0.25">
      <c r="A180" s="22" t="s">
        <v>333</v>
      </c>
      <c r="B180" s="23" t="s">
        <v>5</v>
      </c>
      <c r="C180" s="10" t="s">
        <v>53</v>
      </c>
      <c r="D180" s="10" t="s">
        <v>38</v>
      </c>
      <c r="E180" s="10" t="s">
        <v>489</v>
      </c>
      <c r="F180" s="10"/>
      <c r="G180" s="67">
        <f>G181</f>
        <v>0</v>
      </c>
      <c r="H180" s="67">
        <v>0</v>
      </c>
      <c r="I180" s="67">
        <v>0</v>
      </c>
    </row>
    <row r="181" spans="1:9" s="4" customFormat="1" hidden="1" x14ac:dyDescent="0.25">
      <c r="A181" s="22" t="s">
        <v>22</v>
      </c>
      <c r="B181" s="23" t="s">
        <v>5</v>
      </c>
      <c r="C181" s="10" t="s">
        <v>53</v>
      </c>
      <c r="D181" s="10" t="s">
        <v>38</v>
      </c>
      <c r="E181" s="10" t="s">
        <v>489</v>
      </c>
      <c r="F181" s="10" t="s">
        <v>23</v>
      </c>
      <c r="G181" s="67">
        <v>0</v>
      </c>
      <c r="H181" s="67">
        <v>0</v>
      </c>
      <c r="I181" s="67">
        <v>0</v>
      </c>
    </row>
    <row r="182" spans="1:9" s="4" customFormat="1" ht="77.25" x14ac:dyDescent="0.25">
      <c r="A182" s="22" t="s">
        <v>748</v>
      </c>
      <c r="B182" s="23" t="s">
        <v>5</v>
      </c>
      <c r="C182" s="10" t="s">
        <v>53</v>
      </c>
      <c r="D182" s="10" t="s">
        <v>38</v>
      </c>
      <c r="E182" s="10" t="s">
        <v>61</v>
      </c>
      <c r="F182" s="10"/>
      <c r="G182" s="67">
        <f>G183</f>
        <v>5872.4</v>
      </c>
      <c r="H182" s="67">
        <f>H183</f>
        <v>5872.4</v>
      </c>
      <c r="I182" s="67">
        <f>I183</f>
        <v>5872.4</v>
      </c>
    </row>
    <row r="183" spans="1:9" s="4" customFormat="1" x14ac:dyDescent="0.25">
      <c r="A183" s="22" t="s">
        <v>22</v>
      </c>
      <c r="B183" s="23" t="s">
        <v>5</v>
      </c>
      <c r="C183" s="10" t="s">
        <v>53</v>
      </c>
      <c r="D183" s="10" t="s">
        <v>38</v>
      </c>
      <c r="E183" s="10" t="s">
        <v>61</v>
      </c>
      <c r="F183" s="10" t="s">
        <v>23</v>
      </c>
      <c r="G183" s="74">
        <v>5872.4</v>
      </c>
      <c r="H183" s="74">
        <v>5872.4</v>
      </c>
      <c r="I183" s="74">
        <v>5872.4</v>
      </c>
    </row>
    <row r="184" spans="1:9" s="4" customFormat="1" ht="39" x14ac:dyDescent="0.25">
      <c r="A184" s="22" t="s">
        <v>21</v>
      </c>
      <c r="B184" s="23" t="s">
        <v>5</v>
      </c>
      <c r="C184" s="10" t="s">
        <v>53</v>
      </c>
      <c r="D184" s="10" t="s">
        <v>38</v>
      </c>
      <c r="E184" s="10" t="s">
        <v>184</v>
      </c>
      <c r="F184" s="10"/>
      <c r="G184" s="67">
        <f>G185</f>
        <v>1468.1</v>
      </c>
      <c r="H184" s="67">
        <f>H185</f>
        <v>0</v>
      </c>
      <c r="I184" s="67">
        <f>I185</f>
        <v>0</v>
      </c>
    </row>
    <row r="185" spans="1:9" s="4" customFormat="1" x14ac:dyDescent="0.25">
      <c r="A185" s="22" t="s">
        <v>22</v>
      </c>
      <c r="B185" s="23" t="s">
        <v>5</v>
      </c>
      <c r="C185" s="10" t="s">
        <v>53</v>
      </c>
      <c r="D185" s="10" t="s">
        <v>38</v>
      </c>
      <c r="E185" s="10" t="s">
        <v>184</v>
      </c>
      <c r="F185" s="10" t="s">
        <v>23</v>
      </c>
      <c r="G185" s="74">
        <v>1468.1</v>
      </c>
      <c r="H185" s="74">
        <v>0</v>
      </c>
      <c r="I185" s="74">
        <v>0</v>
      </c>
    </row>
    <row r="186" spans="1:9" s="4" customFormat="1" ht="51.75" hidden="1" customHeight="1" x14ac:dyDescent="0.25">
      <c r="A186" s="22" t="s">
        <v>397</v>
      </c>
      <c r="B186" s="23" t="s">
        <v>5</v>
      </c>
      <c r="C186" s="10" t="s">
        <v>53</v>
      </c>
      <c r="D186" s="10" t="s">
        <v>38</v>
      </c>
      <c r="E186" s="10" t="s">
        <v>404</v>
      </c>
      <c r="F186" s="10"/>
      <c r="G186" s="67">
        <f>G187</f>
        <v>0</v>
      </c>
      <c r="H186" s="67">
        <f>H187</f>
        <v>0</v>
      </c>
      <c r="I186" s="67">
        <f>I187</f>
        <v>0</v>
      </c>
    </row>
    <row r="187" spans="1:9" s="4" customFormat="1" hidden="1" x14ac:dyDescent="0.25">
      <c r="A187" s="22" t="s">
        <v>22</v>
      </c>
      <c r="B187" s="23" t="s">
        <v>5</v>
      </c>
      <c r="C187" s="10" t="s">
        <v>53</v>
      </c>
      <c r="D187" s="10" t="s">
        <v>38</v>
      </c>
      <c r="E187" s="10" t="s">
        <v>404</v>
      </c>
      <c r="F187" s="10" t="s">
        <v>23</v>
      </c>
      <c r="G187" s="67">
        <v>0</v>
      </c>
      <c r="H187" s="67">
        <v>0</v>
      </c>
      <c r="I187" s="67">
        <v>0</v>
      </c>
    </row>
    <row r="188" spans="1:9" s="4" customFormat="1" ht="26.25" x14ac:dyDescent="0.25">
      <c r="A188" s="22" t="s">
        <v>10</v>
      </c>
      <c r="B188" s="23" t="s">
        <v>5</v>
      </c>
      <c r="C188" s="10" t="s">
        <v>53</v>
      </c>
      <c r="D188" s="10" t="s">
        <v>38</v>
      </c>
      <c r="E188" s="10" t="s">
        <v>194</v>
      </c>
      <c r="F188" s="10"/>
      <c r="G188" s="67">
        <f>G190+G191+G192+G189</f>
        <v>109</v>
      </c>
      <c r="H188" s="67">
        <f>H190+H191+H192+H189</f>
        <v>109</v>
      </c>
      <c r="I188" s="67">
        <f>I190+I191+I192+I189</f>
        <v>109</v>
      </c>
    </row>
    <row r="189" spans="1:9" s="4" customFormat="1" ht="26.25" x14ac:dyDescent="0.25">
      <c r="A189" s="22" t="s">
        <v>781</v>
      </c>
      <c r="B189" s="23" t="s">
        <v>5</v>
      </c>
      <c r="C189" s="10" t="s">
        <v>53</v>
      </c>
      <c r="D189" s="10" t="s">
        <v>38</v>
      </c>
      <c r="E189" s="10" t="s">
        <v>194</v>
      </c>
      <c r="F189" s="10" t="s">
        <v>132</v>
      </c>
      <c r="G189" s="74">
        <v>14</v>
      </c>
      <c r="H189" s="74">
        <v>14</v>
      </c>
      <c r="I189" s="74">
        <v>14</v>
      </c>
    </row>
    <row r="190" spans="1:9" s="4" customFormat="1" ht="39" x14ac:dyDescent="0.25">
      <c r="A190" s="22" t="s">
        <v>802</v>
      </c>
      <c r="B190" s="23" t="s">
        <v>5</v>
      </c>
      <c r="C190" s="10" t="s">
        <v>53</v>
      </c>
      <c r="D190" s="10" t="s">
        <v>38</v>
      </c>
      <c r="E190" s="10" t="s">
        <v>194</v>
      </c>
      <c r="F190" s="10" t="s">
        <v>57</v>
      </c>
      <c r="G190" s="74">
        <v>15</v>
      </c>
      <c r="H190" s="74">
        <v>15</v>
      </c>
      <c r="I190" s="74">
        <v>15</v>
      </c>
    </row>
    <row r="191" spans="1:9" s="4" customFormat="1" x14ac:dyDescent="0.25">
      <c r="A191" s="22" t="s">
        <v>22</v>
      </c>
      <c r="B191" s="23" t="s">
        <v>5</v>
      </c>
      <c r="C191" s="10" t="s">
        <v>53</v>
      </c>
      <c r="D191" s="10" t="s">
        <v>38</v>
      </c>
      <c r="E191" s="10" t="s">
        <v>194</v>
      </c>
      <c r="F191" s="10" t="s">
        <v>23</v>
      </c>
      <c r="G191" s="74">
        <v>80</v>
      </c>
      <c r="H191" s="74">
        <v>80</v>
      </c>
      <c r="I191" s="74">
        <v>80</v>
      </c>
    </row>
    <row r="192" spans="1:9" s="4" customFormat="1" hidden="1" x14ac:dyDescent="0.25">
      <c r="A192" s="28" t="s">
        <v>135</v>
      </c>
      <c r="B192" s="10" t="s">
        <v>5</v>
      </c>
      <c r="C192" s="10" t="s">
        <v>53</v>
      </c>
      <c r="D192" s="10" t="s">
        <v>38</v>
      </c>
      <c r="E192" s="10" t="s">
        <v>194</v>
      </c>
      <c r="F192" s="10" t="s">
        <v>136</v>
      </c>
      <c r="G192" s="67">
        <v>0</v>
      </c>
      <c r="H192" s="67">
        <v>0</v>
      </c>
      <c r="I192" s="67">
        <v>0</v>
      </c>
    </row>
    <row r="193" spans="1:9" s="4" customFormat="1" ht="51.75" hidden="1" x14ac:dyDescent="0.25">
      <c r="A193" s="21" t="s">
        <v>603</v>
      </c>
      <c r="B193" s="20" t="s">
        <v>5</v>
      </c>
      <c r="C193" s="12" t="s">
        <v>53</v>
      </c>
      <c r="D193" s="12" t="s">
        <v>38</v>
      </c>
      <c r="E193" s="12" t="s">
        <v>370</v>
      </c>
      <c r="F193" s="12"/>
      <c r="G193" s="66">
        <f>G194</f>
        <v>0</v>
      </c>
      <c r="H193" s="66">
        <v>0</v>
      </c>
      <c r="I193" s="66">
        <v>0</v>
      </c>
    </row>
    <row r="194" spans="1:9" s="4" customFormat="1" ht="39" hidden="1" x14ac:dyDescent="0.25">
      <c r="A194" s="32" t="s">
        <v>616</v>
      </c>
      <c r="B194" s="20" t="s">
        <v>5</v>
      </c>
      <c r="C194" s="12" t="s">
        <v>53</v>
      </c>
      <c r="D194" s="12" t="s">
        <v>38</v>
      </c>
      <c r="E194" s="12" t="s">
        <v>617</v>
      </c>
      <c r="F194" s="12"/>
      <c r="G194" s="66">
        <f>G195</f>
        <v>0</v>
      </c>
      <c r="H194" s="66">
        <v>0</v>
      </c>
      <c r="I194" s="66">
        <v>0</v>
      </c>
    </row>
    <row r="195" spans="1:9" s="4" customFormat="1" ht="51.75" hidden="1" x14ac:dyDescent="0.25">
      <c r="A195" s="28" t="s">
        <v>618</v>
      </c>
      <c r="B195" s="23" t="s">
        <v>5</v>
      </c>
      <c r="C195" s="10" t="s">
        <v>53</v>
      </c>
      <c r="D195" s="10" t="s">
        <v>38</v>
      </c>
      <c r="E195" s="10" t="s">
        <v>619</v>
      </c>
      <c r="F195" s="10"/>
      <c r="G195" s="67">
        <f>G196</f>
        <v>0</v>
      </c>
      <c r="H195" s="67">
        <v>0</v>
      </c>
      <c r="I195" s="67">
        <v>0</v>
      </c>
    </row>
    <row r="196" spans="1:9" s="4" customFormat="1" hidden="1" x14ac:dyDescent="0.25">
      <c r="A196" s="22" t="s">
        <v>22</v>
      </c>
      <c r="B196" s="23" t="s">
        <v>5</v>
      </c>
      <c r="C196" s="10" t="s">
        <v>53</v>
      </c>
      <c r="D196" s="10" t="s">
        <v>38</v>
      </c>
      <c r="E196" s="10" t="s">
        <v>619</v>
      </c>
      <c r="F196" s="10" t="s">
        <v>23</v>
      </c>
      <c r="G196" s="67">
        <v>0</v>
      </c>
      <c r="H196" s="67">
        <v>0</v>
      </c>
      <c r="I196" s="67">
        <v>0</v>
      </c>
    </row>
    <row r="197" spans="1:9" s="4" customFormat="1" ht="51.75" x14ac:dyDescent="0.25">
      <c r="A197" s="21" t="s">
        <v>673</v>
      </c>
      <c r="B197" s="20" t="s">
        <v>5</v>
      </c>
      <c r="C197" s="12" t="s">
        <v>53</v>
      </c>
      <c r="D197" s="12" t="s">
        <v>38</v>
      </c>
      <c r="E197" s="12" t="s">
        <v>109</v>
      </c>
      <c r="F197" s="12"/>
      <c r="G197" s="66">
        <f t="shared" ref="G197:I198" si="5">G198</f>
        <v>6</v>
      </c>
      <c r="H197" s="66">
        <f t="shared" si="5"/>
        <v>6</v>
      </c>
      <c r="I197" s="66">
        <f t="shared" si="5"/>
        <v>6</v>
      </c>
    </row>
    <row r="198" spans="1:9" s="4" customFormat="1" ht="39" x14ac:dyDescent="0.25">
      <c r="A198" s="22" t="s">
        <v>63</v>
      </c>
      <c r="B198" s="23" t="s">
        <v>5</v>
      </c>
      <c r="C198" s="10" t="s">
        <v>53</v>
      </c>
      <c r="D198" s="10" t="s">
        <v>38</v>
      </c>
      <c r="E198" s="10" t="s">
        <v>427</v>
      </c>
      <c r="F198" s="10"/>
      <c r="G198" s="67">
        <f t="shared" si="5"/>
        <v>6</v>
      </c>
      <c r="H198" s="67">
        <f t="shared" si="5"/>
        <v>6</v>
      </c>
      <c r="I198" s="67">
        <f t="shared" si="5"/>
        <v>6</v>
      </c>
    </row>
    <row r="199" spans="1:9" s="4" customFormat="1" x14ac:dyDescent="0.25">
      <c r="A199" s="22" t="s">
        <v>22</v>
      </c>
      <c r="B199" s="23" t="s">
        <v>5</v>
      </c>
      <c r="C199" s="10" t="s">
        <v>53</v>
      </c>
      <c r="D199" s="10" t="s">
        <v>38</v>
      </c>
      <c r="E199" s="10" t="s">
        <v>427</v>
      </c>
      <c r="F199" s="10" t="s">
        <v>23</v>
      </c>
      <c r="G199" s="74">
        <v>6</v>
      </c>
      <c r="H199" s="74">
        <v>6</v>
      </c>
      <c r="I199" s="74">
        <v>6</v>
      </c>
    </row>
    <row r="200" spans="1:9" s="4" customFormat="1" x14ac:dyDescent="0.25">
      <c r="A200" s="21" t="s">
        <v>803</v>
      </c>
      <c r="B200" s="20" t="s">
        <v>5</v>
      </c>
      <c r="C200" s="12" t="s">
        <v>53</v>
      </c>
      <c r="D200" s="12" t="s">
        <v>104</v>
      </c>
      <c r="E200" s="12"/>
      <c r="F200" s="12"/>
      <c r="G200" s="66">
        <f t="shared" ref="G200:I201" si="6">G201</f>
        <v>8292.4</v>
      </c>
      <c r="H200" s="66">
        <f t="shared" si="6"/>
        <v>7973.4</v>
      </c>
      <c r="I200" s="66">
        <f t="shared" si="6"/>
        <v>7973.4</v>
      </c>
    </row>
    <row r="201" spans="1:9" s="4" customFormat="1" ht="39" x14ac:dyDescent="0.25">
      <c r="A201" s="21" t="s">
        <v>671</v>
      </c>
      <c r="B201" s="20" t="s">
        <v>5</v>
      </c>
      <c r="C201" s="12" t="s">
        <v>53</v>
      </c>
      <c r="D201" s="12" t="s">
        <v>104</v>
      </c>
      <c r="E201" s="12" t="s">
        <v>54</v>
      </c>
      <c r="F201" s="10"/>
      <c r="G201" s="67">
        <f t="shared" si="6"/>
        <v>8292.4</v>
      </c>
      <c r="H201" s="67">
        <f t="shared" si="6"/>
        <v>7973.4</v>
      </c>
      <c r="I201" s="67">
        <f t="shared" si="6"/>
        <v>7973.4</v>
      </c>
    </row>
    <row r="202" spans="1:9" s="4" customFormat="1" ht="39" x14ac:dyDescent="0.25">
      <c r="A202" s="21" t="s">
        <v>243</v>
      </c>
      <c r="B202" s="20" t="s">
        <v>5</v>
      </c>
      <c r="C202" s="12" t="s">
        <v>53</v>
      </c>
      <c r="D202" s="12" t="s">
        <v>104</v>
      </c>
      <c r="E202" s="12" t="s">
        <v>55</v>
      </c>
      <c r="F202" s="10"/>
      <c r="G202" s="67">
        <f>G203+G210+G212+G214</f>
        <v>8292.4</v>
      </c>
      <c r="H202" s="67">
        <f>H203+H210+H212+H214</f>
        <v>7973.4</v>
      </c>
      <c r="I202" s="67">
        <f>I203+I210+I212+I214</f>
        <v>7973.4</v>
      </c>
    </row>
    <row r="203" spans="1:9" s="4" customFormat="1" ht="26.25" x14ac:dyDescent="0.25">
      <c r="A203" s="22" t="s">
        <v>58</v>
      </c>
      <c r="B203" s="23" t="s">
        <v>5</v>
      </c>
      <c r="C203" s="10" t="s">
        <v>53</v>
      </c>
      <c r="D203" s="10" t="s">
        <v>104</v>
      </c>
      <c r="E203" s="10" t="s">
        <v>190</v>
      </c>
      <c r="F203" s="10"/>
      <c r="G203" s="67">
        <f>G204+G206+G208</f>
        <v>8024.9</v>
      </c>
      <c r="H203" s="67">
        <f>H204+H206+H208</f>
        <v>7705.9</v>
      </c>
      <c r="I203" s="67">
        <f>I204+I206+I208</f>
        <v>7705.9</v>
      </c>
    </row>
    <row r="204" spans="1:9" s="4" customFormat="1" ht="26.25" x14ac:dyDescent="0.25">
      <c r="A204" s="22" t="s">
        <v>24</v>
      </c>
      <c r="B204" s="23" t="s">
        <v>5</v>
      </c>
      <c r="C204" s="10" t="s">
        <v>53</v>
      </c>
      <c r="D204" s="10" t="s">
        <v>104</v>
      </c>
      <c r="E204" s="10" t="s">
        <v>192</v>
      </c>
      <c r="F204" s="10"/>
      <c r="G204" s="67">
        <f>G205</f>
        <v>6429.9</v>
      </c>
      <c r="H204" s="67">
        <f>H205</f>
        <v>6429.9</v>
      </c>
      <c r="I204" s="67">
        <f>I205</f>
        <v>6429.9</v>
      </c>
    </row>
    <row r="205" spans="1:9" s="4" customFormat="1" x14ac:dyDescent="0.25">
      <c r="A205" s="22" t="s">
        <v>22</v>
      </c>
      <c r="B205" s="23" t="s">
        <v>5</v>
      </c>
      <c r="C205" s="10" t="s">
        <v>53</v>
      </c>
      <c r="D205" s="10" t="s">
        <v>104</v>
      </c>
      <c r="E205" s="10" t="s">
        <v>192</v>
      </c>
      <c r="F205" s="10" t="s">
        <v>23</v>
      </c>
      <c r="G205" s="74">
        <v>6429.9</v>
      </c>
      <c r="H205" s="74">
        <v>6429.9</v>
      </c>
      <c r="I205" s="74">
        <v>6429.9</v>
      </c>
    </row>
    <row r="206" spans="1:9" s="4" customFormat="1" ht="77.25" x14ac:dyDescent="0.25">
      <c r="A206" s="22" t="s">
        <v>748</v>
      </c>
      <c r="B206" s="23" t="s">
        <v>5</v>
      </c>
      <c r="C206" s="10" t="s">
        <v>53</v>
      </c>
      <c r="D206" s="10" t="s">
        <v>104</v>
      </c>
      <c r="E206" s="10" t="s">
        <v>193</v>
      </c>
      <c r="F206" s="10"/>
      <c r="G206" s="67">
        <f>G207</f>
        <v>1276</v>
      </c>
      <c r="H206" s="67">
        <f>H207</f>
        <v>1276</v>
      </c>
      <c r="I206" s="67">
        <f>I207</f>
        <v>1276</v>
      </c>
    </row>
    <row r="207" spans="1:9" s="4" customFormat="1" x14ac:dyDescent="0.25">
      <c r="A207" s="22" t="s">
        <v>22</v>
      </c>
      <c r="B207" s="23" t="s">
        <v>5</v>
      </c>
      <c r="C207" s="10" t="s">
        <v>53</v>
      </c>
      <c r="D207" s="10" t="s">
        <v>104</v>
      </c>
      <c r="E207" s="10" t="s">
        <v>193</v>
      </c>
      <c r="F207" s="10" t="s">
        <v>23</v>
      </c>
      <c r="G207" s="74">
        <v>1276</v>
      </c>
      <c r="H207" s="74">
        <v>1276</v>
      </c>
      <c r="I207" s="74">
        <v>1276</v>
      </c>
    </row>
    <row r="208" spans="1:9" s="4" customFormat="1" ht="39" x14ac:dyDescent="0.25">
      <c r="A208" s="22" t="s">
        <v>782</v>
      </c>
      <c r="B208" s="23" t="s">
        <v>5</v>
      </c>
      <c r="C208" s="10" t="s">
        <v>53</v>
      </c>
      <c r="D208" s="10" t="s">
        <v>104</v>
      </c>
      <c r="E208" s="10" t="s">
        <v>191</v>
      </c>
      <c r="F208" s="10"/>
      <c r="G208" s="67">
        <f>G209</f>
        <v>319</v>
      </c>
      <c r="H208" s="67">
        <f>H209</f>
        <v>0</v>
      </c>
      <c r="I208" s="67">
        <f>I209</f>
        <v>0</v>
      </c>
    </row>
    <row r="209" spans="1:9" s="4" customFormat="1" x14ac:dyDescent="0.25">
      <c r="A209" s="22" t="s">
        <v>22</v>
      </c>
      <c r="B209" s="23" t="s">
        <v>5</v>
      </c>
      <c r="C209" s="10" t="s">
        <v>53</v>
      </c>
      <c r="D209" s="10" t="s">
        <v>104</v>
      </c>
      <c r="E209" s="10" t="s">
        <v>191</v>
      </c>
      <c r="F209" s="10" t="s">
        <v>23</v>
      </c>
      <c r="G209" s="74">
        <v>319</v>
      </c>
      <c r="H209" s="74">
        <v>0</v>
      </c>
      <c r="I209" s="74">
        <v>0</v>
      </c>
    </row>
    <row r="210" spans="1:9" s="4" customFormat="1" ht="26.25" x14ac:dyDescent="0.25">
      <c r="A210" s="22" t="s">
        <v>10</v>
      </c>
      <c r="B210" s="23" t="s">
        <v>5</v>
      </c>
      <c r="C210" s="10" t="s">
        <v>53</v>
      </c>
      <c r="D210" s="10" t="s">
        <v>104</v>
      </c>
      <c r="E210" s="10" t="s">
        <v>194</v>
      </c>
      <c r="F210" s="10"/>
      <c r="G210" s="67">
        <f>G211</f>
        <v>80</v>
      </c>
      <c r="H210" s="67">
        <f>H211</f>
        <v>80</v>
      </c>
      <c r="I210" s="67">
        <f>I211</f>
        <v>80</v>
      </c>
    </row>
    <row r="211" spans="1:9" s="4" customFormat="1" x14ac:dyDescent="0.25">
      <c r="A211" s="22" t="s">
        <v>22</v>
      </c>
      <c r="B211" s="23" t="s">
        <v>5</v>
      </c>
      <c r="C211" s="10" t="s">
        <v>53</v>
      </c>
      <c r="D211" s="10" t="s">
        <v>104</v>
      </c>
      <c r="E211" s="10" t="s">
        <v>194</v>
      </c>
      <c r="F211" s="10" t="s">
        <v>23</v>
      </c>
      <c r="G211" s="74">
        <v>80</v>
      </c>
      <c r="H211" s="74">
        <v>80</v>
      </c>
      <c r="I211" s="74">
        <v>80</v>
      </c>
    </row>
    <row r="212" spans="1:9" s="4" customFormat="1" ht="115.5" x14ac:dyDescent="0.25">
      <c r="A212" s="56" t="s">
        <v>756</v>
      </c>
      <c r="B212" s="58" t="s">
        <v>5</v>
      </c>
      <c r="C212" s="57" t="s">
        <v>53</v>
      </c>
      <c r="D212" s="57" t="s">
        <v>104</v>
      </c>
      <c r="E212" s="57" t="s">
        <v>903</v>
      </c>
      <c r="F212" s="10"/>
      <c r="G212" s="74">
        <f>G213</f>
        <v>150</v>
      </c>
      <c r="H212" s="74">
        <f>H213</f>
        <v>150</v>
      </c>
      <c r="I212" s="74">
        <f>I213</f>
        <v>150</v>
      </c>
    </row>
    <row r="213" spans="1:9" s="4" customFormat="1" x14ac:dyDescent="0.25">
      <c r="A213" s="22" t="s">
        <v>22</v>
      </c>
      <c r="B213" s="23" t="s">
        <v>5</v>
      </c>
      <c r="C213" s="10" t="s">
        <v>53</v>
      </c>
      <c r="D213" s="10" t="s">
        <v>104</v>
      </c>
      <c r="E213" s="10" t="s">
        <v>903</v>
      </c>
      <c r="F213" s="10" t="s">
        <v>23</v>
      </c>
      <c r="G213" s="74">
        <v>150</v>
      </c>
      <c r="H213" s="74">
        <v>150</v>
      </c>
      <c r="I213" s="74">
        <v>150</v>
      </c>
    </row>
    <row r="214" spans="1:9" s="4" customFormat="1" ht="26.25" x14ac:dyDescent="0.25">
      <c r="A214" s="56" t="s">
        <v>257</v>
      </c>
      <c r="B214" s="58" t="s">
        <v>5</v>
      </c>
      <c r="C214" s="57" t="s">
        <v>53</v>
      </c>
      <c r="D214" s="57" t="s">
        <v>104</v>
      </c>
      <c r="E214" s="57" t="s">
        <v>904</v>
      </c>
      <c r="F214" s="10"/>
      <c r="G214" s="74">
        <f>G215</f>
        <v>37.5</v>
      </c>
      <c r="H214" s="74">
        <f>H215</f>
        <v>37.5</v>
      </c>
      <c r="I214" s="74">
        <f>I215</f>
        <v>37.5</v>
      </c>
    </row>
    <row r="215" spans="1:9" s="4" customFormat="1" x14ac:dyDescent="0.25">
      <c r="A215" s="22" t="s">
        <v>22</v>
      </c>
      <c r="B215" s="23" t="s">
        <v>5</v>
      </c>
      <c r="C215" s="10" t="s">
        <v>53</v>
      </c>
      <c r="D215" s="10" t="s">
        <v>104</v>
      </c>
      <c r="E215" s="10" t="s">
        <v>904</v>
      </c>
      <c r="F215" s="10" t="s">
        <v>23</v>
      </c>
      <c r="G215" s="74">
        <v>37.5</v>
      </c>
      <c r="H215" s="74">
        <v>37.5</v>
      </c>
      <c r="I215" s="74">
        <v>37.5</v>
      </c>
    </row>
    <row r="216" spans="1:9" s="4" customFormat="1" ht="26.25" x14ac:dyDescent="0.25">
      <c r="A216" s="60" t="s">
        <v>253</v>
      </c>
      <c r="B216" s="61" t="s">
        <v>64</v>
      </c>
      <c r="C216" s="62"/>
      <c r="D216" s="62"/>
      <c r="E216" s="62"/>
      <c r="F216" s="62"/>
      <c r="G216" s="69">
        <f>G230+G519+G223+G217</f>
        <v>445692.28</v>
      </c>
      <c r="H216" s="69">
        <f>H230+H519+H223+H217</f>
        <v>328102.40000000008</v>
      </c>
      <c r="I216" s="69">
        <f>I230+I519+I223+I217</f>
        <v>325354.40000000002</v>
      </c>
    </row>
    <row r="217" spans="1:9" s="4" customFormat="1" hidden="1" x14ac:dyDescent="0.25">
      <c r="A217" s="32" t="s">
        <v>128</v>
      </c>
      <c r="B217" s="12" t="s">
        <v>64</v>
      </c>
      <c r="C217" s="12" t="s">
        <v>38</v>
      </c>
      <c r="D217" s="12"/>
      <c r="E217" s="12"/>
      <c r="F217" s="12"/>
      <c r="G217" s="66">
        <f>G218</f>
        <v>0</v>
      </c>
      <c r="H217" s="66">
        <v>0</v>
      </c>
      <c r="I217" s="66">
        <v>0</v>
      </c>
    </row>
    <row r="218" spans="1:9" s="4" customFormat="1" ht="64.5" hidden="1" customHeight="1" x14ac:dyDescent="0.25">
      <c r="A218" s="21" t="s">
        <v>274</v>
      </c>
      <c r="B218" s="12" t="s">
        <v>64</v>
      </c>
      <c r="C218" s="12" t="s">
        <v>38</v>
      </c>
      <c r="D218" s="12" t="s">
        <v>6</v>
      </c>
      <c r="E218" s="10"/>
      <c r="F218" s="12"/>
      <c r="G218" s="66">
        <f>G219</f>
        <v>0</v>
      </c>
      <c r="H218" s="66">
        <v>0</v>
      </c>
      <c r="I218" s="66">
        <v>0</v>
      </c>
    </row>
    <row r="219" spans="1:9" s="4" customFormat="1" ht="39" hidden="1" x14ac:dyDescent="0.25">
      <c r="A219" s="21" t="s">
        <v>268</v>
      </c>
      <c r="B219" s="12" t="s">
        <v>64</v>
      </c>
      <c r="C219" s="12" t="s">
        <v>38</v>
      </c>
      <c r="D219" s="12" t="s">
        <v>6</v>
      </c>
      <c r="E219" s="12" t="s">
        <v>109</v>
      </c>
      <c r="F219" s="12"/>
      <c r="G219" s="66">
        <f>G220</f>
        <v>0</v>
      </c>
      <c r="H219" s="66">
        <v>0</v>
      </c>
      <c r="I219" s="66">
        <v>0</v>
      </c>
    </row>
    <row r="220" spans="1:9" s="4" customFormat="1" ht="51.75" hidden="1" x14ac:dyDescent="0.25">
      <c r="A220" s="21" t="s">
        <v>269</v>
      </c>
      <c r="B220" s="12" t="s">
        <v>64</v>
      </c>
      <c r="C220" s="12" t="s">
        <v>38</v>
      </c>
      <c r="D220" s="12" t="s">
        <v>6</v>
      </c>
      <c r="E220" s="12" t="s">
        <v>110</v>
      </c>
      <c r="F220" s="12"/>
      <c r="G220" s="66">
        <f>G221</f>
        <v>0</v>
      </c>
      <c r="H220" s="66">
        <v>0</v>
      </c>
      <c r="I220" s="66">
        <v>0</v>
      </c>
    </row>
    <row r="221" spans="1:9" s="4" customFormat="1" ht="39" hidden="1" x14ac:dyDescent="0.25">
      <c r="A221" s="22" t="s">
        <v>111</v>
      </c>
      <c r="B221" s="10" t="s">
        <v>64</v>
      </c>
      <c r="C221" s="10" t="s">
        <v>38</v>
      </c>
      <c r="D221" s="10" t="s">
        <v>6</v>
      </c>
      <c r="E221" s="10" t="s">
        <v>112</v>
      </c>
      <c r="F221" s="10"/>
      <c r="G221" s="67">
        <f>G222</f>
        <v>0</v>
      </c>
      <c r="H221" s="67">
        <v>0</v>
      </c>
      <c r="I221" s="67">
        <v>0</v>
      </c>
    </row>
    <row r="222" spans="1:9" s="4" customFormat="1" ht="26.25" hidden="1" x14ac:dyDescent="0.25">
      <c r="A222" s="22" t="s">
        <v>56</v>
      </c>
      <c r="B222" s="10" t="s">
        <v>64</v>
      </c>
      <c r="C222" s="10" t="s">
        <v>38</v>
      </c>
      <c r="D222" s="10" t="s">
        <v>6</v>
      </c>
      <c r="E222" s="10" t="s">
        <v>112</v>
      </c>
      <c r="F222" s="10" t="s">
        <v>57</v>
      </c>
      <c r="G222" s="67"/>
      <c r="H222" s="67">
        <v>0</v>
      </c>
      <c r="I222" s="67">
        <v>0</v>
      </c>
    </row>
    <row r="223" spans="1:9" s="4" customFormat="1" hidden="1" x14ac:dyDescent="0.25">
      <c r="A223" s="21" t="s">
        <v>347</v>
      </c>
      <c r="B223" s="20" t="s">
        <v>64</v>
      </c>
      <c r="C223" s="12" t="s">
        <v>138</v>
      </c>
      <c r="D223" s="12"/>
      <c r="E223" s="12"/>
      <c r="F223" s="12"/>
      <c r="G223" s="66">
        <f>G224</f>
        <v>0</v>
      </c>
      <c r="H223" s="66">
        <v>0</v>
      </c>
      <c r="I223" s="66">
        <v>0</v>
      </c>
    </row>
    <row r="224" spans="1:9" s="4" customFormat="1" hidden="1" x14ac:dyDescent="0.25">
      <c r="A224" s="21" t="s">
        <v>173</v>
      </c>
      <c r="B224" s="20" t="s">
        <v>64</v>
      </c>
      <c r="C224" s="12" t="s">
        <v>138</v>
      </c>
      <c r="D224" s="12" t="s">
        <v>16</v>
      </c>
      <c r="E224" s="12"/>
      <c r="F224" s="12"/>
      <c r="G224" s="66">
        <f>G225</f>
        <v>0</v>
      </c>
      <c r="H224" s="66">
        <v>0</v>
      </c>
      <c r="I224" s="66">
        <v>0</v>
      </c>
    </row>
    <row r="225" spans="1:9" s="4" customFormat="1" hidden="1" x14ac:dyDescent="0.25">
      <c r="A225" s="21" t="s">
        <v>348</v>
      </c>
      <c r="B225" s="20" t="s">
        <v>64</v>
      </c>
      <c r="C225" s="12" t="s">
        <v>138</v>
      </c>
      <c r="D225" s="12" t="s">
        <v>16</v>
      </c>
      <c r="E225" s="12" t="s">
        <v>197</v>
      </c>
      <c r="F225" s="12"/>
      <c r="G225" s="66">
        <v>0</v>
      </c>
      <c r="H225" s="66">
        <v>0</v>
      </c>
      <c r="I225" s="66">
        <v>0</v>
      </c>
    </row>
    <row r="226" spans="1:9" s="4" customFormat="1" ht="39" hidden="1" x14ac:dyDescent="0.25">
      <c r="A226" s="28" t="s">
        <v>299</v>
      </c>
      <c r="B226" s="10" t="s">
        <v>64</v>
      </c>
      <c r="C226" s="10" t="s">
        <v>138</v>
      </c>
      <c r="D226" s="10" t="s">
        <v>16</v>
      </c>
      <c r="E226" s="10" t="s">
        <v>300</v>
      </c>
      <c r="F226" s="10"/>
      <c r="G226" s="67">
        <f>G227</f>
        <v>0</v>
      </c>
      <c r="H226" s="67">
        <v>0</v>
      </c>
      <c r="I226" s="67">
        <v>0</v>
      </c>
    </row>
    <row r="227" spans="1:9" s="4" customFormat="1" hidden="1" x14ac:dyDescent="0.25">
      <c r="A227" s="22" t="s">
        <v>22</v>
      </c>
      <c r="B227" s="10" t="s">
        <v>64</v>
      </c>
      <c r="C227" s="10" t="s">
        <v>138</v>
      </c>
      <c r="D227" s="10" t="s">
        <v>16</v>
      </c>
      <c r="E227" s="10" t="s">
        <v>300</v>
      </c>
      <c r="F227" s="10" t="s">
        <v>23</v>
      </c>
      <c r="G227" s="67"/>
      <c r="H227" s="67">
        <v>0</v>
      </c>
      <c r="I227" s="67">
        <v>0</v>
      </c>
    </row>
    <row r="228" spans="1:9" s="4" customFormat="1" ht="39" hidden="1" x14ac:dyDescent="0.25">
      <c r="A228" s="22" t="s">
        <v>367</v>
      </c>
      <c r="B228" s="23" t="s">
        <v>64</v>
      </c>
      <c r="C228" s="10" t="s">
        <v>138</v>
      </c>
      <c r="D228" s="10" t="s">
        <v>16</v>
      </c>
      <c r="E228" s="10" t="s">
        <v>320</v>
      </c>
      <c r="F228" s="12"/>
      <c r="G228" s="67">
        <f>G229</f>
        <v>0</v>
      </c>
      <c r="H228" s="66">
        <v>0</v>
      </c>
      <c r="I228" s="66"/>
    </row>
    <row r="229" spans="1:9" s="4" customFormat="1" hidden="1" x14ac:dyDescent="0.25">
      <c r="A229" s="22" t="s">
        <v>22</v>
      </c>
      <c r="B229" s="23" t="s">
        <v>64</v>
      </c>
      <c r="C229" s="10" t="s">
        <v>138</v>
      </c>
      <c r="D229" s="10" t="s">
        <v>16</v>
      </c>
      <c r="E229" s="10" t="s">
        <v>320</v>
      </c>
      <c r="F229" s="10" t="s">
        <v>23</v>
      </c>
      <c r="G229" s="67"/>
      <c r="H229" s="67">
        <v>0</v>
      </c>
      <c r="I229" s="67">
        <v>0</v>
      </c>
    </row>
    <row r="230" spans="1:9" s="4" customFormat="1" x14ac:dyDescent="0.25">
      <c r="A230" s="21" t="s">
        <v>13</v>
      </c>
      <c r="B230" s="20" t="s">
        <v>64</v>
      </c>
      <c r="C230" s="12" t="s">
        <v>14</v>
      </c>
      <c r="D230" s="12"/>
      <c r="E230" s="12"/>
      <c r="F230" s="12"/>
      <c r="G230" s="66">
        <f>G231+G288+G443+G463+G479</f>
        <v>433166.58</v>
      </c>
      <c r="H230" s="66">
        <f>H231+H288+H443+H463+H479</f>
        <v>315576.70000000007</v>
      </c>
      <c r="I230" s="66">
        <f>I231+I288+I443+I463+I479</f>
        <v>312828.7</v>
      </c>
    </row>
    <row r="231" spans="1:9" s="4" customFormat="1" x14ac:dyDescent="0.25">
      <c r="A231" s="21" t="s">
        <v>67</v>
      </c>
      <c r="B231" s="20" t="s">
        <v>64</v>
      </c>
      <c r="C231" s="12" t="s">
        <v>14</v>
      </c>
      <c r="D231" s="12" t="s">
        <v>38</v>
      </c>
      <c r="E231" s="12"/>
      <c r="F231" s="12"/>
      <c r="G231" s="75">
        <f>G232+G281</f>
        <v>196542.44</v>
      </c>
      <c r="H231" s="75">
        <f>H232+H281</f>
        <v>106249.8</v>
      </c>
      <c r="I231" s="75">
        <f t="shared" ref="G231:I232" si="7">I232</f>
        <v>106249.20000000001</v>
      </c>
    </row>
    <row r="232" spans="1:9" s="4" customFormat="1" ht="39" x14ac:dyDescent="0.25">
      <c r="A232" s="21" t="s">
        <v>674</v>
      </c>
      <c r="B232" s="20" t="s">
        <v>64</v>
      </c>
      <c r="C232" s="12" t="s">
        <v>14</v>
      </c>
      <c r="D232" s="12" t="s">
        <v>38</v>
      </c>
      <c r="E232" s="12" t="s">
        <v>30</v>
      </c>
      <c r="F232" s="12"/>
      <c r="G232" s="66">
        <f t="shared" si="7"/>
        <v>107077.7</v>
      </c>
      <c r="H232" s="66">
        <f t="shared" si="7"/>
        <v>106249.8</v>
      </c>
      <c r="I232" s="66">
        <f t="shared" si="7"/>
        <v>106249.20000000001</v>
      </c>
    </row>
    <row r="233" spans="1:9" s="4" customFormat="1" ht="26.25" x14ac:dyDescent="0.25">
      <c r="A233" s="21" t="s">
        <v>254</v>
      </c>
      <c r="B233" s="20" t="s">
        <v>64</v>
      </c>
      <c r="C233" s="12" t="s">
        <v>14</v>
      </c>
      <c r="D233" s="12" t="s">
        <v>38</v>
      </c>
      <c r="E233" s="12" t="s">
        <v>68</v>
      </c>
      <c r="F233" s="12"/>
      <c r="G233" s="66">
        <f>G237+G245+G255+G277+G240+G242</f>
        <v>107077.7</v>
      </c>
      <c r="H233" s="66">
        <f>H245+H255+H277+H234</f>
        <v>106249.8</v>
      </c>
      <c r="I233" s="66">
        <f>I245+I255+I277+I234</f>
        <v>106249.20000000001</v>
      </c>
    </row>
    <row r="234" spans="1:9" s="4" customFormat="1" ht="39" hidden="1" x14ac:dyDescent="0.25">
      <c r="A234" s="21" t="s">
        <v>309</v>
      </c>
      <c r="B234" s="20" t="s">
        <v>64</v>
      </c>
      <c r="C234" s="12" t="s">
        <v>14</v>
      </c>
      <c r="D234" s="12" t="s">
        <v>38</v>
      </c>
      <c r="E234" s="12" t="s">
        <v>310</v>
      </c>
      <c r="F234" s="12"/>
      <c r="G234" s="66">
        <f>G235+G237</f>
        <v>0</v>
      </c>
      <c r="H234" s="66">
        <f>H235+H237</f>
        <v>0</v>
      </c>
      <c r="I234" s="66">
        <f>I235+I237</f>
        <v>0</v>
      </c>
    </row>
    <row r="235" spans="1:9" s="4" customFormat="1" ht="90" hidden="1" x14ac:dyDescent="0.25">
      <c r="A235" s="22" t="s">
        <v>308</v>
      </c>
      <c r="B235" s="23" t="s">
        <v>64</v>
      </c>
      <c r="C235" s="10" t="s">
        <v>14</v>
      </c>
      <c r="D235" s="10" t="s">
        <v>38</v>
      </c>
      <c r="E235" s="10" t="s">
        <v>365</v>
      </c>
      <c r="F235" s="10"/>
      <c r="G235" s="67">
        <f>G236</f>
        <v>0</v>
      </c>
      <c r="H235" s="67">
        <f>H236</f>
        <v>0</v>
      </c>
      <c r="I235" s="67">
        <f>I236</f>
        <v>0</v>
      </c>
    </row>
    <row r="236" spans="1:9" s="4" customFormat="1" ht="115.5" hidden="1" x14ac:dyDescent="0.25">
      <c r="A236" s="22" t="s">
        <v>234</v>
      </c>
      <c r="B236" s="23" t="s">
        <v>64</v>
      </c>
      <c r="C236" s="10" t="s">
        <v>14</v>
      </c>
      <c r="D236" s="10" t="s">
        <v>38</v>
      </c>
      <c r="E236" s="10" t="s">
        <v>365</v>
      </c>
      <c r="F236" s="10" t="s">
        <v>235</v>
      </c>
      <c r="G236" s="67">
        <v>0</v>
      </c>
      <c r="H236" s="67">
        <v>0</v>
      </c>
      <c r="I236" s="67">
        <v>0</v>
      </c>
    </row>
    <row r="237" spans="1:9" s="4" customFormat="1" ht="51.75" hidden="1" x14ac:dyDescent="0.25">
      <c r="A237" s="22" t="s">
        <v>557</v>
      </c>
      <c r="B237" s="23" t="s">
        <v>64</v>
      </c>
      <c r="C237" s="10" t="s">
        <v>14</v>
      </c>
      <c r="D237" s="10" t="s">
        <v>38</v>
      </c>
      <c r="E237" s="10" t="s">
        <v>556</v>
      </c>
      <c r="F237" s="10"/>
      <c r="G237" s="67">
        <f>G238+G239</f>
        <v>0</v>
      </c>
      <c r="H237" s="67">
        <f>H238</f>
        <v>0</v>
      </c>
      <c r="I237" s="67">
        <f>I238</f>
        <v>0</v>
      </c>
    </row>
    <row r="238" spans="1:9" s="4" customFormat="1" hidden="1" x14ac:dyDescent="0.25">
      <c r="A238" s="22" t="s">
        <v>11</v>
      </c>
      <c r="B238" s="23" t="s">
        <v>64</v>
      </c>
      <c r="C238" s="10" t="s">
        <v>14</v>
      </c>
      <c r="D238" s="10" t="s">
        <v>38</v>
      </c>
      <c r="E238" s="10" t="s">
        <v>556</v>
      </c>
      <c r="F238" s="10" t="s">
        <v>12</v>
      </c>
      <c r="G238" s="67"/>
      <c r="H238" s="67">
        <v>0</v>
      </c>
      <c r="I238" s="67">
        <v>0</v>
      </c>
    </row>
    <row r="239" spans="1:9" s="4" customFormat="1" hidden="1" x14ac:dyDescent="0.25">
      <c r="A239" s="22" t="s">
        <v>22</v>
      </c>
      <c r="B239" s="23" t="s">
        <v>64</v>
      </c>
      <c r="C239" s="10" t="s">
        <v>14</v>
      </c>
      <c r="D239" s="10" t="s">
        <v>38</v>
      </c>
      <c r="E239" s="10" t="s">
        <v>556</v>
      </c>
      <c r="F239" s="10" t="s">
        <v>23</v>
      </c>
      <c r="G239" s="67"/>
      <c r="H239" s="67">
        <v>0</v>
      </c>
      <c r="I239" s="67">
        <v>0</v>
      </c>
    </row>
    <row r="240" spans="1:9" s="4" customFormat="1" ht="179.25" hidden="1" customHeight="1" x14ac:dyDescent="0.25">
      <c r="A240" s="22" t="s">
        <v>567</v>
      </c>
      <c r="B240" s="23" t="s">
        <v>64</v>
      </c>
      <c r="C240" s="10" t="s">
        <v>14</v>
      </c>
      <c r="D240" s="10" t="s">
        <v>38</v>
      </c>
      <c r="E240" s="10" t="s">
        <v>569</v>
      </c>
      <c r="F240" s="10"/>
      <c r="G240" s="67">
        <f>G241</f>
        <v>0</v>
      </c>
      <c r="H240" s="67">
        <v>0</v>
      </c>
      <c r="I240" s="67">
        <v>0</v>
      </c>
    </row>
    <row r="241" spans="1:9" s="4" customFormat="1" hidden="1" x14ac:dyDescent="0.25">
      <c r="A241" s="22" t="s">
        <v>22</v>
      </c>
      <c r="B241" s="23" t="s">
        <v>64</v>
      </c>
      <c r="C241" s="10" t="s">
        <v>14</v>
      </c>
      <c r="D241" s="10" t="s">
        <v>38</v>
      </c>
      <c r="E241" s="10" t="s">
        <v>569</v>
      </c>
      <c r="F241" s="10" t="s">
        <v>23</v>
      </c>
      <c r="G241" s="67"/>
      <c r="H241" s="67">
        <v>0</v>
      </c>
      <c r="I241" s="67">
        <v>0</v>
      </c>
    </row>
    <row r="242" spans="1:9" s="4" customFormat="1" ht="204.75" hidden="1" customHeight="1" x14ac:dyDescent="0.25">
      <c r="A242" s="22" t="s">
        <v>841</v>
      </c>
      <c r="B242" s="23" t="s">
        <v>64</v>
      </c>
      <c r="C242" s="10" t="s">
        <v>14</v>
      </c>
      <c r="D242" s="10" t="s">
        <v>38</v>
      </c>
      <c r="E242" s="10" t="s">
        <v>615</v>
      </c>
      <c r="F242" s="10"/>
      <c r="G242" s="67">
        <f>G243+G244</f>
        <v>0</v>
      </c>
      <c r="H242" s="67">
        <v>0</v>
      </c>
      <c r="I242" s="67">
        <v>0</v>
      </c>
    </row>
    <row r="243" spans="1:9" s="4" customFormat="1" ht="17.25" hidden="1" customHeight="1" x14ac:dyDescent="0.25">
      <c r="A243" s="22" t="s">
        <v>11</v>
      </c>
      <c r="B243" s="23" t="s">
        <v>64</v>
      </c>
      <c r="C243" s="10" t="s">
        <v>14</v>
      </c>
      <c r="D243" s="10" t="s">
        <v>38</v>
      </c>
      <c r="E243" s="10" t="s">
        <v>615</v>
      </c>
      <c r="F243" s="10" t="s">
        <v>12</v>
      </c>
      <c r="G243" s="67">
        <v>0</v>
      </c>
      <c r="H243" s="67">
        <v>0</v>
      </c>
      <c r="I243" s="67">
        <v>0</v>
      </c>
    </row>
    <row r="244" spans="1:9" s="4" customFormat="1" ht="17.25" hidden="1" customHeight="1" x14ac:dyDescent="0.25">
      <c r="A244" s="22" t="s">
        <v>22</v>
      </c>
      <c r="B244" s="23" t="s">
        <v>64</v>
      </c>
      <c r="C244" s="10" t="s">
        <v>14</v>
      </c>
      <c r="D244" s="10" t="s">
        <v>38</v>
      </c>
      <c r="E244" s="10" t="s">
        <v>615</v>
      </c>
      <c r="F244" s="10" t="s">
        <v>23</v>
      </c>
      <c r="G244" s="67">
        <v>0</v>
      </c>
      <c r="H244" s="67">
        <v>0</v>
      </c>
      <c r="I244" s="67">
        <v>0</v>
      </c>
    </row>
    <row r="245" spans="1:9" s="4" customFormat="1" ht="51.75" x14ac:dyDescent="0.25">
      <c r="A245" s="21" t="s">
        <v>69</v>
      </c>
      <c r="B245" s="20" t="s">
        <v>64</v>
      </c>
      <c r="C245" s="12" t="s">
        <v>14</v>
      </c>
      <c r="D245" s="12" t="s">
        <v>38</v>
      </c>
      <c r="E245" s="12" t="s">
        <v>70</v>
      </c>
      <c r="F245" s="12"/>
      <c r="G245" s="66">
        <f>G246+G249+G252</f>
        <v>90938.2</v>
      </c>
      <c r="H245" s="66">
        <f>H246+H249</f>
        <v>90938.2</v>
      </c>
      <c r="I245" s="66">
        <f>I246+I249</f>
        <v>90937.600000000006</v>
      </c>
    </row>
    <row r="246" spans="1:9" s="4" customFormat="1" ht="26.25" x14ac:dyDescent="0.25">
      <c r="A246" s="22" t="s">
        <v>24</v>
      </c>
      <c r="B246" s="23" t="s">
        <v>64</v>
      </c>
      <c r="C246" s="10" t="s">
        <v>14</v>
      </c>
      <c r="D246" s="10" t="s">
        <v>38</v>
      </c>
      <c r="E246" s="10" t="s">
        <v>71</v>
      </c>
      <c r="F246" s="10"/>
      <c r="G246" s="67">
        <f>G247+G248</f>
        <v>34536.6</v>
      </c>
      <c r="H246" s="67">
        <f>H247+H248</f>
        <v>34536.6</v>
      </c>
      <c r="I246" s="67">
        <f>I247+I248</f>
        <v>34536</v>
      </c>
    </row>
    <row r="247" spans="1:9" s="4" customFormat="1" x14ac:dyDescent="0.25">
      <c r="A247" s="22" t="s">
        <v>11</v>
      </c>
      <c r="B247" s="23" t="s">
        <v>64</v>
      </c>
      <c r="C247" s="10" t="s">
        <v>14</v>
      </c>
      <c r="D247" s="10" t="s">
        <v>38</v>
      </c>
      <c r="E247" s="10" t="s">
        <v>71</v>
      </c>
      <c r="F247" s="10" t="s">
        <v>12</v>
      </c>
      <c r="G247" s="74">
        <v>3581.5</v>
      </c>
      <c r="H247" s="74">
        <v>3581.5</v>
      </c>
      <c r="I247" s="74">
        <v>3581.5</v>
      </c>
    </row>
    <row r="248" spans="1:9" s="4" customFormat="1" x14ac:dyDescent="0.25">
      <c r="A248" s="22" t="s">
        <v>22</v>
      </c>
      <c r="B248" s="23" t="s">
        <v>64</v>
      </c>
      <c r="C248" s="10" t="s">
        <v>14</v>
      </c>
      <c r="D248" s="10" t="s">
        <v>38</v>
      </c>
      <c r="E248" s="10" t="s">
        <v>71</v>
      </c>
      <c r="F248" s="10" t="s">
        <v>23</v>
      </c>
      <c r="G248" s="74">
        <v>30955.1</v>
      </c>
      <c r="H248" s="74">
        <v>30955.1</v>
      </c>
      <c r="I248" s="74">
        <v>30954.5</v>
      </c>
    </row>
    <row r="249" spans="1:9" s="4" customFormat="1" ht="306" customHeight="1" x14ac:dyDescent="0.25">
      <c r="A249" s="22" t="s">
        <v>787</v>
      </c>
      <c r="B249" s="23" t="s">
        <v>64</v>
      </c>
      <c r="C249" s="10" t="s">
        <v>14</v>
      </c>
      <c r="D249" s="10" t="s">
        <v>38</v>
      </c>
      <c r="E249" s="10" t="s">
        <v>72</v>
      </c>
      <c r="F249" s="10"/>
      <c r="G249" s="67">
        <f>G250+G251</f>
        <v>56401.599999999999</v>
      </c>
      <c r="H249" s="67">
        <f>H250+H251</f>
        <v>56401.599999999999</v>
      </c>
      <c r="I249" s="67">
        <f>I250+I251</f>
        <v>56401.599999999999</v>
      </c>
    </row>
    <row r="250" spans="1:9" s="4" customFormat="1" x14ac:dyDescent="0.25">
      <c r="A250" s="22" t="s">
        <v>11</v>
      </c>
      <c r="B250" s="23" t="s">
        <v>64</v>
      </c>
      <c r="C250" s="10" t="s">
        <v>14</v>
      </c>
      <c r="D250" s="10" t="s">
        <v>38</v>
      </c>
      <c r="E250" s="10" t="s">
        <v>72</v>
      </c>
      <c r="F250" s="10" t="s">
        <v>12</v>
      </c>
      <c r="G250" s="74">
        <v>6921.9</v>
      </c>
      <c r="H250" s="74">
        <v>6921.9</v>
      </c>
      <c r="I250" s="74">
        <v>6921.9</v>
      </c>
    </row>
    <row r="251" spans="1:9" s="4" customFormat="1" x14ac:dyDescent="0.25">
      <c r="A251" s="22" t="s">
        <v>22</v>
      </c>
      <c r="B251" s="23" t="s">
        <v>64</v>
      </c>
      <c r="C251" s="10" t="s">
        <v>14</v>
      </c>
      <c r="D251" s="10" t="s">
        <v>38</v>
      </c>
      <c r="E251" s="10" t="s">
        <v>72</v>
      </c>
      <c r="F251" s="10" t="s">
        <v>23</v>
      </c>
      <c r="G251" s="74">
        <v>49479.7</v>
      </c>
      <c r="H251" s="74">
        <v>49479.7</v>
      </c>
      <c r="I251" s="74">
        <v>49479.7</v>
      </c>
    </row>
    <row r="252" spans="1:9" s="4" customFormat="1" ht="64.5" hidden="1" x14ac:dyDescent="0.25">
      <c r="A252" s="22" t="s">
        <v>333</v>
      </c>
      <c r="B252" s="23" t="s">
        <v>64</v>
      </c>
      <c r="C252" s="10" t="s">
        <v>14</v>
      </c>
      <c r="D252" s="10" t="s">
        <v>38</v>
      </c>
      <c r="E252" s="10" t="s">
        <v>494</v>
      </c>
      <c r="F252" s="10"/>
      <c r="G252" s="67">
        <f>G253+G254</f>
        <v>0</v>
      </c>
      <c r="H252" s="67">
        <v>0</v>
      </c>
      <c r="I252" s="67">
        <v>0</v>
      </c>
    </row>
    <row r="253" spans="1:9" s="4" customFormat="1" hidden="1" x14ac:dyDescent="0.25">
      <c r="A253" s="22" t="s">
        <v>11</v>
      </c>
      <c r="B253" s="23" t="s">
        <v>64</v>
      </c>
      <c r="C253" s="10" t="s">
        <v>14</v>
      </c>
      <c r="D253" s="10" t="s">
        <v>38</v>
      </c>
      <c r="E253" s="10" t="s">
        <v>494</v>
      </c>
      <c r="F253" s="10" t="s">
        <v>12</v>
      </c>
      <c r="G253" s="67"/>
      <c r="H253" s="67">
        <v>0</v>
      </c>
      <c r="I253" s="67">
        <v>0</v>
      </c>
    </row>
    <row r="254" spans="1:9" s="4" customFormat="1" hidden="1" x14ac:dyDescent="0.25">
      <c r="A254" s="22" t="s">
        <v>22</v>
      </c>
      <c r="B254" s="23" t="s">
        <v>64</v>
      </c>
      <c r="C254" s="10" t="s">
        <v>14</v>
      </c>
      <c r="D254" s="10" t="s">
        <v>38</v>
      </c>
      <c r="E254" s="10" t="s">
        <v>494</v>
      </c>
      <c r="F254" s="10" t="s">
        <v>23</v>
      </c>
      <c r="G254" s="67"/>
      <c r="H254" s="67">
        <v>0</v>
      </c>
      <c r="I254" s="67">
        <v>0</v>
      </c>
    </row>
    <row r="255" spans="1:9" s="4" customFormat="1" ht="39" x14ac:dyDescent="0.25">
      <c r="A255" s="21" t="s">
        <v>73</v>
      </c>
      <c r="B255" s="20" t="s">
        <v>64</v>
      </c>
      <c r="C255" s="12" t="s">
        <v>14</v>
      </c>
      <c r="D255" s="12" t="s">
        <v>38</v>
      </c>
      <c r="E255" s="12" t="s">
        <v>74</v>
      </c>
      <c r="F255" s="12"/>
      <c r="G255" s="66">
        <f>G256+G259+G262+G264+G266+G269+G274+G272</f>
        <v>7675.7</v>
      </c>
      <c r="H255" s="66">
        <f>H256+H259+H262+H264+H266+H269+H272+H274</f>
        <v>6847.8</v>
      </c>
      <c r="I255" s="66">
        <f>I256+I259+I262+I264+I266+I269+I272+I274</f>
        <v>6847.8</v>
      </c>
    </row>
    <row r="256" spans="1:9" s="4" customFormat="1" ht="26.25" x14ac:dyDescent="0.25">
      <c r="A256" s="22" t="s">
        <v>75</v>
      </c>
      <c r="B256" s="23" t="s">
        <v>64</v>
      </c>
      <c r="C256" s="10" t="s">
        <v>14</v>
      </c>
      <c r="D256" s="10" t="s">
        <v>38</v>
      </c>
      <c r="E256" s="10" t="s">
        <v>76</v>
      </c>
      <c r="F256" s="10"/>
      <c r="G256" s="67">
        <f>G257+G258</f>
        <v>1921.7</v>
      </c>
      <c r="H256" s="67">
        <f>H257+H258</f>
        <v>1921.7</v>
      </c>
      <c r="I256" s="67">
        <f>I257+I258</f>
        <v>1921.7</v>
      </c>
    </row>
    <row r="257" spans="1:9" s="4" customFormat="1" x14ac:dyDescent="0.25">
      <c r="A257" s="22" t="s">
        <v>11</v>
      </c>
      <c r="B257" s="23" t="s">
        <v>64</v>
      </c>
      <c r="C257" s="10" t="s">
        <v>14</v>
      </c>
      <c r="D257" s="10" t="s">
        <v>38</v>
      </c>
      <c r="E257" s="10" t="s">
        <v>76</v>
      </c>
      <c r="F257" s="10" t="s">
        <v>12</v>
      </c>
      <c r="G257" s="74">
        <v>228.2</v>
      </c>
      <c r="H257" s="74">
        <v>228.2</v>
      </c>
      <c r="I257" s="74">
        <v>228.2</v>
      </c>
    </row>
    <row r="258" spans="1:9" s="4" customFormat="1" x14ac:dyDescent="0.25">
      <c r="A258" s="22" t="s">
        <v>22</v>
      </c>
      <c r="B258" s="23" t="s">
        <v>64</v>
      </c>
      <c r="C258" s="10" t="s">
        <v>14</v>
      </c>
      <c r="D258" s="10" t="s">
        <v>38</v>
      </c>
      <c r="E258" s="10" t="s">
        <v>76</v>
      </c>
      <c r="F258" s="10" t="s">
        <v>23</v>
      </c>
      <c r="G258" s="74">
        <v>1693.5</v>
      </c>
      <c r="H258" s="74">
        <v>1693.5</v>
      </c>
      <c r="I258" s="74">
        <v>1693.5</v>
      </c>
    </row>
    <row r="259" spans="1:9" s="4" customFormat="1" ht="64.5" x14ac:dyDescent="0.25">
      <c r="A259" s="22" t="s">
        <v>752</v>
      </c>
      <c r="B259" s="23" t="s">
        <v>64</v>
      </c>
      <c r="C259" s="10" t="s">
        <v>14</v>
      </c>
      <c r="D259" s="10" t="s">
        <v>38</v>
      </c>
      <c r="E259" s="10" t="s">
        <v>79</v>
      </c>
      <c r="F259" s="10"/>
      <c r="G259" s="67">
        <f>G260+G261</f>
        <v>1239.3</v>
      </c>
      <c r="H259" s="67">
        <f>H260+H261</f>
        <v>1239.3</v>
      </c>
      <c r="I259" s="67">
        <f>I260+I261</f>
        <v>1239.3</v>
      </c>
    </row>
    <row r="260" spans="1:9" s="4" customFormat="1" x14ac:dyDescent="0.25">
      <c r="A260" s="22" t="s">
        <v>11</v>
      </c>
      <c r="B260" s="23" t="s">
        <v>64</v>
      </c>
      <c r="C260" s="10" t="s">
        <v>14</v>
      </c>
      <c r="D260" s="10" t="s">
        <v>38</v>
      </c>
      <c r="E260" s="10" t="s">
        <v>79</v>
      </c>
      <c r="F260" s="10" t="s">
        <v>12</v>
      </c>
      <c r="G260" s="74">
        <v>97.2</v>
      </c>
      <c r="H260" s="74">
        <v>97.2</v>
      </c>
      <c r="I260" s="74">
        <v>97.2</v>
      </c>
    </row>
    <row r="261" spans="1:9" s="4" customFormat="1" x14ac:dyDescent="0.25">
      <c r="A261" s="22" t="s">
        <v>22</v>
      </c>
      <c r="B261" s="23" t="s">
        <v>64</v>
      </c>
      <c r="C261" s="10" t="s">
        <v>14</v>
      </c>
      <c r="D261" s="10" t="s">
        <v>38</v>
      </c>
      <c r="E261" s="10" t="s">
        <v>79</v>
      </c>
      <c r="F261" s="10" t="s">
        <v>23</v>
      </c>
      <c r="G261" s="74">
        <v>1142.0999999999999</v>
      </c>
      <c r="H261" s="74">
        <v>1142.0999999999999</v>
      </c>
      <c r="I261" s="74">
        <v>1142.0999999999999</v>
      </c>
    </row>
    <row r="262" spans="1:9" s="4" customFormat="1" ht="64.5" hidden="1" x14ac:dyDescent="0.25">
      <c r="A262" s="33" t="s">
        <v>368</v>
      </c>
      <c r="B262" s="10" t="s">
        <v>64</v>
      </c>
      <c r="C262" s="10" t="s">
        <v>14</v>
      </c>
      <c r="D262" s="10" t="s">
        <v>38</v>
      </c>
      <c r="E262" s="14" t="s">
        <v>369</v>
      </c>
      <c r="F262" s="10"/>
      <c r="G262" s="67">
        <f>G263</f>
        <v>0</v>
      </c>
      <c r="H262" s="67">
        <f>H263</f>
        <v>0</v>
      </c>
      <c r="I262" s="67">
        <f>I263</f>
        <v>0</v>
      </c>
    </row>
    <row r="263" spans="1:9" s="4" customFormat="1" hidden="1" x14ac:dyDescent="0.25">
      <c r="A263" s="22" t="s">
        <v>22</v>
      </c>
      <c r="B263" s="10" t="s">
        <v>64</v>
      </c>
      <c r="C263" s="10" t="s">
        <v>14</v>
      </c>
      <c r="D263" s="10" t="s">
        <v>38</v>
      </c>
      <c r="E263" s="14" t="s">
        <v>369</v>
      </c>
      <c r="F263" s="10" t="s">
        <v>23</v>
      </c>
      <c r="G263" s="67"/>
      <c r="H263" s="67">
        <v>0</v>
      </c>
      <c r="I263" s="67">
        <v>0</v>
      </c>
    </row>
    <row r="264" spans="1:9" s="4" customFormat="1" ht="64.5" hidden="1" x14ac:dyDescent="0.25">
      <c r="A264" s="34" t="s">
        <v>227</v>
      </c>
      <c r="B264" s="10" t="s">
        <v>64</v>
      </c>
      <c r="C264" s="10" t="s">
        <v>14</v>
      </c>
      <c r="D264" s="10" t="s">
        <v>38</v>
      </c>
      <c r="E264" s="10" t="s">
        <v>229</v>
      </c>
      <c r="F264" s="10"/>
      <c r="G264" s="67">
        <f>G265</f>
        <v>0</v>
      </c>
      <c r="H264" s="67">
        <f>H265</f>
        <v>0</v>
      </c>
      <c r="I264" s="67">
        <f>I265</f>
        <v>0</v>
      </c>
    </row>
    <row r="265" spans="1:9" s="4" customFormat="1" hidden="1" x14ac:dyDescent="0.25">
      <c r="A265" s="22" t="s">
        <v>22</v>
      </c>
      <c r="B265" s="10" t="s">
        <v>64</v>
      </c>
      <c r="C265" s="10" t="s">
        <v>14</v>
      </c>
      <c r="D265" s="10" t="s">
        <v>38</v>
      </c>
      <c r="E265" s="10" t="s">
        <v>229</v>
      </c>
      <c r="F265" s="10" t="s">
        <v>23</v>
      </c>
      <c r="G265" s="67">
        <v>0</v>
      </c>
      <c r="H265" s="67">
        <v>0</v>
      </c>
      <c r="I265" s="67">
        <v>0</v>
      </c>
    </row>
    <row r="266" spans="1:9" s="4" customFormat="1" ht="120" customHeight="1" x14ac:dyDescent="0.25">
      <c r="A266" s="56" t="s">
        <v>756</v>
      </c>
      <c r="B266" s="23" t="s">
        <v>64</v>
      </c>
      <c r="C266" s="10" t="s">
        <v>14</v>
      </c>
      <c r="D266" s="10" t="s">
        <v>38</v>
      </c>
      <c r="E266" s="57" t="s">
        <v>887</v>
      </c>
      <c r="F266" s="10"/>
      <c r="G266" s="67">
        <f>G267+G268</f>
        <v>300</v>
      </c>
      <c r="H266" s="67">
        <f>H268</f>
        <v>300</v>
      </c>
      <c r="I266" s="67">
        <f>I268</f>
        <v>300</v>
      </c>
    </row>
    <row r="267" spans="1:9" s="4" customFormat="1" ht="19.5" hidden="1" customHeight="1" x14ac:dyDescent="0.25">
      <c r="A267" s="22" t="s">
        <v>11</v>
      </c>
      <c r="B267" s="23" t="s">
        <v>64</v>
      </c>
      <c r="C267" s="10" t="s">
        <v>14</v>
      </c>
      <c r="D267" s="10" t="s">
        <v>38</v>
      </c>
      <c r="E267" s="10" t="s">
        <v>887</v>
      </c>
      <c r="F267" s="10" t="s">
        <v>12</v>
      </c>
      <c r="G267" s="67"/>
      <c r="H267" s="67">
        <v>0</v>
      </c>
      <c r="I267" s="67">
        <v>0</v>
      </c>
    </row>
    <row r="268" spans="1:9" s="4" customFormat="1" ht="21" customHeight="1" x14ac:dyDescent="0.25">
      <c r="A268" s="22" t="s">
        <v>22</v>
      </c>
      <c r="B268" s="23" t="s">
        <v>64</v>
      </c>
      <c r="C268" s="10" t="s">
        <v>14</v>
      </c>
      <c r="D268" s="10" t="s">
        <v>38</v>
      </c>
      <c r="E268" s="10" t="s">
        <v>887</v>
      </c>
      <c r="F268" s="10" t="s">
        <v>23</v>
      </c>
      <c r="G268" s="74">
        <v>300</v>
      </c>
      <c r="H268" s="74">
        <v>300</v>
      </c>
      <c r="I268" s="74">
        <v>300</v>
      </c>
    </row>
    <row r="269" spans="1:9" s="4" customFormat="1" ht="80.25" customHeight="1" x14ac:dyDescent="0.25">
      <c r="A269" s="56" t="s">
        <v>748</v>
      </c>
      <c r="B269" s="23" t="s">
        <v>64</v>
      </c>
      <c r="C269" s="10" t="s">
        <v>14</v>
      </c>
      <c r="D269" s="10" t="s">
        <v>38</v>
      </c>
      <c r="E269" s="57" t="s">
        <v>885</v>
      </c>
      <c r="F269" s="10"/>
      <c r="G269" s="67">
        <f>G270+G271</f>
        <v>3311.8</v>
      </c>
      <c r="H269" s="67">
        <f>H271</f>
        <v>3311.8</v>
      </c>
      <c r="I269" s="67">
        <f>I271</f>
        <v>3311.8</v>
      </c>
    </row>
    <row r="270" spans="1:9" s="4" customFormat="1" ht="17.25" hidden="1" customHeight="1" x14ac:dyDescent="0.25">
      <c r="A270" s="22" t="s">
        <v>11</v>
      </c>
      <c r="B270" s="23" t="s">
        <v>64</v>
      </c>
      <c r="C270" s="10" t="s">
        <v>14</v>
      </c>
      <c r="D270" s="10" t="s">
        <v>38</v>
      </c>
      <c r="E270" s="10" t="s">
        <v>885</v>
      </c>
      <c r="F270" s="10" t="s">
        <v>12</v>
      </c>
      <c r="G270" s="67"/>
      <c r="H270" s="67">
        <v>0</v>
      </c>
      <c r="I270" s="67">
        <v>0</v>
      </c>
    </row>
    <row r="271" spans="1:9" s="4" customFormat="1" ht="21" customHeight="1" x14ac:dyDescent="0.25">
      <c r="A271" s="22" t="s">
        <v>22</v>
      </c>
      <c r="B271" s="23" t="s">
        <v>64</v>
      </c>
      <c r="C271" s="10" t="s">
        <v>14</v>
      </c>
      <c r="D271" s="10" t="s">
        <v>38</v>
      </c>
      <c r="E271" s="10" t="s">
        <v>885</v>
      </c>
      <c r="F271" s="10" t="s">
        <v>23</v>
      </c>
      <c r="G271" s="74">
        <v>3311.8</v>
      </c>
      <c r="H271" s="74">
        <v>3311.8</v>
      </c>
      <c r="I271" s="74">
        <v>3311.8</v>
      </c>
    </row>
    <row r="272" spans="1:9" s="4" customFormat="1" ht="30.75" customHeight="1" x14ac:dyDescent="0.25">
      <c r="A272" s="56" t="s">
        <v>257</v>
      </c>
      <c r="B272" s="23" t="s">
        <v>64</v>
      </c>
      <c r="C272" s="10" t="s">
        <v>14</v>
      </c>
      <c r="D272" s="10" t="s">
        <v>38</v>
      </c>
      <c r="E272" s="57" t="s">
        <v>888</v>
      </c>
      <c r="F272" s="10"/>
      <c r="G272" s="67">
        <f>G273</f>
        <v>75</v>
      </c>
      <c r="H272" s="67">
        <f>I272</f>
        <v>75</v>
      </c>
      <c r="I272" s="67">
        <f>I273</f>
        <v>75</v>
      </c>
    </row>
    <row r="273" spans="1:9" s="4" customFormat="1" ht="18" customHeight="1" x14ac:dyDescent="0.25">
      <c r="A273" s="22" t="s">
        <v>22</v>
      </c>
      <c r="B273" s="23" t="s">
        <v>64</v>
      </c>
      <c r="C273" s="10" t="s">
        <v>14</v>
      </c>
      <c r="D273" s="10" t="s">
        <v>38</v>
      </c>
      <c r="E273" s="10" t="s">
        <v>888</v>
      </c>
      <c r="F273" s="10" t="s">
        <v>23</v>
      </c>
      <c r="G273" s="74">
        <v>75</v>
      </c>
      <c r="H273" s="74">
        <v>75</v>
      </c>
      <c r="I273" s="74">
        <v>75</v>
      </c>
    </row>
    <row r="274" spans="1:9" s="4" customFormat="1" ht="44.25" customHeight="1" x14ac:dyDescent="0.25">
      <c r="A274" s="56" t="s">
        <v>782</v>
      </c>
      <c r="B274" s="23" t="s">
        <v>64</v>
      </c>
      <c r="C274" s="10" t="s">
        <v>14</v>
      </c>
      <c r="D274" s="10" t="s">
        <v>38</v>
      </c>
      <c r="E274" s="57" t="s">
        <v>886</v>
      </c>
      <c r="F274" s="10"/>
      <c r="G274" s="67">
        <f>G275+G276</f>
        <v>827.9</v>
      </c>
      <c r="H274" s="67">
        <v>0</v>
      </c>
      <c r="I274" s="67">
        <v>0</v>
      </c>
    </row>
    <row r="275" spans="1:9" s="4" customFormat="1" ht="18" hidden="1" customHeight="1" x14ac:dyDescent="0.25">
      <c r="A275" s="22" t="s">
        <v>11</v>
      </c>
      <c r="B275" s="23" t="s">
        <v>64</v>
      </c>
      <c r="C275" s="10" t="s">
        <v>14</v>
      </c>
      <c r="D275" s="10" t="s">
        <v>38</v>
      </c>
      <c r="E275" s="10" t="s">
        <v>886</v>
      </c>
      <c r="F275" s="10" t="s">
        <v>12</v>
      </c>
      <c r="G275" s="67"/>
      <c r="H275" s="67">
        <v>0</v>
      </c>
      <c r="I275" s="67">
        <v>0</v>
      </c>
    </row>
    <row r="276" spans="1:9" s="4" customFormat="1" ht="18.75" customHeight="1" x14ac:dyDescent="0.25">
      <c r="A276" s="22" t="s">
        <v>22</v>
      </c>
      <c r="B276" s="23" t="s">
        <v>64</v>
      </c>
      <c r="C276" s="10" t="s">
        <v>14</v>
      </c>
      <c r="D276" s="10" t="s">
        <v>38</v>
      </c>
      <c r="E276" s="10" t="s">
        <v>886</v>
      </c>
      <c r="F276" s="10" t="s">
        <v>23</v>
      </c>
      <c r="G276" s="74">
        <v>827.9</v>
      </c>
      <c r="H276" s="74">
        <v>0</v>
      </c>
      <c r="I276" s="74">
        <v>0</v>
      </c>
    </row>
    <row r="277" spans="1:9" s="4" customFormat="1" ht="77.25" x14ac:dyDescent="0.25">
      <c r="A277" s="21" t="s">
        <v>349</v>
      </c>
      <c r="B277" s="20" t="s">
        <v>175</v>
      </c>
      <c r="C277" s="12" t="s">
        <v>14</v>
      </c>
      <c r="D277" s="12" t="s">
        <v>38</v>
      </c>
      <c r="E277" s="12" t="s">
        <v>176</v>
      </c>
      <c r="F277" s="12"/>
      <c r="G277" s="66">
        <f>G278</f>
        <v>8463.7999999999993</v>
      </c>
      <c r="H277" s="66">
        <f>H278</f>
        <v>8463.7999999999993</v>
      </c>
      <c r="I277" s="66">
        <f>I278</f>
        <v>8463.7999999999993</v>
      </c>
    </row>
    <row r="278" spans="1:9" s="4" customFormat="1" ht="309" customHeight="1" x14ac:dyDescent="0.25">
      <c r="A278" s="22" t="s">
        <v>787</v>
      </c>
      <c r="B278" s="23" t="s">
        <v>64</v>
      </c>
      <c r="C278" s="10" t="s">
        <v>14</v>
      </c>
      <c r="D278" s="10" t="s">
        <v>38</v>
      </c>
      <c r="E278" s="10" t="s">
        <v>177</v>
      </c>
      <c r="F278" s="10"/>
      <c r="G278" s="67">
        <f>G279+G280</f>
        <v>8463.7999999999993</v>
      </c>
      <c r="H278" s="67">
        <f>H279+H280</f>
        <v>8463.7999999999993</v>
      </c>
      <c r="I278" s="67">
        <f>I279+I280</f>
        <v>8463.7999999999993</v>
      </c>
    </row>
    <row r="279" spans="1:9" s="4" customFormat="1" x14ac:dyDescent="0.25">
      <c r="A279" s="22" t="s">
        <v>11</v>
      </c>
      <c r="B279" s="23" t="s">
        <v>64</v>
      </c>
      <c r="C279" s="10" t="s">
        <v>14</v>
      </c>
      <c r="D279" s="10" t="s">
        <v>38</v>
      </c>
      <c r="E279" s="10" t="s">
        <v>177</v>
      </c>
      <c r="F279" s="10" t="s">
        <v>12</v>
      </c>
      <c r="G279" s="74">
        <v>1078.5</v>
      </c>
      <c r="H279" s="74">
        <v>1078.5</v>
      </c>
      <c r="I279" s="74">
        <v>1078.5</v>
      </c>
    </row>
    <row r="280" spans="1:9" s="4" customFormat="1" x14ac:dyDescent="0.25">
      <c r="A280" s="22" t="s">
        <v>22</v>
      </c>
      <c r="B280" s="23" t="s">
        <v>64</v>
      </c>
      <c r="C280" s="10" t="s">
        <v>14</v>
      </c>
      <c r="D280" s="10" t="s">
        <v>38</v>
      </c>
      <c r="E280" s="10" t="s">
        <v>177</v>
      </c>
      <c r="F280" s="10" t="s">
        <v>23</v>
      </c>
      <c r="G280" s="74">
        <v>7385.3</v>
      </c>
      <c r="H280" s="74">
        <v>7385.3</v>
      </c>
      <c r="I280" s="74">
        <v>7385.3</v>
      </c>
    </row>
    <row r="281" spans="1:9" s="4" customFormat="1" ht="39" x14ac:dyDescent="0.25">
      <c r="A281" s="21" t="s">
        <v>911</v>
      </c>
      <c r="B281" s="20" t="s">
        <v>64</v>
      </c>
      <c r="C281" s="12" t="s">
        <v>14</v>
      </c>
      <c r="D281" s="12" t="s">
        <v>38</v>
      </c>
      <c r="E281" s="12" t="s">
        <v>233</v>
      </c>
      <c r="F281" s="12"/>
      <c r="G281" s="66">
        <f>G282+G284</f>
        <v>89464.74</v>
      </c>
      <c r="H281" s="66">
        <f>H282+H284+H286</f>
        <v>0</v>
      </c>
      <c r="I281" s="66">
        <f>I282+I284</f>
        <v>0</v>
      </c>
    </row>
    <row r="282" spans="1:9" s="4" customFormat="1" ht="77.25" x14ac:dyDescent="0.25">
      <c r="A282" s="22" t="s">
        <v>826</v>
      </c>
      <c r="B282" s="23" t="s">
        <v>64</v>
      </c>
      <c r="C282" s="10" t="s">
        <v>14</v>
      </c>
      <c r="D282" s="10" t="s">
        <v>38</v>
      </c>
      <c r="E282" s="10" t="s">
        <v>821</v>
      </c>
      <c r="F282" s="10"/>
      <c r="G282" s="67">
        <f>G283</f>
        <v>89464.74</v>
      </c>
      <c r="H282" s="67">
        <f>H283</f>
        <v>0</v>
      </c>
      <c r="I282" s="67">
        <f>I283</f>
        <v>0</v>
      </c>
    </row>
    <row r="283" spans="1:9" s="4" customFormat="1" ht="115.5" x14ac:dyDescent="0.25">
      <c r="A283" s="22" t="s">
        <v>234</v>
      </c>
      <c r="B283" s="23" t="s">
        <v>64</v>
      </c>
      <c r="C283" s="10" t="s">
        <v>14</v>
      </c>
      <c r="D283" s="10" t="s">
        <v>38</v>
      </c>
      <c r="E283" s="10" t="s">
        <v>821</v>
      </c>
      <c r="F283" s="10" t="s">
        <v>235</v>
      </c>
      <c r="G283" s="74">
        <v>89464.74</v>
      </c>
      <c r="H283" s="74">
        <v>0</v>
      </c>
      <c r="I283" s="74">
        <v>0</v>
      </c>
    </row>
    <row r="284" spans="1:9" s="4" customFormat="1" ht="65.25" hidden="1" customHeight="1" x14ac:dyDescent="0.25">
      <c r="A284" s="22" t="s">
        <v>827</v>
      </c>
      <c r="B284" s="23" t="s">
        <v>64</v>
      </c>
      <c r="C284" s="10" t="s">
        <v>14</v>
      </c>
      <c r="D284" s="10" t="s">
        <v>38</v>
      </c>
      <c r="E284" s="10" t="s">
        <v>822</v>
      </c>
      <c r="F284" s="10"/>
      <c r="G284" s="67">
        <f>G285</f>
        <v>0</v>
      </c>
      <c r="H284" s="67">
        <f>H285</f>
        <v>0</v>
      </c>
      <c r="I284" s="67">
        <f>I285</f>
        <v>0</v>
      </c>
    </row>
    <row r="285" spans="1:9" s="4" customFormat="1" ht="115.5" hidden="1" x14ac:dyDescent="0.25">
      <c r="A285" s="22" t="s">
        <v>234</v>
      </c>
      <c r="B285" s="23" t="s">
        <v>64</v>
      </c>
      <c r="C285" s="10" t="s">
        <v>14</v>
      </c>
      <c r="D285" s="10" t="s">
        <v>38</v>
      </c>
      <c r="E285" s="10" t="s">
        <v>822</v>
      </c>
      <c r="F285" s="10" t="s">
        <v>235</v>
      </c>
      <c r="G285" s="67">
        <v>0</v>
      </c>
      <c r="H285" s="67">
        <v>0</v>
      </c>
      <c r="I285" s="67">
        <v>0</v>
      </c>
    </row>
    <row r="286" spans="1:9" s="4" customFormat="1" ht="51.75" hidden="1" x14ac:dyDescent="0.25">
      <c r="A286" s="22" t="s">
        <v>840</v>
      </c>
      <c r="B286" s="23" t="s">
        <v>64</v>
      </c>
      <c r="C286" s="10" t="s">
        <v>14</v>
      </c>
      <c r="D286" s="10" t="s">
        <v>38</v>
      </c>
      <c r="E286" s="10" t="s">
        <v>828</v>
      </c>
      <c r="F286" s="10"/>
      <c r="G286" s="67">
        <f>G287</f>
        <v>0</v>
      </c>
      <c r="H286" s="67">
        <v>0</v>
      </c>
      <c r="I286" s="67">
        <f>I287</f>
        <v>0</v>
      </c>
    </row>
    <row r="287" spans="1:9" s="4" customFormat="1" ht="115.5" hidden="1" x14ac:dyDescent="0.25">
      <c r="A287" s="22" t="s">
        <v>234</v>
      </c>
      <c r="B287" s="23" t="s">
        <v>64</v>
      </c>
      <c r="C287" s="10" t="s">
        <v>14</v>
      </c>
      <c r="D287" s="10" t="s">
        <v>38</v>
      </c>
      <c r="E287" s="10" t="s">
        <v>828</v>
      </c>
      <c r="F287" s="10" t="s">
        <v>235</v>
      </c>
      <c r="G287" s="67">
        <v>0</v>
      </c>
      <c r="H287" s="67">
        <v>0</v>
      </c>
      <c r="I287" s="67">
        <v>0</v>
      </c>
    </row>
    <row r="288" spans="1:9" s="4" customFormat="1" x14ac:dyDescent="0.25">
      <c r="A288" s="21" t="s">
        <v>15</v>
      </c>
      <c r="B288" s="20" t="s">
        <v>64</v>
      </c>
      <c r="C288" s="12" t="s">
        <v>14</v>
      </c>
      <c r="D288" s="12" t="s">
        <v>16</v>
      </c>
      <c r="E288" s="12"/>
      <c r="F288" s="12"/>
      <c r="G288" s="66">
        <f>G289</f>
        <v>215758.24</v>
      </c>
      <c r="H288" s="66">
        <f>H289</f>
        <v>188461.00000000003</v>
      </c>
      <c r="I288" s="66">
        <f>I289</f>
        <v>187796.80000000002</v>
      </c>
    </row>
    <row r="289" spans="1:9" s="4" customFormat="1" ht="39" x14ac:dyDescent="0.25">
      <c r="A289" s="21" t="s">
        <v>674</v>
      </c>
      <c r="B289" s="20" t="s">
        <v>64</v>
      </c>
      <c r="C289" s="12" t="s">
        <v>14</v>
      </c>
      <c r="D289" s="12" t="s">
        <v>16</v>
      </c>
      <c r="E289" s="12" t="s">
        <v>30</v>
      </c>
      <c r="F289" s="12"/>
      <c r="G289" s="66">
        <f>G290+G435</f>
        <v>215758.24</v>
      </c>
      <c r="H289" s="66">
        <f>H290+H435</f>
        <v>188461.00000000003</v>
      </c>
      <c r="I289" s="66">
        <f>I290+I435</f>
        <v>187796.80000000002</v>
      </c>
    </row>
    <row r="290" spans="1:9" s="4" customFormat="1" ht="17.25" customHeight="1" x14ac:dyDescent="0.25">
      <c r="A290" s="21" t="s">
        <v>255</v>
      </c>
      <c r="B290" s="20" t="s">
        <v>64</v>
      </c>
      <c r="C290" s="12" t="s">
        <v>14</v>
      </c>
      <c r="D290" s="12" t="s">
        <v>16</v>
      </c>
      <c r="E290" s="12" t="s">
        <v>80</v>
      </c>
      <c r="F290" s="12"/>
      <c r="G290" s="66">
        <f>G293+G313+G323+G388+G392+G397+G419+G296+G299+G310+G302+G429+G305+G416+G307+G432</f>
        <v>215758.24</v>
      </c>
      <c r="H290" s="66">
        <f>H293+H313+H323+H388+H392+H397+H419+H296+H299+H310+H302+H429+H305+H416+H307+H432</f>
        <v>188461.00000000003</v>
      </c>
      <c r="I290" s="66">
        <f>I293+I313+I323+I388+I392+I397+I419+I296+I299+I310+I302+I429+I305+I416+I307+I432</f>
        <v>187796.80000000002</v>
      </c>
    </row>
    <row r="291" spans="1:9" s="4" customFormat="1" ht="51.75" hidden="1" x14ac:dyDescent="0.25">
      <c r="A291" s="28" t="s">
        <v>302</v>
      </c>
      <c r="B291" s="10" t="s">
        <v>64</v>
      </c>
      <c r="C291" s="10" t="s">
        <v>14</v>
      </c>
      <c r="D291" s="10" t="s">
        <v>16</v>
      </c>
      <c r="E291" s="10" t="s">
        <v>303</v>
      </c>
      <c r="F291" s="10"/>
      <c r="G291" s="67">
        <f>G292</f>
        <v>0</v>
      </c>
      <c r="H291" s="67">
        <v>0</v>
      </c>
      <c r="I291" s="67">
        <v>0</v>
      </c>
    </row>
    <row r="292" spans="1:9" s="4" customFormat="1" ht="26.25" hidden="1" x14ac:dyDescent="0.25">
      <c r="A292" s="22" t="s">
        <v>56</v>
      </c>
      <c r="B292" s="10" t="s">
        <v>64</v>
      </c>
      <c r="C292" s="10" t="s">
        <v>14</v>
      </c>
      <c r="D292" s="10" t="s">
        <v>16</v>
      </c>
      <c r="E292" s="10" t="s">
        <v>303</v>
      </c>
      <c r="F292" s="10" t="s">
        <v>57</v>
      </c>
      <c r="G292" s="67">
        <v>0</v>
      </c>
      <c r="H292" s="67">
        <v>0</v>
      </c>
      <c r="I292" s="67">
        <v>0</v>
      </c>
    </row>
    <row r="293" spans="1:9" s="4" customFormat="1" ht="39" hidden="1" customHeight="1" x14ac:dyDescent="0.25">
      <c r="A293" s="22" t="s">
        <v>305</v>
      </c>
      <c r="B293" s="23" t="s">
        <v>64</v>
      </c>
      <c r="C293" s="10" t="s">
        <v>14</v>
      </c>
      <c r="D293" s="10" t="s">
        <v>16</v>
      </c>
      <c r="E293" s="10" t="s">
        <v>304</v>
      </c>
      <c r="F293" s="10"/>
      <c r="G293" s="67">
        <f>G294+G295</f>
        <v>0</v>
      </c>
      <c r="H293" s="67">
        <f>H294+H295</f>
        <v>0</v>
      </c>
      <c r="I293" s="67">
        <f>I294+I295</f>
        <v>0</v>
      </c>
    </row>
    <row r="294" spans="1:9" s="4" customFormat="1" hidden="1" x14ac:dyDescent="0.25">
      <c r="A294" s="28" t="s">
        <v>11</v>
      </c>
      <c r="B294" s="10" t="s">
        <v>64</v>
      </c>
      <c r="C294" s="10" t="s">
        <v>14</v>
      </c>
      <c r="D294" s="10" t="s">
        <v>16</v>
      </c>
      <c r="E294" s="10" t="s">
        <v>304</v>
      </c>
      <c r="F294" s="10" t="s">
        <v>12</v>
      </c>
      <c r="G294" s="67"/>
      <c r="H294" s="67"/>
      <c r="I294" s="67"/>
    </row>
    <row r="295" spans="1:9" s="4" customFormat="1" hidden="1" x14ac:dyDescent="0.25">
      <c r="A295" s="22" t="s">
        <v>22</v>
      </c>
      <c r="B295" s="23" t="s">
        <v>64</v>
      </c>
      <c r="C295" s="10" t="s">
        <v>14</v>
      </c>
      <c r="D295" s="10" t="s">
        <v>16</v>
      </c>
      <c r="E295" s="10" t="s">
        <v>304</v>
      </c>
      <c r="F295" s="10" t="s">
        <v>23</v>
      </c>
      <c r="G295" s="67"/>
      <c r="H295" s="67"/>
      <c r="I295" s="67"/>
    </row>
    <row r="296" spans="1:9" s="4" customFormat="1" ht="26.25" hidden="1" customHeight="1" x14ac:dyDescent="0.25">
      <c r="A296" s="22" t="s">
        <v>535</v>
      </c>
      <c r="B296" s="23" t="s">
        <v>64</v>
      </c>
      <c r="C296" s="10" t="s">
        <v>14</v>
      </c>
      <c r="D296" s="10" t="s">
        <v>16</v>
      </c>
      <c r="E296" s="10" t="s">
        <v>536</v>
      </c>
      <c r="F296" s="10"/>
      <c r="G296" s="67">
        <f>G297+G298</f>
        <v>0</v>
      </c>
      <c r="H296" s="67">
        <v>0</v>
      </c>
      <c r="I296" s="67">
        <v>0</v>
      </c>
    </row>
    <row r="297" spans="1:9" s="4" customFormat="1" ht="21.75" hidden="1" customHeight="1" x14ac:dyDescent="0.25">
      <c r="A297" s="28" t="s">
        <v>11</v>
      </c>
      <c r="B297" s="23" t="s">
        <v>64</v>
      </c>
      <c r="C297" s="10" t="s">
        <v>14</v>
      </c>
      <c r="D297" s="10" t="s">
        <v>16</v>
      </c>
      <c r="E297" s="10" t="s">
        <v>536</v>
      </c>
      <c r="F297" s="10" t="s">
        <v>12</v>
      </c>
      <c r="G297" s="67">
        <v>0</v>
      </c>
      <c r="H297" s="67">
        <v>0</v>
      </c>
      <c r="I297" s="67">
        <v>0</v>
      </c>
    </row>
    <row r="298" spans="1:9" s="4" customFormat="1" ht="18" hidden="1" customHeight="1" x14ac:dyDescent="0.25">
      <c r="A298" s="22" t="s">
        <v>22</v>
      </c>
      <c r="B298" s="23" t="s">
        <v>64</v>
      </c>
      <c r="C298" s="10" t="s">
        <v>14</v>
      </c>
      <c r="D298" s="10" t="s">
        <v>16</v>
      </c>
      <c r="E298" s="10" t="s">
        <v>536</v>
      </c>
      <c r="F298" s="10" t="s">
        <v>23</v>
      </c>
      <c r="G298" s="67">
        <v>0</v>
      </c>
      <c r="H298" s="67">
        <v>0</v>
      </c>
      <c r="I298" s="67">
        <v>0</v>
      </c>
    </row>
    <row r="299" spans="1:9" s="4" customFormat="1" ht="54.75" hidden="1" customHeight="1" x14ac:dyDescent="0.25">
      <c r="A299" s="22" t="s">
        <v>502</v>
      </c>
      <c r="B299" s="23" t="s">
        <v>64</v>
      </c>
      <c r="C299" s="10" t="s">
        <v>14</v>
      </c>
      <c r="D299" s="10" t="s">
        <v>16</v>
      </c>
      <c r="E299" s="10" t="s">
        <v>503</v>
      </c>
      <c r="F299" s="10"/>
      <c r="G299" s="67">
        <f>G301+G300</f>
        <v>0</v>
      </c>
      <c r="H299" s="67">
        <f>H301</f>
        <v>0</v>
      </c>
      <c r="I299" s="67">
        <f>I301</f>
        <v>0</v>
      </c>
    </row>
    <row r="300" spans="1:9" s="4" customFormat="1" ht="15" hidden="1" customHeight="1" x14ac:dyDescent="0.25">
      <c r="A300" s="28" t="s">
        <v>11</v>
      </c>
      <c r="B300" s="23" t="s">
        <v>64</v>
      </c>
      <c r="C300" s="10" t="s">
        <v>14</v>
      </c>
      <c r="D300" s="10" t="s">
        <v>16</v>
      </c>
      <c r="E300" s="10" t="s">
        <v>503</v>
      </c>
      <c r="F300" s="10" t="s">
        <v>12</v>
      </c>
      <c r="G300" s="67">
        <v>0</v>
      </c>
      <c r="H300" s="67">
        <v>0</v>
      </c>
      <c r="I300" s="67">
        <v>0</v>
      </c>
    </row>
    <row r="301" spans="1:9" s="4" customFormat="1" ht="17.25" hidden="1" customHeight="1" x14ac:dyDescent="0.25">
      <c r="A301" s="22" t="s">
        <v>22</v>
      </c>
      <c r="B301" s="23" t="s">
        <v>64</v>
      </c>
      <c r="C301" s="10" t="s">
        <v>14</v>
      </c>
      <c r="D301" s="10" t="s">
        <v>16</v>
      </c>
      <c r="E301" s="10" t="s">
        <v>503</v>
      </c>
      <c r="F301" s="10" t="s">
        <v>23</v>
      </c>
      <c r="G301" s="67">
        <v>0</v>
      </c>
      <c r="H301" s="67">
        <v>0</v>
      </c>
      <c r="I301" s="67">
        <v>0</v>
      </c>
    </row>
    <row r="302" spans="1:9" s="4" customFormat="1" ht="39" x14ac:dyDescent="0.25">
      <c r="A302" s="22" t="s">
        <v>570</v>
      </c>
      <c r="B302" s="23" t="s">
        <v>64</v>
      </c>
      <c r="C302" s="10" t="s">
        <v>14</v>
      </c>
      <c r="D302" s="10" t="s">
        <v>16</v>
      </c>
      <c r="E302" s="10" t="s">
        <v>571</v>
      </c>
      <c r="F302" s="10"/>
      <c r="G302" s="67">
        <f>G303+G304</f>
        <v>1003.6</v>
      </c>
      <c r="H302" s="67">
        <f>H303+H304</f>
        <v>1003.6</v>
      </c>
      <c r="I302" s="67">
        <f>I303+I304</f>
        <v>250.6</v>
      </c>
    </row>
    <row r="303" spans="1:9" s="4" customFormat="1" x14ac:dyDescent="0.25">
      <c r="A303" s="28" t="s">
        <v>11</v>
      </c>
      <c r="B303" s="23" t="s">
        <v>64</v>
      </c>
      <c r="C303" s="10" t="s">
        <v>14</v>
      </c>
      <c r="D303" s="10" t="s">
        <v>16</v>
      </c>
      <c r="E303" s="10" t="s">
        <v>571</v>
      </c>
      <c r="F303" s="10" t="s">
        <v>12</v>
      </c>
      <c r="G303" s="74">
        <v>536.6</v>
      </c>
      <c r="H303" s="74">
        <v>536.6</v>
      </c>
      <c r="I303" s="74">
        <v>0</v>
      </c>
    </row>
    <row r="304" spans="1:9" s="4" customFormat="1" x14ac:dyDescent="0.25">
      <c r="A304" s="22" t="s">
        <v>22</v>
      </c>
      <c r="B304" s="23" t="s">
        <v>64</v>
      </c>
      <c r="C304" s="10" t="s">
        <v>14</v>
      </c>
      <c r="D304" s="10" t="s">
        <v>16</v>
      </c>
      <c r="E304" s="10" t="s">
        <v>571</v>
      </c>
      <c r="F304" s="10" t="s">
        <v>23</v>
      </c>
      <c r="G304" s="74">
        <v>467</v>
      </c>
      <c r="H304" s="74">
        <v>467</v>
      </c>
      <c r="I304" s="74">
        <v>250.6</v>
      </c>
    </row>
    <row r="305" spans="1:9" s="4" customFormat="1" ht="39" hidden="1" x14ac:dyDescent="0.25">
      <c r="A305" s="22" t="s">
        <v>664</v>
      </c>
      <c r="B305" s="23" t="s">
        <v>64</v>
      </c>
      <c r="C305" s="10" t="s">
        <v>14</v>
      </c>
      <c r="D305" s="10" t="s">
        <v>16</v>
      </c>
      <c r="E305" s="10" t="s">
        <v>665</v>
      </c>
      <c r="F305" s="10"/>
      <c r="G305" s="67">
        <f>G306</f>
        <v>0</v>
      </c>
      <c r="H305" s="67">
        <v>0</v>
      </c>
      <c r="I305" s="67">
        <v>0</v>
      </c>
    </row>
    <row r="306" spans="1:9" s="4" customFormat="1" hidden="1" x14ac:dyDescent="0.25">
      <c r="A306" s="22" t="s">
        <v>22</v>
      </c>
      <c r="B306" s="23" t="s">
        <v>64</v>
      </c>
      <c r="C306" s="10" t="s">
        <v>14</v>
      </c>
      <c r="D306" s="10" t="s">
        <v>16</v>
      </c>
      <c r="E306" s="10" t="s">
        <v>665</v>
      </c>
      <c r="F306" s="10" t="s">
        <v>23</v>
      </c>
      <c r="G306" s="67"/>
      <c r="H306" s="67"/>
      <c r="I306" s="67"/>
    </row>
    <row r="307" spans="1:9" s="4" customFormat="1" ht="39" hidden="1" x14ac:dyDescent="0.25">
      <c r="A307" s="22" t="s">
        <v>839</v>
      </c>
      <c r="B307" s="23" t="s">
        <v>64</v>
      </c>
      <c r="C307" s="10" t="s">
        <v>14</v>
      </c>
      <c r="D307" s="10" t="s">
        <v>16</v>
      </c>
      <c r="E307" s="10" t="s">
        <v>819</v>
      </c>
      <c r="F307" s="10"/>
      <c r="G307" s="67">
        <f>G308+G309</f>
        <v>0</v>
      </c>
      <c r="H307" s="67">
        <v>0</v>
      </c>
      <c r="I307" s="67">
        <v>0</v>
      </c>
    </row>
    <row r="308" spans="1:9" s="4" customFormat="1" hidden="1" x14ac:dyDescent="0.25">
      <c r="A308" s="28" t="s">
        <v>11</v>
      </c>
      <c r="B308" s="23" t="s">
        <v>64</v>
      </c>
      <c r="C308" s="10" t="s">
        <v>14</v>
      </c>
      <c r="D308" s="10" t="s">
        <v>16</v>
      </c>
      <c r="E308" s="10" t="s">
        <v>819</v>
      </c>
      <c r="F308" s="10" t="s">
        <v>12</v>
      </c>
      <c r="G308" s="67">
        <v>0</v>
      </c>
      <c r="H308" s="67">
        <v>0</v>
      </c>
      <c r="I308" s="67">
        <v>0</v>
      </c>
    </row>
    <row r="309" spans="1:9" s="4" customFormat="1" hidden="1" x14ac:dyDescent="0.25">
      <c r="A309" s="22" t="s">
        <v>22</v>
      </c>
      <c r="B309" s="23" t="s">
        <v>64</v>
      </c>
      <c r="C309" s="10" t="s">
        <v>14</v>
      </c>
      <c r="D309" s="10" t="s">
        <v>16</v>
      </c>
      <c r="E309" s="10" t="s">
        <v>819</v>
      </c>
      <c r="F309" s="10" t="s">
        <v>23</v>
      </c>
      <c r="G309" s="67">
        <v>0</v>
      </c>
      <c r="H309" s="67">
        <v>0</v>
      </c>
      <c r="I309" s="67">
        <v>0</v>
      </c>
    </row>
    <row r="310" spans="1:9" s="4" customFormat="1" ht="168" customHeight="1" x14ac:dyDescent="0.25">
      <c r="A310" s="22" t="s">
        <v>751</v>
      </c>
      <c r="B310" s="23" t="s">
        <v>64</v>
      </c>
      <c r="C310" s="10" t="s">
        <v>14</v>
      </c>
      <c r="D310" s="10" t="s">
        <v>16</v>
      </c>
      <c r="E310" s="10" t="s">
        <v>568</v>
      </c>
      <c r="F310" s="10"/>
      <c r="G310" s="67">
        <f>G312+G311</f>
        <v>512.1</v>
      </c>
      <c r="H310" s="67">
        <f>H311+H312</f>
        <v>512.1</v>
      </c>
      <c r="I310" s="67">
        <f>I311+I312</f>
        <v>512.1</v>
      </c>
    </row>
    <row r="311" spans="1:9" s="4" customFormat="1" x14ac:dyDescent="0.25">
      <c r="A311" s="28" t="s">
        <v>11</v>
      </c>
      <c r="B311" s="23" t="s">
        <v>64</v>
      </c>
      <c r="C311" s="10" t="s">
        <v>14</v>
      </c>
      <c r="D311" s="10" t="s">
        <v>16</v>
      </c>
      <c r="E311" s="10" t="s">
        <v>568</v>
      </c>
      <c r="F311" s="10" t="s">
        <v>12</v>
      </c>
      <c r="G311" s="74">
        <v>90.1</v>
      </c>
      <c r="H311" s="74">
        <v>90.1</v>
      </c>
      <c r="I311" s="74">
        <v>90.1</v>
      </c>
    </row>
    <row r="312" spans="1:9" s="4" customFormat="1" x14ac:dyDescent="0.25">
      <c r="A312" s="22" t="s">
        <v>22</v>
      </c>
      <c r="B312" s="23" t="s">
        <v>64</v>
      </c>
      <c r="C312" s="10" t="s">
        <v>14</v>
      </c>
      <c r="D312" s="10" t="s">
        <v>16</v>
      </c>
      <c r="E312" s="10" t="s">
        <v>568</v>
      </c>
      <c r="F312" s="10" t="s">
        <v>23</v>
      </c>
      <c r="G312" s="74">
        <v>422</v>
      </c>
      <c r="H312" s="74">
        <v>422</v>
      </c>
      <c r="I312" s="74">
        <v>422</v>
      </c>
    </row>
    <row r="313" spans="1:9" s="4" customFormat="1" ht="51.75" x14ac:dyDescent="0.25">
      <c r="A313" s="22" t="s">
        <v>256</v>
      </c>
      <c r="B313" s="23" t="s">
        <v>64</v>
      </c>
      <c r="C313" s="10" t="s">
        <v>14</v>
      </c>
      <c r="D313" s="10" t="s">
        <v>16</v>
      </c>
      <c r="E313" s="10" t="s">
        <v>81</v>
      </c>
      <c r="F313" s="10"/>
      <c r="G313" s="67">
        <f>G314+G317+G320</f>
        <v>121589.3</v>
      </c>
      <c r="H313" s="67">
        <f>H314+H317</f>
        <v>121589.3</v>
      </c>
      <c r="I313" s="67">
        <f>I314+I317</f>
        <v>121589.3</v>
      </c>
    </row>
    <row r="314" spans="1:9" s="4" customFormat="1" ht="26.25" x14ac:dyDescent="0.25">
      <c r="A314" s="22" t="s">
        <v>24</v>
      </c>
      <c r="B314" s="23" t="s">
        <v>64</v>
      </c>
      <c r="C314" s="10" t="s">
        <v>14</v>
      </c>
      <c r="D314" s="10" t="s">
        <v>16</v>
      </c>
      <c r="E314" s="10" t="s">
        <v>168</v>
      </c>
      <c r="F314" s="10"/>
      <c r="G314" s="67">
        <f>G315+G316</f>
        <v>25275.8</v>
      </c>
      <c r="H314" s="67">
        <f>H315+H316</f>
        <v>25275.8</v>
      </c>
      <c r="I314" s="67">
        <f>I315+I316</f>
        <v>25275.8</v>
      </c>
    </row>
    <row r="315" spans="1:9" s="4" customFormat="1" x14ac:dyDescent="0.25">
      <c r="A315" s="22" t="s">
        <v>11</v>
      </c>
      <c r="B315" s="23" t="s">
        <v>64</v>
      </c>
      <c r="C315" s="10" t="s">
        <v>14</v>
      </c>
      <c r="D315" s="10" t="s">
        <v>16</v>
      </c>
      <c r="E315" s="10" t="s">
        <v>168</v>
      </c>
      <c r="F315" s="10" t="s">
        <v>12</v>
      </c>
      <c r="G315" s="74">
        <v>4419.3</v>
      </c>
      <c r="H315" s="74">
        <v>4419.3</v>
      </c>
      <c r="I315" s="74">
        <v>4419.3</v>
      </c>
    </row>
    <row r="316" spans="1:9" s="4" customFormat="1" x14ac:dyDescent="0.25">
      <c r="A316" s="22" t="s">
        <v>22</v>
      </c>
      <c r="B316" s="23" t="s">
        <v>64</v>
      </c>
      <c r="C316" s="10" t="s">
        <v>14</v>
      </c>
      <c r="D316" s="10" t="s">
        <v>16</v>
      </c>
      <c r="E316" s="10" t="s">
        <v>168</v>
      </c>
      <c r="F316" s="10" t="s">
        <v>23</v>
      </c>
      <c r="G316" s="74">
        <v>20856.5</v>
      </c>
      <c r="H316" s="74">
        <v>20856.5</v>
      </c>
      <c r="I316" s="74">
        <v>20856.5</v>
      </c>
    </row>
    <row r="317" spans="1:9" s="4" customFormat="1" ht="307.5" customHeight="1" x14ac:dyDescent="0.25">
      <c r="A317" s="22" t="s">
        <v>787</v>
      </c>
      <c r="B317" s="23" t="s">
        <v>64</v>
      </c>
      <c r="C317" s="10" t="s">
        <v>14</v>
      </c>
      <c r="D317" s="10" t="s">
        <v>16</v>
      </c>
      <c r="E317" s="10" t="s">
        <v>169</v>
      </c>
      <c r="F317" s="10"/>
      <c r="G317" s="67">
        <f>G318+G319</f>
        <v>96313.5</v>
      </c>
      <c r="H317" s="67">
        <f>H318+H319</f>
        <v>96313.5</v>
      </c>
      <c r="I317" s="67">
        <f>I318+I319</f>
        <v>96313.5</v>
      </c>
    </row>
    <row r="318" spans="1:9" s="4" customFormat="1" x14ac:dyDescent="0.25">
      <c r="A318" s="22" t="s">
        <v>11</v>
      </c>
      <c r="B318" s="23" t="s">
        <v>64</v>
      </c>
      <c r="C318" s="10" t="s">
        <v>14</v>
      </c>
      <c r="D318" s="10" t="s">
        <v>16</v>
      </c>
      <c r="E318" s="10" t="s">
        <v>169</v>
      </c>
      <c r="F318" s="10" t="s">
        <v>12</v>
      </c>
      <c r="G318" s="74">
        <v>15785.2</v>
      </c>
      <c r="H318" s="74">
        <v>15785.2</v>
      </c>
      <c r="I318" s="74">
        <v>15785.2</v>
      </c>
    </row>
    <row r="319" spans="1:9" s="4" customFormat="1" x14ac:dyDescent="0.25">
      <c r="A319" s="22" t="s">
        <v>22</v>
      </c>
      <c r="B319" s="23" t="s">
        <v>64</v>
      </c>
      <c r="C319" s="10" t="s">
        <v>14</v>
      </c>
      <c r="D319" s="10" t="s">
        <v>16</v>
      </c>
      <c r="E319" s="10" t="s">
        <v>169</v>
      </c>
      <c r="F319" s="10" t="s">
        <v>23</v>
      </c>
      <c r="G319" s="74">
        <v>80528.3</v>
      </c>
      <c r="H319" s="74">
        <v>80528.3</v>
      </c>
      <c r="I319" s="74">
        <v>80528.3</v>
      </c>
    </row>
    <row r="320" spans="1:9" s="4" customFormat="1" ht="64.5" hidden="1" customHeight="1" x14ac:dyDescent="0.25">
      <c r="A320" s="28" t="s">
        <v>321</v>
      </c>
      <c r="B320" s="10" t="s">
        <v>64</v>
      </c>
      <c r="C320" s="10" t="s">
        <v>14</v>
      </c>
      <c r="D320" s="10" t="s">
        <v>16</v>
      </c>
      <c r="E320" s="10" t="s">
        <v>324</v>
      </c>
      <c r="F320" s="10"/>
      <c r="G320" s="67">
        <f>G321+G322</f>
        <v>0</v>
      </c>
      <c r="H320" s="67">
        <v>0</v>
      </c>
      <c r="I320" s="67">
        <v>0</v>
      </c>
    </row>
    <row r="321" spans="1:9" s="4" customFormat="1" hidden="1" x14ac:dyDescent="0.25">
      <c r="A321" s="22" t="s">
        <v>11</v>
      </c>
      <c r="B321" s="10" t="s">
        <v>64</v>
      </c>
      <c r="C321" s="10" t="s">
        <v>14</v>
      </c>
      <c r="D321" s="10" t="s">
        <v>16</v>
      </c>
      <c r="E321" s="10" t="s">
        <v>324</v>
      </c>
      <c r="F321" s="10" t="s">
        <v>12</v>
      </c>
      <c r="G321" s="67"/>
      <c r="H321" s="67">
        <v>0</v>
      </c>
      <c r="I321" s="67">
        <v>0</v>
      </c>
    </row>
    <row r="322" spans="1:9" s="4" customFormat="1" hidden="1" x14ac:dyDescent="0.25">
      <c r="A322" s="22" t="s">
        <v>22</v>
      </c>
      <c r="B322" s="10" t="s">
        <v>64</v>
      </c>
      <c r="C322" s="10" t="s">
        <v>14</v>
      </c>
      <c r="D322" s="10" t="s">
        <v>16</v>
      </c>
      <c r="E322" s="10" t="s">
        <v>324</v>
      </c>
      <c r="F322" s="10" t="s">
        <v>23</v>
      </c>
      <c r="G322" s="67"/>
      <c r="H322" s="67">
        <v>0</v>
      </c>
      <c r="I322" s="67">
        <v>0</v>
      </c>
    </row>
    <row r="323" spans="1:9" s="4" customFormat="1" ht="39" x14ac:dyDescent="0.25">
      <c r="A323" s="22" t="s">
        <v>82</v>
      </c>
      <c r="B323" s="23" t="s">
        <v>64</v>
      </c>
      <c r="C323" s="10" t="s">
        <v>14</v>
      </c>
      <c r="D323" s="10" t="s">
        <v>16</v>
      </c>
      <c r="E323" s="10" t="s">
        <v>83</v>
      </c>
      <c r="F323" s="10"/>
      <c r="G323" s="67">
        <f>G332+G335+G338+G341+G347+G349+G352+G355+G360+G366+G368+G371+G379+G382+G384</f>
        <v>55410.200000000004</v>
      </c>
      <c r="H323" s="67">
        <f>H332+H335+H338+H341+H347+H349+H352+H355+H360+H366+H368+H371+H379+H382+H384</f>
        <v>47711.900000000009</v>
      </c>
      <c r="I323" s="67">
        <f>I332+I335+I338+I341+I347+I349+I352+I355+I360+I366+I368+I371+I379+I382+I384</f>
        <v>47711.900000000009</v>
      </c>
    </row>
    <row r="324" spans="1:9" s="4" customFormat="1" ht="26.25" hidden="1" x14ac:dyDescent="0.25">
      <c r="A324" s="22" t="s">
        <v>444</v>
      </c>
      <c r="B324" s="23" t="s">
        <v>64</v>
      </c>
      <c r="C324" s="10" t="s">
        <v>14</v>
      </c>
      <c r="D324" s="10" t="s">
        <v>16</v>
      </c>
      <c r="E324" s="10" t="s">
        <v>445</v>
      </c>
      <c r="F324" s="10"/>
      <c r="G324" s="67">
        <f>G325+G326</f>
        <v>0</v>
      </c>
      <c r="H324" s="67">
        <f>H325+H326</f>
        <v>0</v>
      </c>
      <c r="I324" s="67">
        <f>I325+I326</f>
        <v>0</v>
      </c>
    </row>
    <row r="325" spans="1:9" s="4" customFormat="1" hidden="1" x14ac:dyDescent="0.25">
      <c r="A325" s="22" t="s">
        <v>11</v>
      </c>
      <c r="B325" s="23" t="s">
        <v>64</v>
      </c>
      <c r="C325" s="10" t="s">
        <v>14</v>
      </c>
      <c r="D325" s="10" t="s">
        <v>16</v>
      </c>
      <c r="E325" s="10" t="s">
        <v>445</v>
      </c>
      <c r="F325" s="10" t="s">
        <v>12</v>
      </c>
      <c r="G325" s="67">
        <v>0</v>
      </c>
      <c r="H325" s="67">
        <v>0</v>
      </c>
      <c r="I325" s="67">
        <v>0</v>
      </c>
    </row>
    <row r="326" spans="1:9" s="4" customFormat="1" hidden="1" x14ac:dyDescent="0.25">
      <c r="A326" s="22" t="s">
        <v>22</v>
      </c>
      <c r="B326" s="23" t="s">
        <v>64</v>
      </c>
      <c r="C326" s="10" t="s">
        <v>14</v>
      </c>
      <c r="D326" s="10" t="s">
        <v>16</v>
      </c>
      <c r="E326" s="10" t="s">
        <v>445</v>
      </c>
      <c r="F326" s="10" t="s">
        <v>23</v>
      </c>
      <c r="G326" s="67">
        <v>0</v>
      </c>
      <c r="H326" s="67">
        <v>0</v>
      </c>
      <c r="I326" s="67">
        <v>0</v>
      </c>
    </row>
    <row r="327" spans="1:9" s="4" customFormat="1" ht="26.25" hidden="1" x14ac:dyDescent="0.25">
      <c r="A327" s="22" t="s">
        <v>453</v>
      </c>
      <c r="B327" s="23" t="s">
        <v>64</v>
      </c>
      <c r="C327" s="10" t="s">
        <v>14</v>
      </c>
      <c r="D327" s="10" t="s">
        <v>16</v>
      </c>
      <c r="E327" s="10" t="s">
        <v>452</v>
      </c>
      <c r="F327" s="10"/>
      <c r="G327" s="67">
        <v>0</v>
      </c>
      <c r="H327" s="67">
        <f>H328</f>
        <v>0</v>
      </c>
      <c r="I327" s="67">
        <v>0</v>
      </c>
    </row>
    <row r="328" spans="1:9" s="4" customFormat="1" hidden="1" x14ac:dyDescent="0.25">
      <c r="A328" s="22" t="s">
        <v>22</v>
      </c>
      <c r="B328" s="23" t="s">
        <v>64</v>
      </c>
      <c r="C328" s="10" t="s">
        <v>14</v>
      </c>
      <c r="D328" s="10" t="s">
        <v>16</v>
      </c>
      <c r="E328" s="10" t="s">
        <v>454</v>
      </c>
      <c r="F328" s="10" t="s">
        <v>23</v>
      </c>
      <c r="G328" s="67">
        <v>0</v>
      </c>
      <c r="H328" s="67">
        <v>0</v>
      </c>
      <c r="I328" s="67">
        <v>0</v>
      </c>
    </row>
    <row r="329" spans="1:9" s="4" customFormat="1" ht="90" hidden="1" x14ac:dyDescent="0.25">
      <c r="A329" s="22" t="s">
        <v>395</v>
      </c>
      <c r="B329" s="23" t="s">
        <v>64</v>
      </c>
      <c r="C329" s="10" t="s">
        <v>14</v>
      </c>
      <c r="D329" s="10" t="s">
        <v>16</v>
      </c>
      <c r="E329" s="10" t="s">
        <v>860</v>
      </c>
      <c r="F329" s="10"/>
      <c r="G329" s="67">
        <f>G330+G331</f>
        <v>0</v>
      </c>
      <c r="H329" s="67">
        <f>H330+H331</f>
        <v>0</v>
      </c>
      <c r="I329" s="67">
        <f>I330+I331</f>
        <v>0</v>
      </c>
    </row>
    <row r="330" spans="1:9" s="4" customFormat="1" hidden="1" x14ac:dyDescent="0.25">
      <c r="A330" s="22" t="s">
        <v>11</v>
      </c>
      <c r="B330" s="23" t="s">
        <v>64</v>
      </c>
      <c r="C330" s="10" t="s">
        <v>14</v>
      </c>
      <c r="D330" s="10" t="s">
        <v>16</v>
      </c>
      <c r="E330" s="10" t="s">
        <v>860</v>
      </c>
      <c r="F330" s="10" t="s">
        <v>12</v>
      </c>
      <c r="G330" s="67">
        <v>0</v>
      </c>
      <c r="H330" s="67">
        <v>0</v>
      </c>
      <c r="I330" s="67">
        <v>0</v>
      </c>
    </row>
    <row r="331" spans="1:9" s="4" customFormat="1" hidden="1" x14ac:dyDescent="0.25">
      <c r="A331" s="22" t="s">
        <v>22</v>
      </c>
      <c r="B331" s="23" t="s">
        <v>64</v>
      </c>
      <c r="C331" s="10" t="s">
        <v>14</v>
      </c>
      <c r="D331" s="10" t="s">
        <v>16</v>
      </c>
      <c r="E331" s="10" t="s">
        <v>860</v>
      </c>
      <c r="F331" s="10" t="s">
        <v>23</v>
      </c>
      <c r="G331" s="67">
        <v>0</v>
      </c>
      <c r="H331" s="67">
        <v>0</v>
      </c>
      <c r="I331" s="67">
        <v>0</v>
      </c>
    </row>
    <row r="332" spans="1:9" s="4" customFormat="1" ht="64.5" x14ac:dyDescent="0.25">
      <c r="A332" s="22" t="s">
        <v>752</v>
      </c>
      <c r="B332" s="23" t="s">
        <v>64</v>
      </c>
      <c r="C332" s="10" t="s">
        <v>14</v>
      </c>
      <c r="D332" s="10" t="s">
        <v>16</v>
      </c>
      <c r="E332" s="10" t="s">
        <v>84</v>
      </c>
      <c r="F332" s="10"/>
      <c r="G332" s="67">
        <f>G333+G334</f>
        <v>3211.5</v>
      </c>
      <c r="H332" s="67">
        <f>H333+H334</f>
        <v>3211.5</v>
      </c>
      <c r="I332" s="67">
        <f>I333+I334</f>
        <v>3211.5</v>
      </c>
    </row>
    <row r="333" spans="1:9" s="4" customFormat="1" x14ac:dyDescent="0.25">
      <c r="A333" s="22" t="s">
        <v>11</v>
      </c>
      <c r="B333" s="23" t="s">
        <v>64</v>
      </c>
      <c r="C333" s="10" t="s">
        <v>14</v>
      </c>
      <c r="D333" s="10" t="s">
        <v>16</v>
      </c>
      <c r="E333" s="10" t="s">
        <v>84</v>
      </c>
      <c r="F333" s="10" t="s">
        <v>12</v>
      </c>
      <c r="G333" s="74">
        <v>571</v>
      </c>
      <c r="H333" s="74">
        <v>571</v>
      </c>
      <c r="I333" s="74">
        <v>571</v>
      </c>
    </row>
    <row r="334" spans="1:9" s="4" customFormat="1" x14ac:dyDescent="0.25">
      <c r="A334" s="22" t="s">
        <v>22</v>
      </c>
      <c r="B334" s="23" t="s">
        <v>64</v>
      </c>
      <c r="C334" s="10" t="s">
        <v>14</v>
      </c>
      <c r="D334" s="10" t="s">
        <v>16</v>
      </c>
      <c r="E334" s="10" t="s">
        <v>84</v>
      </c>
      <c r="F334" s="10" t="s">
        <v>23</v>
      </c>
      <c r="G334" s="74">
        <v>2640.5</v>
      </c>
      <c r="H334" s="74">
        <v>2640.5</v>
      </c>
      <c r="I334" s="74">
        <v>2640.5</v>
      </c>
    </row>
    <row r="335" spans="1:9" s="4" customFormat="1" ht="77.25" x14ac:dyDescent="0.25">
      <c r="A335" s="22" t="s">
        <v>753</v>
      </c>
      <c r="B335" s="23" t="s">
        <v>64</v>
      </c>
      <c r="C335" s="10" t="s">
        <v>14</v>
      </c>
      <c r="D335" s="10" t="s">
        <v>16</v>
      </c>
      <c r="E335" s="10" t="s">
        <v>87</v>
      </c>
      <c r="F335" s="10"/>
      <c r="G335" s="67">
        <f>G336+G337</f>
        <v>2238.5</v>
      </c>
      <c r="H335" s="67">
        <f>H336+H337</f>
        <v>2543.8000000000002</v>
      </c>
      <c r="I335" s="67">
        <f>I336+I337</f>
        <v>2543.8000000000002</v>
      </c>
    </row>
    <row r="336" spans="1:9" s="4" customFormat="1" x14ac:dyDescent="0.25">
      <c r="A336" s="22" t="s">
        <v>11</v>
      </c>
      <c r="B336" s="23" t="s">
        <v>64</v>
      </c>
      <c r="C336" s="10" t="s">
        <v>14</v>
      </c>
      <c r="D336" s="10" t="s">
        <v>16</v>
      </c>
      <c r="E336" s="10" t="s">
        <v>87</v>
      </c>
      <c r="F336" s="10" t="s">
        <v>12</v>
      </c>
      <c r="G336" s="74">
        <v>268.39999999999998</v>
      </c>
      <c r="H336" s="74">
        <v>573.70000000000005</v>
      </c>
      <c r="I336" s="74">
        <v>573.70000000000005</v>
      </c>
    </row>
    <row r="337" spans="1:9" s="4" customFormat="1" x14ac:dyDescent="0.25">
      <c r="A337" s="22" t="s">
        <v>22</v>
      </c>
      <c r="B337" s="23" t="s">
        <v>64</v>
      </c>
      <c r="C337" s="10" t="s">
        <v>14</v>
      </c>
      <c r="D337" s="10" t="s">
        <v>16</v>
      </c>
      <c r="E337" s="10" t="s">
        <v>87</v>
      </c>
      <c r="F337" s="10" t="s">
        <v>23</v>
      </c>
      <c r="G337" s="74">
        <v>1970.1</v>
      </c>
      <c r="H337" s="74">
        <v>1970.1</v>
      </c>
      <c r="I337" s="74">
        <v>1970.1</v>
      </c>
    </row>
    <row r="338" spans="1:9" s="4" customFormat="1" ht="90" x14ac:dyDescent="0.25">
      <c r="A338" s="22" t="s">
        <v>788</v>
      </c>
      <c r="B338" s="23" t="s">
        <v>64</v>
      </c>
      <c r="C338" s="10" t="s">
        <v>14</v>
      </c>
      <c r="D338" s="10" t="s">
        <v>16</v>
      </c>
      <c r="E338" s="10" t="s">
        <v>210</v>
      </c>
      <c r="F338" s="10"/>
      <c r="G338" s="67">
        <f>G339+G340</f>
        <v>213</v>
      </c>
      <c r="H338" s="67">
        <f>H339+H340</f>
        <v>213</v>
      </c>
      <c r="I338" s="67">
        <f>I339+I340</f>
        <v>213</v>
      </c>
    </row>
    <row r="339" spans="1:9" s="4" customFormat="1" x14ac:dyDescent="0.25">
      <c r="A339" s="22" t="s">
        <v>11</v>
      </c>
      <c r="B339" s="23" t="s">
        <v>64</v>
      </c>
      <c r="C339" s="10" t="s">
        <v>14</v>
      </c>
      <c r="D339" s="10" t="s">
        <v>16</v>
      </c>
      <c r="E339" s="10" t="s">
        <v>210</v>
      </c>
      <c r="F339" s="10" t="s">
        <v>12</v>
      </c>
      <c r="G339" s="74">
        <v>70.900000000000006</v>
      </c>
      <c r="H339" s="74">
        <v>70.900000000000006</v>
      </c>
      <c r="I339" s="74">
        <v>70.900000000000006</v>
      </c>
    </row>
    <row r="340" spans="1:9" s="4" customFormat="1" x14ac:dyDescent="0.25">
      <c r="A340" s="22" t="s">
        <v>22</v>
      </c>
      <c r="B340" s="23" t="s">
        <v>64</v>
      </c>
      <c r="C340" s="10" t="s">
        <v>14</v>
      </c>
      <c r="D340" s="10" t="s">
        <v>16</v>
      </c>
      <c r="E340" s="10" t="s">
        <v>210</v>
      </c>
      <c r="F340" s="10" t="s">
        <v>23</v>
      </c>
      <c r="G340" s="74">
        <v>142.1</v>
      </c>
      <c r="H340" s="74">
        <v>142.1</v>
      </c>
      <c r="I340" s="74">
        <v>142.1</v>
      </c>
    </row>
    <row r="341" spans="1:9" s="4" customFormat="1" ht="77.25" x14ac:dyDescent="0.25">
      <c r="A341" s="22" t="s">
        <v>754</v>
      </c>
      <c r="B341" s="23" t="s">
        <v>64</v>
      </c>
      <c r="C341" s="10" t="s">
        <v>14</v>
      </c>
      <c r="D341" s="10" t="s">
        <v>16</v>
      </c>
      <c r="E341" s="10" t="s">
        <v>170</v>
      </c>
      <c r="F341" s="10"/>
      <c r="G341" s="67">
        <f>G342+G343</f>
        <v>1333.4</v>
      </c>
      <c r="H341" s="67">
        <f>H342+H343</f>
        <v>1333.4</v>
      </c>
      <c r="I341" s="67">
        <f>I342+I343</f>
        <v>1333.4</v>
      </c>
    </row>
    <row r="342" spans="1:9" s="4" customFormat="1" x14ac:dyDescent="0.25">
      <c r="A342" s="22" t="s">
        <v>11</v>
      </c>
      <c r="B342" s="23" t="s">
        <v>64</v>
      </c>
      <c r="C342" s="10" t="s">
        <v>14</v>
      </c>
      <c r="D342" s="10" t="s">
        <v>16</v>
      </c>
      <c r="E342" s="10" t="s">
        <v>170</v>
      </c>
      <c r="F342" s="10" t="s">
        <v>12</v>
      </c>
      <c r="G342" s="74">
        <v>221.9</v>
      </c>
      <c r="H342" s="74">
        <v>221.9</v>
      </c>
      <c r="I342" s="74">
        <v>221.9</v>
      </c>
    </row>
    <row r="343" spans="1:9" s="4" customFormat="1" x14ac:dyDescent="0.25">
      <c r="A343" s="22" t="s">
        <v>22</v>
      </c>
      <c r="B343" s="23" t="s">
        <v>64</v>
      </c>
      <c r="C343" s="10" t="s">
        <v>14</v>
      </c>
      <c r="D343" s="10" t="s">
        <v>16</v>
      </c>
      <c r="E343" s="10" t="s">
        <v>170</v>
      </c>
      <c r="F343" s="10" t="s">
        <v>23</v>
      </c>
      <c r="G343" s="74">
        <v>1111.5</v>
      </c>
      <c r="H343" s="74">
        <v>1111.5</v>
      </c>
      <c r="I343" s="74">
        <v>1111.5</v>
      </c>
    </row>
    <row r="344" spans="1:9" s="4" customFormat="1" ht="64.5" hidden="1" x14ac:dyDescent="0.25">
      <c r="A344" s="22" t="s">
        <v>333</v>
      </c>
      <c r="B344" s="23" t="s">
        <v>64</v>
      </c>
      <c r="C344" s="10" t="s">
        <v>14</v>
      </c>
      <c r="D344" s="10" t="s">
        <v>16</v>
      </c>
      <c r="E344" s="10" t="s">
        <v>495</v>
      </c>
      <c r="F344" s="10"/>
      <c r="G344" s="67">
        <f>G345+G346</f>
        <v>0</v>
      </c>
      <c r="H344" s="67">
        <v>0</v>
      </c>
      <c r="I344" s="67">
        <v>0</v>
      </c>
    </row>
    <row r="345" spans="1:9" s="4" customFormat="1" hidden="1" x14ac:dyDescent="0.25">
      <c r="A345" s="22" t="s">
        <v>11</v>
      </c>
      <c r="B345" s="23" t="s">
        <v>64</v>
      </c>
      <c r="C345" s="10" t="s">
        <v>14</v>
      </c>
      <c r="D345" s="10" t="s">
        <v>16</v>
      </c>
      <c r="E345" s="10" t="s">
        <v>495</v>
      </c>
      <c r="F345" s="10" t="s">
        <v>12</v>
      </c>
      <c r="G345" s="67"/>
      <c r="H345" s="67">
        <v>0</v>
      </c>
      <c r="I345" s="67">
        <v>0</v>
      </c>
    </row>
    <row r="346" spans="1:9" s="4" customFormat="1" hidden="1" x14ac:dyDescent="0.25">
      <c r="A346" s="22" t="s">
        <v>22</v>
      </c>
      <c r="B346" s="23" t="s">
        <v>64</v>
      </c>
      <c r="C346" s="10" t="s">
        <v>14</v>
      </c>
      <c r="D346" s="10" t="s">
        <v>16</v>
      </c>
      <c r="E346" s="10" t="s">
        <v>495</v>
      </c>
      <c r="F346" s="10" t="s">
        <v>23</v>
      </c>
      <c r="G346" s="67"/>
      <c r="H346" s="67">
        <v>0</v>
      </c>
      <c r="I346" s="67">
        <v>0</v>
      </c>
    </row>
    <row r="347" spans="1:9" s="4" customFormat="1" ht="64.5" x14ac:dyDescent="0.25">
      <c r="A347" s="22" t="s">
        <v>755</v>
      </c>
      <c r="B347" s="23" t="s">
        <v>64</v>
      </c>
      <c r="C347" s="10" t="s">
        <v>14</v>
      </c>
      <c r="D347" s="10" t="s">
        <v>16</v>
      </c>
      <c r="E347" s="10" t="s">
        <v>186</v>
      </c>
      <c r="F347" s="10"/>
      <c r="G347" s="67">
        <f>G348</f>
        <v>30.1</v>
      </c>
      <c r="H347" s="67">
        <f>H348</f>
        <v>30.1</v>
      </c>
      <c r="I347" s="67">
        <f>I348</f>
        <v>30.1</v>
      </c>
    </row>
    <row r="348" spans="1:9" s="4" customFormat="1" ht="39" x14ac:dyDescent="0.25">
      <c r="A348" s="22" t="s">
        <v>802</v>
      </c>
      <c r="B348" s="23" t="s">
        <v>64</v>
      </c>
      <c r="C348" s="10" t="s">
        <v>14</v>
      </c>
      <c r="D348" s="10" t="s">
        <v>16</v>
      </c>
      <c r="E348" s="10" t="s">
        <v>186</v>
      </c>
      <c r="F348" s="10" t="s">
        <v>57</v>
      </c>
      <c r="G348" s="74">
        <v>30.1</v>
      </c>
      <c r="H348" s="74">
        <v>30.1</v>
      </c>
      <c r="I348" s="74">
        <v>30.1</v>
      </c>
    </row>
    <row r="349" spans="1:9" s="4" customFormat="1" ht="115.5" x14ac:dyDescent="0.25">
      <c r="A349" s="22" t="s">
        <v>756</v>
      </c>
      <c r="B349" s="23" t="s">
        <v>64</v>
      </c>
      <c r="C349" s="10" t="s">
        <v>14</v>
      </c>
      <c r="D349" s="10" t="s">
        <v>16</v>
      </c>
      <c r="E349" s="10" t="s">
        <v>202</v>
      </c>
      <c r="F349" s="10"/>
      <c r="G349" s="67">
        <f>G350+G351</f>
        <v>3149.5</v>
      </c>
      <c r="H349" s="67">
        <f>H350+H351</f>
        <v>3149.5</v>
      </c>
      <c r="I349" s="67">
        <f>I350+I351</f>
        <v>3149.5</v>
      </c>
    </row>
    <row r="350" spans="1:9" s="4" customFormat="1" x14ac:dyDescent="0.25">
      <c r="A350" s="22" t="s">
        <v>11</v>
      </c>
      <c r="B350" s="23" t="s">
        <v>64</v>
      </c>
      <c r="C350" s="10" t="s">
        <v>14</v>
      </c>
      <c r="D350" s="10" t="s">
        <v>16</v>
      </c>
      <c r="E350" s="10" t="s">
        <v>202</v>
      </c>
      <c r="F350" s="10" t="s">
        <v>12</v>
      </c>
      <c r="G350" s="74">
        <v>750</v>
      </c>
      <c r="H350" s="74">
        <v>750</v>
      </c>
      <c r="I350" s="74">
        <v>750</v>
      </c>
    </row>
    <row r="351" spans="1:9" s="4" customFormat="1" x14ac:dyDescent="0.25">
      <c r="A351" s="22" t="s">
        <v>22</v>
      </c>
      <c r="B351" s="23" t="s">
        <v>64</v>
      </c>
      <c r="C351" s="10" t="s">
        <v>14</v>
      </c>
      <c r="D351" s="10" t="s">
        <v>16</v>
      </c>
      <c r="E351" s="10" t="s">
        <v>202</v>
      </c>
      <c r="F351" s="10" t="s">
        <v>23</v>
      </c>
      <c r="G351" s="74">
        <v>2399.5</v>
      </c>
      <c r="H351" s="74">
        <v>2399.5</v>
      </c>
      <c r="I351" s="74">
        <v>2399.5</v>
      </c>
    </row>
    <row r="352" spans="1:9" s="4" customFormat="1" ht="77.25" x14ac:dyDescent="0.25">
      <c r="A352" s="22" t="s">
        <v>748</v>
      </c>
      <c r="B352" s="23" t="s">
        <v>64</v>
      </c>
      <c r="C352" s="10" t="s">
        <v>14</v>
      </c>
      <c r="D352" s="10" t="s">
        <v>16</v>
      </c>
      <c r="E352" s="10" t="s">
        <v>171</v>
      </c>
      <c r="F352" s="10"/>
      <c r="G352" s="67">
        <f>G353+G354</f>
        <v>31998.7</v>
      </c>
      <c r="H352" s="67">
        <f>H353+H354</f>
        <v>31998.7</v>
      </c>
      <c r="I352" s="67">
        <f>I353+I354</f>
        <v>31998.7</v>
      </c>
    </row>
    <row r="353" spans="1:9" s="4" customFormat="1" x14ac:dyDescent="0.25">
      <c r="A353" s="22" t="s">
        <v>11</v>
      </c>
      <c r="B353" s="23" t="s">
        <v>64</v>
      </c>
      <c r="C353" s="10" t="s">
        <v>14</v>
      </c>
      <c r="D353" s="10" t="s">
        <v>16</v>
      </c>
      <c r="E353" s="10" t="s">
        <v>171</v>
      </c>
      <c r="F353" s="10" t="s">
        <v>12</v>
      </c>
      <c r="G353" s="74">
        <v>4672.5</v>
      </c>
      <c r="H353" s="74">
        <v>4672.5</v>
      </c>
      <c r="I353" s="74">
        <v>4672.5</v>
      </c>
    </row>
    <row r="354" spans="1:9" s="4" customFormat="1" x14ac:dyDescent="0.25">
      <c r="A354" s="22" t="s">
        <v>22</v>
      </c>
      <c r="B354" s="23" t="s">
        <v>64</v>
      </c>
      <c r="C354" s="10" t="s">
        <v>14</v>
      </c>
      <c r="D354" s="10" t="s">
        <v>16</v>
      </c>
      <c r="E354" s="10" t="s">
        <v>171</v>
      </c>
      <c r="F354" s="10" t="s">
        <v>23</v>
      </c>
      <c r="G354" s="74">
        <v>27326.2</v>
      </c>
      <c r="H354" s="74">
        <v>27326.2</v>
      </c>
      <c r="I354" s="74">
        <v>27326.2</v>
      </c>
    </row>
    <row r="355" spans="1:9" s="4" customFormat="1" ht="70.5" customHeight="1" x14ac:dyDescent="0.25">
      <c r="A355" s="28" t="s">
        <v>757</v>
      </c>
      <c r="B355" s="23" t="s">
        <v>64</v>
      </c>
      <c r="C355" s="10" t="s">
        <v>14</v>
      </c>
      <c r="D355" s="10" t="s">
        <v>16</v>
      </c>
      <c r="E355" s="10" t="s">
        <v>491</v>
      </c>
      <c r="F355" s="10"/>
      <c r="G355" s="67">
        <f>G356+G357</f>
        <v>3965</v>
      </c>
      <c r="H355" s="67">
        <f>H356+H357</f>
        <v>3965</v>
      </c>
      <c r="I355" s="67">
        <f>I356+I357</f>
        <v>3965</v>
      </c>
    </row>
    <row r="356" spans="1:9" s="4" customFormat="1" x14ac:dyDescent="0.25">
      <c r="A356" s="22" t="s">
        <v>11</v>
      </c>
      <c r="B356" s="23" t="s">
        <v>64</v>
      </c>
      <c r="C356" s="10" t="s">
        <v>14</v>
      </c>
      <c r="D356" s="10" t="s">
        <v>16</v>
      </c>
      <c r="E356" s="10" t="s">
        <v>491</v>
      </c>
      <c r="F356" s="10" t="s">
        <v>12</v>
      </c>
      <c r="G356" s="74">
        <v>1410.8</v>
      </c>
      <c r="H356" s="74">
        <v>1410.8</v>
      </c>
      <c r="I356" s="74">
        <v>1410.8</v>
      </c>
    </row>
    <row r="357" spans="1:9" s="4" customFormat="1" x14ac:dyDescent="0.25">
      <c r="A357" s="22" t="s">
        <v>22</v>
      </c>
      <c r="B357" s="23" t="s">
        <v>64</v>
      </c>
      <c r="C357" s="10" t="s">
        <v>14</v>
      </c>
      <c r="D357" s="10" t="s">
        <v>16</v>
      </c>
      <c r="E357" s="10" t="s">
        <v>491</v>
      </c>
      <c r="F357" s="10" t="s">
        <v>23</v>
      </c>
      <c r="G357" s="74">
        <v>2554.1999999999998</v>
      </c>
      <c r="H357" s="74">
        <v>2554.1999999999998</v>
      </c>
      <c r="I357" s="74">
        <v>2554.1999999999998</v>
      </c>
    </row>
    <row r="358" spans="1:9" s="4" customFormat="1" ht="68.25" hidden="1" customHeight="1" x14ac:dyDescent="0.25">
      <c r="A358" s="22" t="s">
        <v>760</v>
      </c>
      <c r="B358" s="10" t="s">
        <v>64</v>
      </c>
      <c r="C358" s="10" t="s">
        <v>14</v>
      </c>
      <c r="D358" s="10" t="s">
        <v>16</v>
      </c>
      <c r="E358" s="10" t="s">
        <v>586</v>
      </c>
      <c r="F358" s="10"/>
      <c r="G358" s="67">
        <f>G359</f>
        <v>0</v>
      </c>
      <c r="H358" s="67">
        <f>H359</f>
        <v>0</v>
      </c>
      <c r="I358" s="67">
        <f>I359</f>
        <v>0</v>
      </c>
    </row>
    <row r="359" spans="1:9" s="4" customFormat="1" ht="16.5" hidden="1" customHeight="1" x14ac:dyDescent="0.25">
      <c r="A359" s="22" t="s">
        <v>22</v>
      </c>
      <c r="B359" s="10" t="s">
        <v>64</v>
      </c>
      <c r="C359" s="10" t="s">
        <v>14</v>
      </c>
      <c r="D359" s="10" t="s">
        <v>16</v>
      </c>
      <c r="E359" s="10" t="s">
        <v>586</v>
      </c>
      <c r="F359" s="10" t="s">
        <v>23</v>
      </c>
      <c r="G359" s="74">
        <v>0</v>
      </c>
      <c r="H359" s="74">
        <v>0</v>
      </c>
      <c r="I359" s="74">
        <v>0</v>
      </c>
    </row>
    <row r="360" spans="1:9" s="4" customFormat="1" ht="77.25" x14ac:dyDescent="0.25">
      <c r="A360" s="22" t="s">
        <v>761</v>
      </c>
      <c r="B360" s="10" t="s">
        <v>64</v>
      </c>
      <c r="C360" s="10" t="s">
        <v>14</v>
      </c>
      <c r="D360" s="10" t="s">
        <v>16</v>
      </c>
      <c r="E360" s="10" t="s">
        <v>388</v>
      </c>
      <c r="F360" s="10"/>
      <c r="G360" s="67">
        <f>G361+G362</f>
        <v>129.80000000000001</v>
      </c>
      <c r="H360" s="67">
        <f>H361+H362</f>
        <v>129.80000000000001</v>
      </c>
      <c r="I360" s="67">
        <f>I361+I362</f>
        <v>129.80000000000001</v>
      </c>
    </row>
    <row r="361" spans="1:9" s="4" customFormat="1" hidden="1" x14ac:dyDescent="0.25">
      <c r="A361" s="22" t="s">
        <v>11</v>
      </c>
      <c r="B361" s="10" t="s">
        <v>64</v>
      </c>
      <c r="C361" s="10" t="s">
        <v>14</v>
      </c>
      <c r="D361" s="10" t="s">
        <v>16</v>
      </c>
      <c r="E361" s="10" t="s">
        <v>388</v>
      </c>
      <c r="F361" s="10" t="s">
        <v>12</v>
      </c>
      <c r="G361" s="67">
        <v>0</v>
      </c>
      <c r="H361" s="67">
        <v>0</v>
      </c>
      <c r="I361" s="67">
        <v>0</v>
      </c>
    </row>
    <row r="362" spans="1:9" s="4" customFormat="1" x14ac:dyDescent="0.25">
      <c r="A362" s="22" t="s">
        <v>22</v>
      </c>
      <c r="B362" s="10" t="s">
        <v>64</v>
      </c>
      <c r="C362" s="10" t="s">
        <v>14</v>
      </c>
      <c r="D362" s="10" t="s">
        <v>16</v>
      </c>
      <c r="E362" s="10" t="s">
        <v>388</v>
      </c>
      <c r="F362" s="10" t="s">
        <v>23</v>
      </c>
      <c r="G362" s="74">
        <v>129.80000000000001</v>
      </c>
      <c r="H362" s="74">
        <v>129.80000000000001</v>
      </c>
      <c r="I362" s="74">
        <v>129.80000000000001</v>
      </c>
    </row>
    <row r="363" spans="1:9" s="4" customFormat="1" ht="115.5" hidden="1" x14ac:dyDescent="0.25">
      <c r="A363" s="22" t="s">
        <v>872</v>
      </c>
      <c r="B363" s="10" t="s">
        <v>64</v>
      </c>
      <c r="C363" s="10" t="s">
        <v>14</v>
      </c>
      <c r="D363" s="10" t="s">
        <v>16</v>
      </c>
      <c r="E363" s="10" t="s">
        <v>873</v>
      </c>
      <c r="F363" s="10"/>
      <c r="G363" s="67">
        <f>G364+G365</f>
        <v>0</v>
      </c>
      <c r="H363" s="67">
        <v>0</v>
      </c>
      <c r="I363" s="67">
        <v>0</v>
      </c>
    </row>
    <row r="364" spans="1:9" s="4" customFormat="1" hidden="1" x14ac:dyDescent="0.25">
      <c r="A364" s="22" t="s">
        <v>11</v>
      </c>
      <c r="B364" s="10" t="s">
        <v>64</v>
      </c>
      <c r="C364" s="10" t="s">
        <v>14</v>
      </c>
      <c r="D364" s="10" t="s">
        <v>16</v>
      </c>
      <c r="E364" s="10" t="s">
        <v>390</v>
      </c>
      <c r="F364" s="10" t="s">
        <v>12</v>
      </c>
      <c r="G364" s="67">
        <v>0</v>
      </c>
      <c r="H364" s="67">
        <v>0</v>
      </c>
      <c r="I364" s="67">
        <v>0</v>
      </c>
    </row>
    <row r="365" spans="1:9" s="4" customFormat="1" ht="24.75" hidden="1" customHeight="1" x14ac:dyDescent="0.25">
      <c r="A365" s="22" t="s">
        <v>22</v>
      </c>
      <c r="B365" s="10" t="s">
        <v>64</v>
      </c>
      <c r="C365" s="10" t="s">
        <v>14</v>
      </c>
      <c r="D365" s="10" t="s">
        <v>16</v>
      </c>
      <c r="E365" s="10" t="s">
        <v>873</v>
      </c>
      <c r="F365" s="10" t="s">
        <v>23</v>
      </c>
      <c r="G365" s="67">
        <v>0</v>
      </c>
      <c r="H365" s="67">
        <v>0</v>
      </c>
      <c r="I365" s="67">
        <v>0</v>
      </c>
    </row>
    <row r="366" spans="1:9" s="4" customFormat="1" ht="64.5" x14ac:dyDescent="0.25">
      <c r="A366" s="22" t="s">
        <v>211</v>
      </c>
      <c r="B366" s="23" t="s">
        <v>64</v>
      </c>
      <c r="C366" s="10" t="s">
        <v>14</v>
      </c>
      <c r="D366" s="10" t="s">
        <v>16</v>
      </c>
      <c r="E366" s="10" t="s">
        <v>212</v>
      </c>
      <c r="F366" s="10"/>
      <c r="G366" s="67">
        <f>G367</f>
        <v>51.3</v>
      </c>
      <c r="H366" s="67">
        <f>H367</f>
        <v>51.3</v>
      </c>
      <c r="I366" s="67">
        <f>I367</f>
        <v>51.3</v>
      </c>
    </row>
    <row r="367" spans="1:9" s="4" customFormat="1" ht="26.25" x14ac:dyDescent="0.25">
      <c r="A367" s="22" t="s">
        <v>56</v>
      </c>
      <c r="B367" s="23" t="s">
        <v>64</v>
      </c>
      <c r="C367" s="10" t="s">
        <v>14</v>
      </c>
      <c r="D367" s="10" t="s">
        <v>16</v>
      </c>
      <c r="E367" s="10" t="s">
        <v>212</v>
      </c>
      <c r="F367" s="10" t="s">
        <v>57</v>
      </c>
      <c r="G367" s="74">
        <v>51.3</v>
      </c>
      <c r="H367" s="74">
        <v>51.3</v>
      </c>
      <c r="I367" s="74">
        <v>51.3</v>
      </c>
    </row>
    <row r="368" spans="1:9" s="4" customFormat="1" ht="26.25" x14ac:dyDescent="0.25">
      <c r="A368" s="22" t="s">
        <v>257</v>
      </c>
      <c r="B368" s="23" t="s">
        <v>64</v>
      </c>
      <c r="C368" s="10" t="s">
        <v>14</v>
      </c>
      <c r="D368" s="10" t="s">
        <v>16</v>
      </c>
      <c r="E368" s="10" t="s">
        <v>187</v>
      </c>
      <c r="F368" s="10"/>
      <c r="G368" s="67">
        <f>G369+G370</f>
        <v>787.4</v>
      </c>
      <c r="H368" s="67">
        <f>H369+H370</f>
        <v>787.4</v>
      </c>
      <c r="I368" s="67">
        <f>I369+I370</f>
        <v>787.4</v>
      </c>
    </row>
    <row r="369" spans="1:9" s="4" customFormat="1" x14ac:dyDescent="0.25">
      <c r="A369" s="22" t="s">
        <v>11</v>
      </c>
      <c r="B369" s="23" t="s">
        <v>64</v>
      </c>
      <c r="C369" s="10" t="s">
        <v>14</v>
      </c>
      <c r="D369" s="10" t="s">
        <v>16</v>
      </c>
      <c r="E369" s="10" t="s">
        <v>187</v>
      </c>
      <c r="F369" s="10" t="s">
        <v>12</v>
      </c>
      <c r="G369" s="74">
        <v>187.4</v>
      </c>
      <c r="H369" s="74">
        <v>187.4</v>
      </c>
      <c r="I369" s="74">
        <v>187.4</v>
      </c>
    </row>
    <row r="370" spans="1:9" s="4" customFormat="1" x14ac:dyDescent="0.25">
      <c r="A370" s="22" t="s">
        <v>22</v>
      </c>
      <c r="B370" s="23" t="s">
        <v>64</v>
      </c>
      <c r="C370" s="10" t="s">
        <v>14</v>
      </c>
      <c r="D370" s="10" t="s">
        <v>16</v>
      </c>
      <c r="E370" s="10" t="s">
        <v>187</v>
      </c>
      <c r="F370" s="10" t="s">
        <v>23</v>
      </c>
      <c r="G370" s="74">
        <v>600</v>
      </c>
      <c r="H370" s="74">
        <v>600</v>
      </c>
      <c r="I370" s="74">
        <v>600</v>
      </c>
    </row>
    <row r="371" spans="1:9" s="4" customFormat="1" ht="39" x14ac:dyDescent="0.25">
      <c r="A371" s="22" t="s">
        <v>782</v>
      </c>
      <c r="B371" s="23" t="s">
        <v>64</v>
      </c>
      <c r="C371" s="10" t="s">
        <v>14</v>
      </c>
      <c r="D371" s="10" t="s">
        <v>16</v>
      </c>
      <c r="E371" s="10" t="s">
        <v>185</v>
      </c>
      <c r="F371" s="10"/>
      <c r="G371" s="67">
        <f>G372+G373</f>
        <v>7999.7</v>
      </c>
      <c r="H371" s="67">
        <f>H372+H373</f>
        <v>0</v>
      </c>
      <c r="I371" s="67">
        <f>I372+I373</f>
        <v>0</v>
      </c>
    </row>
    <row r="372" spans="1:9" s="4" customFormat="1" x14ac:dyDescent="0.25">
      <c r="A372" s="22" t="s">
        <v>11</v>
      </c>
      <c r="B372" s="23" t="s">
        <v>64</v>
      </c>
      <c r="C372" s="10" t="s">
        <v>14</v>
      </c>
      <c r="D372" s="10" t="s">
        <v>16</v>
      </c>
      <c r="E372" s="10" t="s">
        <v>185</v>
      </c>
      <c r="F372" s="10" t="s">
        <v>12</v>
      </c>
      <c r="G372" s="74">
        <v>1168.2</v>
      </c>
      <c r="H372" s="74">
        <v>0</v>
      </c>
      <c r="I372" s="74">
        <v>0</v>
      </c>
    </row>
    <row r="373" spans="1:9" s="4" customFormat="1" x14ac:dyDescent="0.25">
      <c r="A373" s="22" t="s">
        <v>22</v>
      </c>
      <c r="B373" s="23" t="s">
        <v>64</v>
      </c>
      <c r="C373" s="10" t="s">
        <v>14</v>
      </c>
      <c r="D373" s="10" t="s">
        <v>16</v>
      </c>
      <c r="E373" s="10" t="s">
        <v>185</v>
      </c>
      <c r="F373" s="10" t="s">
        <v>23</v>
      </c>
      <c r="G373" s="74">
        <v>6831.5</v>
      </c>
      <c r="H373" s="74">
        <v>0</v>
      </c>
      <c r="I373" s="74">
        <v>0</v>
      </c>
    </row>
    <row r="374" spans="1:9" s="4" customFormat="1" ht="51.75" hidden="1" customHeight="1" x14ac:dyDescent="0.25">
      <c r="A374" s="22" t="s">
        <v>397</v>
      </c>
      <c r="B374" s="23" t="s">
        <v>64</v>
      </c>
      <c r="C374" s="10" t="s">
        <v>14</v>
      </c>
      <c r="D374" s="10" t="s">
        <v>16</v>
      </c>
      <c r="E374" s="10" t="s">
        <v>425</v>
      </c>
      <c r="F374" s="10"/>
      <c r="G374" s="67">
        <f>G375</f>
        <v>0</v>
      </c>
      <c r="H374" s="67">
        <v>0</v>
      </c>
      <c r="I374" s="67">
        <v>0</v>
      </c>
    </row>
    <row r="375" spans="1:9" s="4" customFormat="1" hidden="1" x14ac:dyDescent="0.25">
      <c r="A375" s="22" t="s">
        <v>22</v>
      </c>
      <c r="B375" s="23" t="s">
        <v>64</v>
      </c>
      <c r="C375" s="10" t="s">
        <v>14</v>
      </c>
      <c r="D375" s="10" t="s">
        <v>16</v>
      </c>
      <c r="E375" s="10" t="s">
        <v>425</v>
      </c>
      <c r="F375" s="10" t="s">
        <v>23</v>
      </c>
      <c r="G375" s="67">
        <v>0</v>
      </c>
      <c r="H375" s="67">
        <v>0</v>
      </c>
      <c r="I375" s="67">
        <v>0</v>
      </c>
    </row>
    <row r="376" spans="1:9" s="4" customFormat="1" ht="77.25" hidden="1" customHeight="1" x14ac:dyDescent="0.25">
      <c r="A376" s="22" t="s">
        <v>391</v>
      </c>
      <c r="B376" s="10" t="s">
        <v>64</v>
      </c>
      <c r="C376" s="10" t="s">
        <v>14</v>
      </c>
      <c r="D376" s="10" t="s">
        <v>16</v>
      </c>
      <c r="E376" s="10" t="s">
        <v>392</v>
      </c>
      <c r="F376" s="10"/>
      <c r="G376" s="67">
        <v>0</v>
      </c>
      <c r="H376" s="67">
        <f>H377+H378</f>
        <v>0</v>
      </c>
      <c r="I376" s="67">
        <f>I377+I378</f>
        <v>0</v>
      </c>
    </row>
    <row r="377" spans="1:9" s="4" customFormat="1" hidden="1" x14ac:dyDescent="0.25">
      <c r="A377" s="22" t="s">
        <v>11</v>
      </c>
      <c r="B377" s="10" t="s">
        <v>64</v>
      </c>
      <c r="C377" s="10" t="s">
        <v>14</v>
      </c>
      <c r="D377" s="10" t="s">
        <v>16</v>
      </c>
      <c r="E377" s="10" t="s">
        <v>392</v>
      </c>
      <c r="F377" s="10" t="s">
        <v>12</v>
      </c>
      <c r="G377" s="67">
        <v>0</v>
      </c>
      <c r="H377" s="67"/>
      <c r="I377" s="67"/>
    </row>
    <row r="378" spans="1:9" s="4" customFormat="1" hidden="1" x14ac:dyDescent="0.25">
      <c r="A378" s="22" t="s">
        <v>22</v>
      </c>
      <c r="B378" s="10" t="s">
        <v>64</v>
      </c>
      <c r="C378" s="10" t="s">
        <v>14</v>
      </c>
      <c r="D378" s="10" t="s">
        <v>16</v>
      </c>
      <c r="E378" s="10" t="s">
        <v>392</v>
      </c>
      <c r="F378" s="10" t="s">
        <v>23</v>
      </c>
      <c r="G378" s="67">
        <v>0</v>
      </c>
      <c r="H378" s="67"/>
      <c r="I378" s="67"/>
    </row>
    <row r="379" spans="1:9" s="4" customFormat="1" ht="39" x14ac:dyDescent="0.25">
      <c r="A379" s="22" t="s">
        <v>499</v>
      </c>
      <c r="B379" s="23" t="s">
        <v>64</v>
      </c>
      <c r="C379" s="10" t="s">
        <v>14</v>
      </c>
      <c r="D379" s="10" t="s">
        <v>16</v>
      </c>
      <c r="E379" s="10" t="s">
        <v>500</v>
      </c>
      <c r="F379" s="10"/>
      <c r="G379" s="67">
        <f>G380+G381</f>
        <v>298.39999999999998</v>
      </c>
      <c r="H379" s="67">
        <f>H380+H381</f>
        <v>298.39999999999998</v>
      </c>
      <c r="I379" s="67">
        <f>I380+I381</f>
        <v>298.39999999999998</v>
      </c>
    </row>
    <row r="380" spans="1:9" s="4" customFormat="1" x14ac:dyDescent="0.25">
      <c r="A380" s="22" t="s">
        <v>11</v>
      </c>
      <c r="B380" s="23" t="s">
        <v>64</v>
      </c>
      <c r="C380" s="10" t="s">
        <v>14</v>
      </c>
      <c r="D380" s="10" t="s">
        <v>16</v>
      </c>
      <c r="E380" s="10" t="s">
        <v>500</v>
      </c>
      <c r="F380" s="10" t="s">
        <v>12</v>
      </c>
      <c r="G380" s="74">
        <v>106.2</v>
      </c>
      <c r="H380" s="74">
        <v>106.2</v>
      </c>
      <c r="I380" s="74">
        <v>106.2</v>
      </c>
    </row>
    <row r="381" spans="1:9" s="4" customFormat="1" x14ac:dyDescent="0.25">
      <c r="A381" s="22" t="s">
        <v>22</v>
      </c>
      <c r="B381" s="23" t="s">
        <v>64</v>
      </c>
      <c r="C381" s="10" t="s">
        <v>14</v>
      </c>
      <c r="D381" s="10" t="s">
        <v>16</v>
      </c>
      <c r="E381" s="10" t="s">
        <v>500</v>
      </c>
      <c r="F381" s="10" t="s">
        <v>23</v>
      </c>
      <c r="G381" s="74">
        <v>192.2</v>
      </c>
      <c r="H381" s="74">
        <v>192.2</v>
      </c>
      <c r="I381" s="74">
        <v>192.2</v>
      </c>
    </row>
    <row r="382" spans="1:9" s="4" customFormat="1" ht="105.75" customHeight="1" x14ac:dyDescent="0.25">
      <c r="A382" s="22" t="s">
        <v>614</v>
      </c>
      <c r="B382" s="23" t="s">
        <v>64</v>
      </c>
      <c r="C382" s="10" t="s">
        <v>14</v>
      </c>
      <c r="D382" s="10" t="s">
        <v>16</v>
      </c>
      <c r="E382" s="10" t="s">
        <v>587</v>
      </c>
      <c r="F382" s="10"/>
      <c r="G382" s="67">
        <f>G383</f>
        <v>3.4</v>
      </c>
      <c r="H382" s="67">
        <f>H383</f>
        <v>0</v>
      </c>
      <c r="I382" s="67">
        <f>I383</f>
        <v>0</v>
      </c>
    </row>
    <row r="383" spans="1:9" s="4" customFormat="1" ht="15" customHeight="1" x14ac:dyDescent="0.25">
      <c r="A383" s="22" t="s">
        <v>22</v>
      </c>
      <c r="B383" s="23" t="s">
        <v>64</v>
      </c>
      <c r="C383" s="10" t="s">
        <v>14</v>
      </c>
      <c r="D383" s="10" t="s">
        <v>16</v>
      </c>
      <c r="E383" s="10" t="s">
        <v>587</v>
      </c>
      <c r="F383" s="10" t="s">
        <v>23</v>
      </c>
      <c r="G383" s="74">
        <v>3.4</v>
      </c>
      <c r="H383" s="74">
        <v>0</v>
      </c>
      <c r="I383" s="74">
        <v>0</v>
      </c>
    </row>
    <row r="384" spans="1:9" s="4" customFormat="1" ht="58.5" customHeight="1" x14ac:dyDescent="0.25">
      <c r="A384" s="22" t="s">
        <v>588</v>
      </c>
      <c r="B384" s="23" t="s">
        <v>64</v>
      </c>
      <c r="C384" s="10" t="s">
        <v>14</v>
      </c>
      <c r="D384" s="10" t="s">
        <v>16</v>
      </c>
      <c r="E384" s="10" t="s">
        <v>589</v>
      </c>
      <c r="F384" s="10"/>
      <c r="G384" s="67">
        <f>G385</f>
        <v>0.5</v>
      </c>
      <c r="H384" s="67">
        <f>H385</f>
        <v>0</v>
      </c>
      <c r="I384" s="67">
        <f>I385</f>
        <v>0</v>
      </c>
    </row>
    <row r="385" spans="1:10" s="4" customFormat="1" ht="17.25" customHeight="1" x14ac:dyDescent="0.25">
      <c r="A385" s="22" t="s">
        <v>22</v>
      </c>
      <c r="B385" s="23" t="s">
        <v>64</v>
      </c>
      <c r="C385" s="10" t="s">
        <v>14</v>
      </c>
      <c r="D385" s="10" t="s">
        <v>16</v>
      </c>
      <c r="E385" s="10" t="s">
        <v>589</v>
      </c>
      <c r="F385" s="10" t="s">
        <v>23</v>
      </c>
      <c r="G385" s="74">
        <v>0.5</v>
      </c>
      <c r="H385" s="74">
        <v>0</v>
      </c>
      <c r="I385" s="74">
        <v>0</v>
      </c>
    </row>
    <row r="386" spans="1:10" s="4" customFormat="1" ht="18.75" hidden="1" customHeight="1" x14ac:dyDescent="0.25">
      <c r="A386" s="22" t="s">
        <v>590</v>
      </c>
      <c r="B386" s="23" t="s">
        <v>64</v>
      </c>
      <c r="C386" s="10" t="s">
        <v>14</v>
      </c>
      <c r="D386" s="10" t="s">
        <v>16</v>
      </c>
      <c r="E386" s="10" t="s">
        <v>589</v>
      </c>
      <c r="F386" s="10"/>
      <c r="G386" s="67">
        <f>G387</f>
        <v>0</v>
      </c>
      <c r="H386" s="67">
        <f>H387</f>
        <v>0</v>
      </c>
      <c r="I386" s="67">
        <f>I387</f>
        <v>0</v>
      </c>
    </row>
    <row r="387" spans="1:10" s="4" customFormat="1" ht="11.25" hidden="1" customHeight="1" x14ac:dyDescent="0.25">
      <c r="A387" s="22" t="s">
        <v>22</v>
      </c>
      <c r="B387" s="23" t="s">
        <v>64</v>
      </c>
      <c r="C387" s="10" t="s">
        <v>14</v>
      </c>
      <c r="D387" s="10" t="s">
        <v>16</v>
      </c>
      <c r="E387" s="10" t="s">
        <v>589</v>
      </c>
      <c r="F387" s="10" t="s">
        <v>23</v>
      </c>
      <c r="G387" s="67"/>
      <c r="H387" s="67">
        <v>0</v>
      </c>
      <c r="I387" s="67">
        <v>0</v>
      </c>
    </row>
    <row r="388" spans="1:10" s="4" customFormat="1" ht="77.25" x14ac:dyDescent="0.25">
      <c r="A388" s="21" t="s">
        <v>350</v>
      </c>
      <c r="B388" s="20" t="s">
        <v>64</v>
      </c>
      <c r="C388" s="12" t="s">
        <v>14</v>
      </c>
      <c r="D388" s="12" t="s">
        <v>16</v>
      </c>
      <c r="E388" s="12" t="s">
        <v>178</v>
      </c>
      <c r="F388" s="12"/>
      <c r="G388" s="66">
        <f>G389</f>
        <v>17611.900000000001</v>
      </c>
      <c r="H388" s="66">
        <f>H389</f>
        <v>17611.900000000001</v>
      </c>
      <c r="I388" s="66">
        <f>I389</f>
        <v>17611.900000000001</v>
      </c>
    </row>
    <row r="389" spans="1:10" s="4" customFormat="1" ht="307.5" customHeight="1" x14ac:dyDescent="0.25">
      <c r="A389" s="22" t="s">
        <v>750</v>
      </c>
      <c r="B389" s="23" t="s">
        <v>64</v>
      </c>
      <c r="C389" s="10" t="s">
        <v>14</v>
      </c>
      <c r="D389" s="10" t="s">
        <v>16</v>
      </c>
      <c r="E389" s="10" t="s">
        <v>206</v>
      </c>
      <c r="F389" s="10"/>
      <c r="G389" s="67">
        <f>G390+G391</f>
        <v>17611.900000000001</v>
      </c>
      <c r="H389" s="67">
        <f>H390+H391</f>
        <v>17611.900000000001</v>
      </c>
      <c r="I389" s="67">
        <f>I390+I391</f>
        <v>17611.900000000001</v>
      </c>
    </row>
    <row r="390" spans="1:10" s="4" customFormat="1" x14ac:dyDescent="0.25">
      <c r="A390" s="22" t="s">
        <v>11</v>
      </c>
      <c r="B390" s="23" t="s">
        <v>64</v>
      </c>
      <c r="C390" s="10" t="s">
        <v>14</v>
      </c>
      <c r="D390" s="10" t="s">
        <v>16</v>
      </c>
      <c r="E390" s="10" t="s">
        <v>206</v>
      </c>
      <c r="F390" s="10" t="s">
        <v>12</v>
      </c>
      <c r="G390" s="74">
        <v>2953.5</v>
      </c>
      <c r="H390" s="74">
        <v>2953.5</v>
      </c>
      <c r="I390" s="74">
        <v>2953.5</v>
      </c>
    </row>
    <row r="391" spans="1:10" s="4" customFormat="1" x14ac:dyDescent="0.25">
      <c r="A391" s="22" t="s">
        <v>22</v>
      </c>
      <c r="B391" s="23" t="s">
        <v>64</v>
      </c>
      <c r="C391" s="10" t="s">
        <v>14</v>
      </c>
      <c r="D391" s="10" t="s">
        <v>16</v>
      </c>
      <c r="E391" s="10" t="s">
        <v>206</v>
      </c>
      <c r="F391" s="10" t="s">
        <v>23</v>
      </c>
      <c r="G391" s="74">
        <v>14658.4</v>
      </c>
      <c r="H391" s="74">
        <v>14658.4</v>
      </c>
      <c r="I391" s="74">
        <v>14658.4</v>
      </c>
    </row>
    <row r="392" spans="1:10" s="4" customFormat="1" ht="26.25" hidden="1" x14ac:dyDescent="0.25">
      <c r="A392" s="27" t="s">
        <v>376</v>
      </c>
      <c r="B392" s="20" t="s">
        <v>64</v>
      </c>
      <c r="C392" s="12" t="s">
        <v>14</v>
      </c>
      <c r="D392" s="12" t="s">
        <v>16</v>
      </c>
      <c r="E392" s="12" t="s">
        <v>377</v>
      </c>
      <c r="F392" s="12"/>
      <c r="G392" s="66">
        <f>G393+G395</f>
        <v>0</v>
      </c>
      <c r="H392" s="66">
        <v>0</v>
      </c>
      <c r="I392" s="66">
        <v>0</v>
      </c>
    </row>
    <row r="393" spans="1:10" s="4" customFormat="1" ht="77.25" hidden="1" x14ac:dyDescent="0.25">
      <c r="A393" s="22" t="s">
        <v>378</v>
      </c>
      <c r="B393" s="23" t="s">
        <v>64</v>
      </c>
      <c r="C393" s="10" t="s">
        <v>14</v>
      </c>
      <c r="D393" s="10" t="s">
        <v>16</v>
      </c>
      <c r="E393" s="10" t="s">
        <v>379</v>
      </c>
      <c r="F393" s="10"/>
      <c r="G393" s="67">
        <f>G394</f>
        <v>0</v>
      </c>
      <c r="H393" s="67">
        <v>0</v>
      </c>
      <c r="I393" s="67">
        <v>0</v>
      </c>
    </row>
    <row r="394" spans="1:10" s="4" customFormat="1" hidden="1" x14ac:dyDescent="0.25">
      <c r="A394" s="22" t="s">
        <v>22</v>
      </c>
      <c r="B394" s="23" t="s">
        <v>64</v>
      </c>
      <c r="C394" s="10" t="s">
        <v>14</v>
      </c>
      <c r="D394" s="10" t="s">
        <v>16</v>
      </c>
      <c r="E394" s="10" t="s">
        <v>379</v>
      </c>
      <c r="F394" s="10" t="s">
        <v>23</v>
      </c>
      <c r="G394" s="67"/>
      <c r="H394" s="67">
        <v>0</v>
      </c>
      <c r="I394" s="67">
        <v>0</v>
      </c>
    </row>
    <row r="395" spans="1:10" s="4" customFormat="1" ht="39" hidden="1" x14ac:dyDescent="0.25">
      <c r="A395" s="22" t="s">
        <v>380</v>
      </c>
      <c r="B395" s="23" t="s">
        <v>381</v>
      </c>
      <c r="C395" s="10" t="s">
        <v>14</v>
      </c>
      <c r="D395" s="10" t="s">
        <v>16</v>
      </c>
      <c r="E395" s="10" t="s">
        <v>382</v>
      </c>
      <c r="F395" s="10"/>
      <c r="G395" s="67">
        <f>G396</f>
        <v>0</v>
      </c>
      <c r="H395" s="67"/>
      <c r="I395" s="67"/>
    </row>
    <row r="396" spans="1:10" s="4" customFormat="1" hidden="1" x14ac:dyDescent="0.25">
      <c r="A396" s="22" t="s">
        <v>22</v>
      </c>
      <c r="B396" s="23" t="s">
        <v>381</v>
      </c>
      <c r="C396" s="10" t="s">
        <v>14</v>
      </c>
      <c r="D396" s="10" t="s">
        <v>16</v>
      </c>
      <c r="E396" s="10" t="s">
        <v>382</v>
      </c>
      <c r="F396" s="10" t="s">
        <v>23</v>
      </c>
      <c r="G396" s="67"/>
      <c r="H396" s="67">
        <v>0</v>
      </c>
      <c r="I396" s="67">
        <v>0</v>
      </c>
    </row>
    <row r="397" spans="1:10" s="4" customFormat="1" x14ac:dyDescent="0.25">
      <c r="A397" s="76" t="s">
        <v>889</v>
      </c>
      <c r="B397" s="20" t="s">
        <v>64</v>
      </c>
      <c r="C397" s="12" t="s">
        <v>14</v>
      </c>
      <c r="D397" s="12" t="s">
        <v>16</v>
      </c>
      <c r="E397" s="77" t="s">
        <v>890</v>
      </c>
      <c r="F397" s="10"/>
      <c r="G397" s="66">
        <f>G405+G408</f>
        <v>19607.240000000002</v>
      </c>
      <c r="H397" s="66">
        <f>-H405+H408</f>
        <v>0</v>
      </c>
      <c r="I397" s="66">
        <f>I405+I408</f>
        <v>88.8</v>
      </c>
    </row>
    <row r="398" spans="1:10" s="4" customFormat="1" ht="102.75" hidden="1" x14ac:dyDescent="0.25">
      <c r="A398" s="28" t="s">
        <v>345</v>
      </c>
      <c r="B398" s="10" t="s">
        <v>64</v>
      </c>
      <c r="C398" s="10" t="s">
        <v>14</v>
      </c>
      <c r="D398" s="10" t="s">
        <v>16</v>
      </c>
      <c r="E398" s="10" t="s">
        <v>298</v>
      </c>
      <c r="F398" s="10"/>
      <c r="G398" s="67">
        <f>G399+G400</f>
        <v>0</v>
      </c>
      <c r="H398" s="67">
        <f>H400</f>
        <v>0</v>
      </c>
      <c r="I398" s="67">
        <v>0</v>
      </c>
    </row>
    <row r="399" spans="1:10" s="4" customFormat="1" hidden="1" x14ac:dyDescent="0.25">
      <c r="A399" s="22" t="s">
        <v>11</v>
      </c>
      <c r="B399" s="10" t="s">
        <v>64</v>
      </c>
      <c r="C399" s="10" t="s">
        <v>14</v>
      </c>
      <c r="D399" s="10" t="s">
        <v>16</v>
      </c>
      <c r="E399" s="10" t="s">
        <v>298</v>
      </c>
      <c r="F399" s="10" t="s">
        <v>12</v>
      </c>
      <c r="G399" s="67">
        <v>0</v>
      </c>
      <c r="H399" s="67">
        <v>0</v>
      </c>
      <c r="I399" s="67">
        <v>0</v>
      </c>
      <c r="J399" s="4">
        <v>0</v>
      </c>
    </row>
    <row r="400" spans="1:10" s="4" customFormat="1" hidden="1" x14ac:dyDescent="0.25">
      <c r="A400" s="22" t="s">
        <v>22</v>
      </c>
      <c r="B400" s="10" t="s">
        <v>64</v>
      </c>
      <c r="C400" s="10" t="s">
        <v>14</v>
      </c>
      <c r="D400" s="10" t="s">
        <v>16</v>
      </c>
      <c r="E400" s="10" t="s">
        <v>298</v>
      </c>
      <c r="F400" s="10" t="s">
        <v>23</v>
      </c>
      <c r="G400" s="67">
        <v>0</v>
      </c>
      <c r="H400" s="67">
        <v>0</v>
      </c>
      <c r="I400" s="67">
        <v>0</v>
      </c>
    </row>
    <row r="401" spans="1:9" s="4" customFormat="1" ht="64.5" hidden="1" customHeight="1" x14ac:dyDescent="0.25">
      <c r="A401" s="22" t="s">
        <v>492</v>
      </c>
      <c r="B401" s="23" t="s">
        <v>64</v>
      </c>
      <c r="C401" s="10" t="s">
        <v>14</v>
      </c>
      <c r="D401" s="10" t="s">
        <v>16</v>
      </c>
      <c r="E401" s="10" t="s">
        <v>493</v>
      </c>
      <c r="F401" s="10"/>
      <c r="G401" s="67">
        <f>G402</f>
        <v>0</v>
      </c>
      <c r="H401" s="67">
        <f>H402</f>
        <v>0</v>
      </c>
      <c r="I401" s="67">
        <v>0</v>
      </c>
    </row>
    <row r="402" spans="1:9" s="4" customFormat="1" ht="115.5" hidden="1" x14ac:dyDescent="0.25">
      <c r="A402" s="22" t="s">
        <v>234</v>
      </c>
      <c r="B402" s="23" t="s">
        <v>64</v>
      </c>
      <c r="C402" s="10" t="s">
        <v>14</v>
      </c>
      <c r="D402" s="10" t="s">
        <v>16</v>
      </c>
      <c r="E402" s="10" t="s">
        <v>493</v>
      </c>
      <c r="F402" s="10" t="s">
        <v>235</v>
      </c>
      <c r="G402" s="67">
        <v>0</v>
      </c>
      <c r="H402" s="67">
        <v>0</v>
      </c>
      <c r="I402" s="67">
        <v>0</v>
      </c>
    </row>
    <row r="403" spans="1:9" s="4" customFormat="1" ht="64.5" hidden="1" x14ac:dyDescent="0.25">
      <c r="A403" s="22" t="s">
        <v>519</v>
      </c>
      <c r="B403" s="23" t="s">
        <v>64</v>
      </c>
      <c r="C403" s="10" t="s">
        <v>14</v>
      </c>
      <c r="D403" s="10" t="s">
        <v>16</v>
      </c>
      <c r="E403" s="10" t="s">
        <v>520</v>
      </c>
      <c r="F403" s="10"/>
      <c r="G403" s="67">
        <f>G404</f>
        <v>0</v>
      </c>
      <c r="H403" s="67">
        <v>0</v>
      </c>
      <c r="I403" s="67">
        <v>0</v>
      </c>
    </row>
    <row r="404" spans="1:9" s="4" customFormat="1" ht="115.5" hidden="1" x14ac:dyDescent="0.25">
      <c r="A404" s="22" t="s">
        <v>234</v>
      </c>
      <c r="B404" s="23" t="s">
        <v>64</v>
      </c>
      <c r="C404" s="10" t="s">
        <v>14</v>
      </c>
      <c r="D404" s="10" t="s">
        <v>16</v>
      </c>
      <c r="E404" s="10" t="s">
        <v>520</v>
      </c>
      <c r="F404" s="10" t="s">
        <v>235</v>
      </c>
      <c r="G404" s="67">
        <v>0</v>
      </c>
      <c r="H404" s="67">
        <v>0</v>
      </c>
      <c r="I404" s="67">
        <v>0</v>
      </c>
    </row>
    <row r="405" spans="1:9" s="4" customFormat="1" ht="131.25" customHeight="1" x14ac:dyDescent="0.25">
      <c r="A405" s="28" t="s">
        <v>758</v>
      </c>
      <c r="B405" s="10" t="s">
        <v>64</v>
      </c>
      <c r="C405" s="10" t="s">
        <v>14</v>
      </c>
      <c r="D405" s="10" t="s">
        <v>16</v>
      </c>
      <c r="E405" s="57" t="s">
        <v>891</v>
      </c>
      <c r="F405" s="10"/>
      <c r="G405" s="67">
        <f>G406+G407</f>
        <v>2336</v>
      </c>
      <c r="H405" s="67">
        <f>H406+H407</f>
        <v>0</v>
      </c>
      <c r="I405" s="67">
        <f>I406+I407</f>
        <v>0</v>
      </c>
    </row>
    <row r="406" spans="1:9" s="4" customFormat="1" hidden="1" x14ac:dyDescent="0.25">
      <c r="A406" s="22" t="s">
        <v>11</v>
      </c>
      <c r="B406" s="23" t="s">
        <v>64</v>
      </c>
      <c r="C406" s="10" t="s">
        <v>14</v>
      </c>
      <c r="D406" s="10" t="s">
        <v>16</v>
      </c>
      <c r="E406" s="10" t="s">
        <v>295</v>
      </c>
      <c r="F406" s="10" t="s">
        <v>12</v>
      </c>
      <c r="G406" s="67">
        <v>0</v>
      </c>
      <c r="H406" s="67">
        <v>0</v>
      </c>
      <c r="I406" s="67">
        <v>0</v>
      </c>
    </row>
    <row r="407" spans="1:9" s="4" customFormat="1" x14ac:dyDescent="0.25">
      <c r="A407" s="22" t="s">
        <v>22</v>
      </c>
      <c r="B407" s="10" t="s">
        <v>64</v>
      </c>
      <c r="C407" s="10" t="s">
        <v>14</v>
      </c>
      <c r="D407" s="10" t="s">
        <v>16</v>
      </c>
      <c r="E407" s="10" t="s">
        <v>891</v>
      </c>
      <c r="F407" s="10" t="s">
        <v>23</v>
      </c>
      <c r="G407" s="74">
        <v>2336</v>
      </c>
      <c r="H407" s="74">
        <v>0</v>
      </c>
      <c r="I407" s="74">
        <v>0</v>
      </c>
    </row>
    <row r="408" spans="1:9" s="4" customFormat="1" ht="77.25" x14ac:dyDescent="0.25">
      <c r="A408" s="22" t="s">
        <v>759</v>
      </c>
      <c r="B408" s="10" t="s">
        <v>64</v>
      </c>
      <c r="C408" s="10" t="s">
        <v>14</v>
      </c>
      <c r="D408" s="10" t="s">
        <v>16</v>
      </c>
      <c r="E408" s="57" t="s">
        <v>892</v>
      </c>
      <c r="F408" s="10"/>
      <c r="G408" s="67">
        <f>G410</f>
        <v>17271.240000000002</v>
      </c>
      <c r="H408" s="67">
        <f>H410</f>
        <v>0</v>
      </c>
      <c r="I408" s="67">
        <f>I410</f>
        <v>88.8</v>
      </c>
    </row>
    <row r="409" spans="1:9" s="4" customFormat="1" hidden="1" x14ac:dyDescent="0.25">
      <c r="A409" s="22" t="s">
        <v>11</v>
      </c>
      <c r="B409" s="23" t="s">
        <v>64</v>
      </c>
      <c r="C409" s="10" t="s">
        <v>14</v>
      </c>
      <c r="D409" s="10" t="s">
        <v>16</v>
      </c>
      <c r="E409" s="10" t="s">
        <v>306</v>
      </c>
      <c r="F409" s="10" t="s">
        <v>12</v>
      </c>
      <c r="G409" s="67">
        <v>0</v>
      </c>
      <c r="H409" s="67">
        <v>0</v>
      </c>
      <c r="I409" s="67">
        <v>0</v>
      </c>
    </row>
    <row r="410" spans="1:9" s="4" customFormat="1" x14ac:dyDescent="0.25">
      <c r="A410" s="22" t="s">
        <v>22</v>
      </c>
      <c r="B410" s="10" t="s">
        <v>64</v>
      </c>
      <c r="C410" s="10" t="s">
        <v>14</v>
      </c>
      <c r="D410" s="10" t="s">
        <v>16</v>
      </c>
      <c r="E410" s="10" t="s">
        <v>892</v>
      </c>
      <c r="F410" s="10" t="s">
        <v>23</v>
      </c>
      <c r="G410" s="74">
        <v>17271.240000000002</v>
      </c>
      <c r="H410" s="80">
        <v>0</v>
      </c>
      <c r="I410" s="80">
        <v>88.8</v>
      </c>
    </row>
    <row r="411" spans="1:9" s="4" customFormat="1" ht="104.25" hidden="1" customHeight="1" x14ac:dyDescent="0.25">
      <c r="A411" s="22" t="s">
        <v>764</v>
      </c>
      <c r="B411" s="23" t="s">
        <v>64</v>
      </c>
      <c r="C411" s="10" t="s">
        <v>14</v>
      </c>
      <c r="D411" s="10" t="s">
        <v>16</v>
      </c>
      <c r="E411" s="10" t="s">
        <v>446</v>
      </c>
      <c r="F411" s="10"/>
      <c r="G411" s="67">
        <f>G412+G413</f>
        <v>0</v>
      </c>
      <c r="H411" s="67">
        <f>H412+H413</f>
        <v>0</v>
      </c>
      <c r="I411" s="67">
        <f>I412+I413</f>
        <v>0</v>
      </c>
    </row>
    <row r="412" spans="1:9" s="4" customFormat="1" hidden="1" x14ac:dyDescent="0.25">
      <c r="A412" s="22" t="s">
        <v>11</v>
      </c>
      <c r="B412" s="23" t="s">
        <v>64</v>
      </c>
      <c r="C412" s="10" t="s">
        <v>14</v>
      </c>
      <c r="D412" s="10" t="s">
        <v>16</v>
      </c>
      <c r="E412" s="10" t="s">
        <v>446</v>
      </c>
      <c r="F412" s="10" t="s">
        <v>12</v>
      </c>
      <c r="G412" s="67">
        <v>0</v>
      </c>
      <c r="H412" s="67">
        <v>0</v>
      </c>
      <c r="I412" s="67">
        <v>0</v>
      </c>
    </row>
    <row r="413" spans="1:9" s="4" customFormat="1" hidden="1" x14ac:dyDescent="0.25">
      <c r="A413" s="22" t="s">
        <v>22</v>
      </c>
      <c r="B413" s="23" t="s">
        <v>64</v>
      </c>
      <c r="C413" s="10" t="s">
        <v>14</v>
      </c>
      <c r="D413" s="10" t="s">
        <v>16</v>
      </c>
      <c r="E413" s="10" t="s">
        <v>446</v>
      </c>
      <c r="F413" s="10" t="s">
        <v>23</v>
      </c>
      <c r="G413" s="67">
        <v>0</v>
      </c>
      <c r="H413" s="67">
        <v>0</v>
      </c>
      <c r="I413" s="67">
        <v>0</v>
      </c>
    </row>
    <row r="414" spans="1:9" s="4" customFormat="1" ht="51.75" hidden="1" x14ac:dyDescent="0.25">
      <c r="A414" s="22" t="s">
        <v>867</v>
      </c>
      <c r="B414" s="23" t="s">
        <v>64</v>
      </c>
      <c r="C414" s="10" t="s">
        <v>14</v>
      </c>
      <c r="D414" s="10" t="s">
        <v>16</v>
      </c>
      <c r="E414" s="10" t="s">
        <v>866</v>
      </c>
      <c r="F414" s="10"/>
      <c r="G414" s="67">
        <f>G415</f>
        <v>0</v>
      </c>
      <c r="H414" s="67">
        <v>0</v>
      </c>
      <c r="I414" s="67">
        <v>0</v>
      </c>
    </row>
    <row r="415" spans="1:9" s="4" customFormat="1" hidden="1" x14ac:dyDescent="0.25">
      <c r="A415" s="22" t="s">
        <v>11</v>
      </c>
      <c r="B415" s="23" t="s">
        <v>64</v>
      </c>
      <c r="C415" s="10" t="s">
        <v>14</v>
      </c>
      <c r="D415" s="10" t="s">
        <v>16</v>
      </c>
      <c r="E415" s="10" t="s">
        <v>866</v>
      </c>
      <c r="F415" s="10" t="s">
        <v>12</v>
      </c>
      <c r="G415" s="67">
        <v>0</v>
      </c>
      <c r="H415" s="67">
        <v>0</v>
      </c>
      <c r="I415" s="67">
        <v>0</v>
      </c>
    </row>
    <row r="416" spans="1:9" s="4" customFormat="1" ht="18" hidden="1" customHeight="1" x14ac:dyDescent="0.25">
      <c r="A416" s="21" t="s">
        <v>431</v>
      </c>
      <c r="B416" s="20" t="s">
        <v>64</v>
      </c>
      <c r="C416" s="12" t="s">
        <v>14</v>
      </c>
      <c r="D416" s="12" t="s">
        <v>16</v>
      </c>
      <c r="E416" s="12" t="s">
        <v>559</v>
      </c>
      <c r="F416" s="12"/>
      <c r="G416" s="66">
        <f>G417</f>
        <v>0</v>
      </c>
      <c r="H416" s="66">
        <f>H417</f>
        <v>0</v>
      </c>
      <c r="I416" s="66">
        <v>0</v>
      </c>
    </row>
    <row r="417" spans="1:9" s="4" customFormat="1" ht="90" hidden="1" x14ac:dyDescent="0.25">
      <c r="A417" s="22" t="s">
        <v>765</v>
      </c>
      <c r="B417" s="23" t="s">
        <v>64</v>
      </c>
      <c r="C417" s="10" t="s">
        <v>14</v>
      </c>
      <c r="D417" s="10" t="s">
        <v>16</v>
      </c>
      <c r="E417" s="10" t="s">
        <v>609</v>
      </c>
      <c r="F417" s="10"/>
      <c r="G417" s="67">
        <f>G418</f>
        <v>0</v>
      </c>
      <c r="H417" s="67">
        <f>H418</f>
        <v>0</v>
      </c>
      <c r="I417" s="67">
        <v>0</v>
      </c>
    </row>
    <row r="418" spans="1:9" s="4" customFormat="1" hidden="1" x14ac:dyDescent="0.25">
      <c r="A418" s="22" t="s">
        <v>22</v>
      </c>
      <c r="B418" s="23" t="s">
        <v>64</v>
      </c>
      <c r="C418" s="10" t="s">
        <v>14</v>
      </c>
      <c r="D418" s="10" t="s">
        <v>16</v>
      </c>
      <c r="E418" s="10" t="s">
        <v>609</v>
      </c>
      <c r="F418" s="10" t="s">
        <v>23</v>
      </c>
      <c r="G418" s="67">
        <v>0</v>
      </c>
      <c r="H418" s="67">
        <v>0</v>
      </c>
      <c r="I418" s="67">
        <v>0</v>
      </c>
    </row>
    <row r="419" spans="1:9" s="4" customFormat="1" ht="26.25" hidden="1" x14ac:dyDescent="0.25">
      <c r="A419" s="21" t="s">
        <v>296</v>
      </c>
      <c r="B419" s="20" t="s">
        <v>64</v>
      </c>
      <c r="C419" s="12" t="s">
        <v>14</v>
      </c>
      <c r="D419" s="12" t="s">
        <v>16</v>
      </c>
      <c r="E419" s="12" t="s">
        <v>297</v>
      </c>
      <c r="F419" s="10"/>
      <c r="G419" s="66">
        <f>G420+G423+G426</f>
        <v>0</v>
      </c>
      <c r="H419" s="66">
        <f>H423+H426</f>
        <v>0</v>
      </c>
      <c r="I419" s="66">
        <f>I423+I426</f>
        <v>0</v>
      </c>
    </row>
    <row r="420" spans="1:9" s="4" customFormat="1" ht="51.75" hidden="1" x14ac:dyDescent="0.25">
      <c r="A420" s="22" t="s">
        <v>351</v>
      </c>
      <c r="B420" s="23" t="s">
        <v>64</v>
      </c>
      <c r="C420" s="10" t="s">
        <v>14</v>
      </c>
      <c r="D420" s="10" t="s">
        <v>16</v>
      </c>
      <c r="E420" s="10" t="s">
        <v>366</v>
      </c>
      <c r="F420" s="10"/>
      <c r="G420" s="67">
        <f>G422+G421</f>
        <v>0</v>
      </c>
      <c r="H420" s="67">
        <f>H422</f>
        <v>0</v>
      </c>
      <c r="I420" s="67">
        <v>0</v>
      </c>
    </row>
    <row r="421" spans="1:9" s="4" customFormat="1" hidden="1" x14ac:dyDescent="0.25">
      <c r="A421" s="22" t="s">
        <v>11</v>
      </c>
      <c r="B421" s="23" t="s">
        <v>64</v>
      </c>
      <c r="C421" s="10" t="s">
        <v>14</v>
      </c>
      <c r="D421" s="10" t="s">
        <v>16</v>
      </c>
      <c r="E421" s="10" t="s">
        <v>366</v>
      </c>
      <c r="F421" s="10" t="s">
        <v>12</v>
      </c>
      <c r="G421" s="67"/>
      <c r="H421" s="67">
        <v>0</v>
      </c>
      <c r="I421" s="67">
        <v>0</v>
      </c>
    </row>
    <row r="422" spans="1:9" s="4" customFormat="1" hidden="1" x14ac:dyDescent="0.25">
      <c r="A422" s="22" t="s">
        <v>22</v>
      </c>
      <c r="B422" s="23" t="s">
        <v>64</v>
      </c>
      <c r="C422" s="10" t="s">
        <v>14</v>
      </c>
      <c r="D422" s="10" t="s">
        <v>16</v>
      </c>
      <c r="E422" s="10" t="s">
        <v>366</v>
      </c>
      <c r="F422" s="10" t="s">
        <v>23</v>
      </c>
      <c r="G422" s="67"/>
      <c r="H422" s="67">
        <v>0</v>
      </c>
      <c r="I422" s="67">
        <v>0</v>
      </c>
    </row>
    <row r="423" spans="1:9" s="4" customFormat="1" ht="90" hidden="1" x14ac:dyDescent="0.25">
      <c r="A423" s="22" t="s">
        <v>766</v>
      </c>
      <c r="B423" s="23" t="s">
        <v>64</v>
      </c>
      <c r="C423" s="10" t="s">
        <v>14</v>
      </c>
      <c r="D423" s="10" t="s">
        <v>16</v>
      </c>
      <c r="E423" s="10" t="s">
        <v>307</v>
      </c>
      <c r="F423" s="10"/>
      <c r="G423" s="67">
        <f>G425+G424</f>
        <v>0</v>
      </c>
      <c r="H423" s="67">
        <f>H424+H425</f>
        <v>0</v>
      </c>
      <c r="I423" s="67">
        <f>I424+I425</f>
        <v>0</v>
      </c>
    </row>
    <row r="424" spans="1:9" s="4" customFormat="1" hidden="1" x14ac:dyDescent="0.25">
      <c r="A424" s="22" t="s">
        <v>11</v>
      </c>
      <c r="B424" s="23" t="s">
        <v>64</v>
      </c>
      <c r="C424" s="10" t="s">
        <v>14</v>
      </c>
      <c r="D424" s="10" t="s">
        <v>16</v>
      </c>
      <c r="E424" s="10" t="s">
        <v>307</v>
      </c>
      <c r="F424" s="10" t="s">
        <v>12</v>
      </c>
      <c r="G424" s="67">
        <v>0</v>
      </c>
      <c r="H424" s="67">
        <v>0</v>
      </c>
      <c r="I424" s="67">
        <v>0</v>
      </c>
    </row>
    <row r="425" spans="1:9" s="4" customFormat="1" hidden="1" x14ac:dyDescent="0.25">
      <c r="A425" s="22" t="s">
        <v>22</v>
      </c>
      <c r="B425" s="23" t="s">
        <v>64</v>
      </c>
      <c r="C425" s="10" t="s">
        <v>14</v>
      </c>
      <c r="D425" s="10" t="s">
        <v>16</v>
      </c>
      <c r="E425" s="10" t="s">
        <v>307</v>
      </c>
      <c r="F425" s="10" t="s">
        <v>23</v>
      </c>
      <c r="G425" s="67">
        <v>0</v>
      </c>
      <c r="H425" s="67">
        <v>0</v>
      </c>
      <c r="I425" s="67">
        <v>0</v>
      </c>
    </row>
    <row r="426" spans="1:9" s="4" customFormat="1" ht="24" hidden="1" customHeight="1" x14ac:dyDescent="0.25">
      <c r="A426" s="22" t="s">
        <v>767</v>
      </c>
      <c r="B426" s="23" t="s">
        <v>64</v>
      </c>
      <c r="C426" s="10" t="s">
        <v>14</v>
      </c>
      <c r="D426" s="10" t="s">
        <v>16</v>
      </c>
      <c r="E426" s="10" t="s">
        <v>490</v>
      </c>
      <c r="F426" s="10"/>
      <c r="G426" s="67">
        <f>G427+G428</f>
        <v>0</v>
      </c>
      <c r="H426" s="67">
        <f>H427+H428</f>
        <v>0</v>
      </c>
      <c r="I426" s="67">
        <f>I427+I428</f>
        <v>0</v>
      </c>
    </row>
    <row r="427" spans="1:9" s="4" customFormat="1" ht="27.75" hidden="1" customHeight="1" x14ac:dyDescent="0.25">
      <c r="A427" s="22" t="s">
        <v>11</v>
      </c>
      <c r="B427" s="23" t="s">
        <v>64</v>
      </c>
      <c r="C427" s="10" t="s">
        <v>14</v>
      </c>
      <c r="D427" s="10" t="s">
        <v>16</v>
      </c>
      <c r="E427" s="10" t="s">
        <v>490</v>
      </c>
      <c r="F427" s="10" t="s">
        <v>12</v>
      </c>
      <c r="G427" s="67">
        <v>0</v>
      </c>
      <c r="H427" s="67">
        <v>0</v>
      </c>
      <c r="I427" s="67">
        <v>0</v>
      </c>
    </row>
    <row r="428" spans="1:9" s="4" customFormat="1" ht="25.5" hidden="1" customHeight="1" x14ac:dyDescent="0.25">
      <c r="A428" s="22" t="s">
        <v>22</v>
      </c>
      <c r="B428" s="23" t="s">
        <v>64</v>
      </c>
      <c r="C428" s="10" t="s">
        <v>14</v>
      </c>
      <c r="D428" s="10" t="s">
        <v>16</v>
      </c>
      <c r="E428" s="10" t="s">
        <v>490</v>
      </c>
      <c r="F428" s="10" t="s">
        <v>23</v>
      </c>
      <c r="G428" s="67">
        <v>0</v>
      </c>
      <c r="H428" s="67">
        <v>0</v>
      </c>
      <c r="I428" s="67">
        <v>0</v>
      </c>
    </row>
    <row r="429" spans="1:9" s="4" customFormat="1" ht="18" customHeight="1" x14ac:dyDescent="0.25">
      <c r="A429" s="78" t="s">
        <v>894</v>
      </c>
      <c r="B429" s="79" t="s">
        <v>64</v>
      </c>
      <c r="C429" s="77" t="s">
        <v>14</v>
      </c>
      <c r="D429" s="77" t="s">
        <v>16</v>
      </c>
      <c r="E429" s="77" t="s">
        <v>893</v>
      </c>
      <c r="F429" s="77"/>
      <c r="G429" s="75">
        <f t="shared" ref="G429:I430" si="8">G430</f>
        <v>23.9</v>
      </c>
      <c r="H429" s="75">
        <f t="shared" si="8"/>
        <v>32.200000000000003</v>
      </c>
      <c r="I429" s="75">
        <f t="shared" si="8"/>
        <v>32.200000000000003</v>
      </c>
    </row>
    <row r="430" spans="1:9" s="4" customFormat="1" ht="120" customHeight="1" x14ac:dyDescent="0.25">
      <c r="A430" s="22" t="s">
        <v>768</v>
      </c>
      <c r="B430" s="23" t="s">
        <v>64</v>
      </c>
      <c r="C430" s="10" t="s">
        <v>14</v>
      </c>
      <c r="D430" s="10" t="s">
        <v>16</v>
      </c>
      <c r="E430" s="57" t="s">
        <v>895</v>
      </c>
      <c r="F430" s="10"/>
      <c r="G430" s="67">
        <f t="shared" si="8"/>
        <v>23.9</v>
      </c>
      <c r="H430" s="67">
        <f t="shared" si="8"/>
        <v>32.200000000000003</v>
      </c>
      <c r="I430" s="67">
        <f t="shared" si="8"/>
        <v>32.200000000000003</v>
      </c>
    </row>
    <row r="431" spans="1:9" s="4" customFormat="1" ht="15" customHeight="1" x14ac:dyDescent="0.25">
      <c r="A431" s="22" t="s">
        <v>22</v>
      </c>
      <c r="B431" s="23" t="s">
        <v>64</v>
      </c>
      <c r="C431" s="10" t="s">
        <v>14</v>
      </c>
      <c r="D431" s="10" t="s">
        <v>16</v>
      </c>
      <c r="E431" s="57" t="s">
        <v>895</v>
      </c>
      <c r="F431" s="10" t="s">
        <v>23</v>
      </c>
      <c r="G431" s="74">
        <v>23.9</v>
      </c>
      <c r="H431" s="74">
        <v>32.200000000000003</v>
      </c>
      <c r="I431" s="74">
        <v>32.200000000000003</v>
      </c>
    </row>
    <row r="432" spans="1:9" s="4" customFormat="1" ht="31.5" hidden="1" customHeight="1" x14ac:dyDescent="0.25">
      <c r="A432" s="21" t="s">
        <v>863</v>
      </c>
      <c r="B432" s="20" t="s">
        <v>64</v>
      </c>
      <c r="C432" s="12" t="s">
        <v>14</v>
      </c>
      <c r="D432" s="12" t="s">
        <v>16</v>
      </c>
      <c r="E432" s="12" t="s">
        <v>864</v>
      </c>
      <c r="F432" s="12"/>
      <c r="G432" s="66">
        <f>G433</f>
        <v>0</v>
      </c>
      <c r="H432" s="66">
        <v>0</v>
      </c>
      <c r="I432" s="66">
        <v>0</v>
      </c>
    </row>
    <row r="433" spans="1:9" s="4" customFormat="1" ht="30.75" hidden="1" customHeight="1" x14ac:dyDescent="0.25">
      <c r="A433" s="22" t="s">
        <v>862</v>
      </c>
      <c r="B433" s="23" t="s">
        <v>64</v>
      </c>
      <c r="C433" s="10" t="s">
        <v>14</v>
      </c>
      <c r="D433" s="10" t="s">
        <v>16</v>
      </c>
      <c r="E433" s="10" t="s">
        <v>865</v>
      </c>
      <c r="F433" s="10"/>
      <c r="G433" s="67">
        <f>G434</f>
        <v>0</v>
      </c>
      <c r="H433" s="67">
        <v>0</v>
      </c>
      <c r="I433" s="67">
        <v>0</v>
      </c>
    </row>
    <row r="434" spans="1:9" s="4" customFormat="1" ht="36" hidden="1" customHeight="1" x14ac:dyDescent="0.25">
      <c r="A434" s="22" t="s">
        <v>22</v>
      </c>
      <c r="B434" s="23" t="s">
        <v>64</v>
      </c>
      <c r="C434" s="10" t="s">
        <v>14</v>
      </c>
      <c r="D434" s="10" t="s">
        <v>16</v>
      </c>
      <c r="E434" s="10" t="s">
        <v>865</v>
      </c>
      <c r="F434" s="10" t="s">
        <v>23</v>
      </c>
      <c r="G434" s="67">
        <v>0</v>
      </c>
      <c r="H434" s="67">
        <v>0</v>
      </c>
      <c r="I434" s="67">
        <v>0</v>
      </c>
    </row>
    <row r="435" spans="1:9" s="4" customFormat="1" ht="51.75" hidden="1" x14ac:dyDescent="0.25">
      <c r="A435" s="21" t="s">
        <v>600</v>
      </c>
      <c r="B435" s="20" t="s">
        <v>64</v>
      </c>
      <c r="C435" s="12" t="s">
        <v>14</v>
      </c>
      <c r="D435" s="12" t="s">
        <v>16</v>
      </c>
      <c r="E435" s="12" t="s">
        <v>597</v>
      </c>
      <c r="F435" s="12"/>
      <c r="G435" s="66">
        <f>G436+G440</f>
        <v>0</v>
      </c>
      <c r="H435" s="66">
        <f>H436+H440</f>
        <v>0</v>
      </c>
      <c r="I435" s="66">
        <f>I436+I440</f>
        <v>0</v>
      </c>
    </row>
    <row r="436" spans="1:9" s="4" customFormat="1" ht="153.75" hidden="1" x14ac:dyDescent="0.25">
      <c r="A436" s="21" t="s">
        <v>808</v>
      </c>
      <c r="B436" s="23" t="s">
        <v>64</v>
      </c>
      <c r="C436" s="10" t="s">
        <v>14</v>
      </c>
      <c r="D436" s="10" t="s">
        <v>16</v>
      </c>
      <c r="E436" s="10" t="s">
        <v>809</v>
      </c>
      <c r="F436" s="12"/>
      <c r="G436" s="67">
        <f>G437+G438</f>
        <v>0</v>
      </c>
      <c r="H436" s="67">
        <f>H438</f>
        <v>0</v>
      </c>
      <c r="I436" s="67">
        <f>I438</f>
        <v>0</v>
      </c>
    </row>
    <row r="437" spans="1:9" s="4" customFormat="1" ht="26.25" hidden="1" x14ac:dyDescent="0.25">
      <c r="A437" s="22" t="s">
        <v>85</v>
      </c>
      <c r="B437" s="23" t="s">
        <v>64</v>
      </c>
      <c r="C437" s="10" t="s">
        <v>14</v>
      </c>
      <c r="D437" s="10" t="s">
        <v>16</v>
      </c>
      <c r="E437" s="10" t="s">
        <v>809</v>
      </c>
      <c r="F437" s="10" t="s">
        <v>86</v>
      </c>
      <c r="G437" s="67"/>
      <c r="H437" s="67">
        <v>0</v>
      </c>
      <c r="I437" s="67">
        <v>0</v>
      </c>
    </row>
    <row r="438" spans="1:9" s="4" customFormat="1" hidden="1" x14ac:dyDescent="0.25">
      <c r="A438" s="22" t="s">
        <v>22</v>
      </c>
      <c r="B438" s="23" t="s">
        <v>64</v>
      </c>
      <c r="C438" s="10" t="s">
        <v>14</v>
      </c>
      <c r="D438" s="10" t="s">
        <v>16</v>
      </c>
      <c r="E438" s="10" t="s">
        <v>809</v>
      </c>
      <c r="F438" s="10" t="s">
        <v>23</v>
      </c>
      <c r="G438" s="67">
        <v>0</v>
      </c>
      <c r="H438" s="67">
        <v>0</v>
      </c>
      <c r="I438" s="67">
        <v>0</v>
      </c>
    </row>
    <row r="439" spans="1:9" s="4" customFormat="1" hidden="1" x14ac:dyDescent="0.25">
      <c r="A439" s="22"/>
      <c r="B439" s="23"/>
      <c r="C439" s="10"/>
      <c r="D439" s="10"/>
      <c r="E439" s="10"/>
      <c r="F439" s="10"/>
      <c r="G439" s="67"/>
      <c r="H439" s="67"/>
      <c r="I439" s="67"/>
    </row>
    <row r="440" spans="1:9" s="4" customFormat="1" ht="39" hidden="1" x14ac:dyDescent="0.25">
      <c r="A440" s="22" t="s">
        <v>598</v>
      </c>
      <c r="B440" s="23" t="s">
        <v>64</v>
      </c>
      <c r="C440" s="10" t="s">
        <v>14</v>
      </c>
      <c r="D440" s="10" t="s">
        <v>16</v>
      </c>
      <c r="E440" s="10" t="s">
        <v>599</v>
      </c>
      <c r="F440" s="10"/>
      <c r="G440" s="67">
        <f>G441+G442</f>
        <v>0</v>
      </c>
      <c r="H440" s="67">
        <f>H441+H442</f>
        <v>0</v>
      </c>
      <c r="I440" s="67">
        <f>I441+I442</f>
        <v>0</v>
      </c>
    </row>
    <row r="441" spans="1:9" s="4" customFormat="1" ht="26.25" hidden="1" x14ac:dyDescent="0.25">
      <c r="A441" s="22" t="s">
        <v>85</v>
      </c>
      <c r="B441" s="23" t="s">
        <v>64</v>
      </c>
      <c r="C441" s="10" t="s">
        <v>14</v>
      </c>
      <c r="D441" s="10" t="s">
        <v>16</v>
      </c>
      <c r="E441" s="10" t="s">
        <v>599</v>
      </c>
      <c r="F441" s="10" t="s">
        <v>86</v>
      </c>
      <c r="G441" s="67">
        <v>0</v>
      </c>
      <c r="H441" s="67">
        <v>0</v>
      </c>
      <c r="I441" s="67">
        <v>0</v>
      </c>
    </row>
    <row r="442" spans="1:9" s="4" customFormat="1" hidden="1" x14ac:dyDescent="0.25">
      <c r="A442" s="22" t="s">
        <v>22</v>
      </c>
      <c r="B442" s="23" t="s">
        <v>64</v>
      </c>
      <c r="C442" s="10" t="s">
        <v>14</v>
      </c>
      <c r="D442" s="10" t="s">
        <v>16</v>
      </c>
      <c r="E442" s="10" t="s">
        <v>599</v>
      </c>
      <c r="F442" s="10" t="s">
        <v>23</v>
      </c>
      <c r="G442" s="67">
        <v>0</v>
      </c>
      <c r="H442" s="67">
        <v>0</v>
      </c>
      <c r="I442" s="67">
        <v>0</v>
      </c>
    </row>
    <row r="443" spans="1:9" s="4" customFormat="1" x14ac:dyDescent="0.25">
      <c r="A443" s="21" t="s">
        <v>172</v>
      </c>
      <c r="B443" s="20" t="s">
        <v>64</v>
      </c>
      <c r="C443" s="12" t="s">
        <v>14</v>
      </c>
      <c r="D443" s="12" t="s">
        <v>104</v>
      </c>
      <c r="E443" s="12"/>
      <c r="F443" s="12"/>
      <c r="G443" s="66">
        <f t="shared" ref="G443:I444" si="9">G444</f>
        <v>7654</v>
      </c>
      <c r="H443" s="66">
        <f t="shared" si="9"/>
        <v>7654</v>
      </c>
      <c r="I443" s="66">
        <f t="shared" si="9"/>
        <v>7654</v>
      </c>
    </row>
    <row r="444" spans="1:9" s="4" customFormat="1" ht="39" x14ac:dyDescent="0.25">
      <c r="A444" s="21" t="s">
        <v>674</v>
      </c>
      <c r="B444" s="20" t="s">
        <v>64</v>
      </c>
      <c r="C444" s="12" t="s">
        <v>14</v>
      </c>
      <c r="D444" s="12" t="s">
        <v>104</v>
      </c>
      <c r="E444" s="12" t="s">
        <v>30</v>
      </c>
      <c r="F444" s="12"/>
      <c r="G444" s="66">
        <f t="shared" si="9"/>
        <v>7654</v>
      </c>
      <c r="H444" s="66">
        <f t="shared" si="9"/>
        <v>7654</v>
      </c>
      <c r="I444" s="66">
        <f t="shared" si="9"/>
        <v>7654</v>
      </c>
    </row>
    <row r="445" spans="1:9" s="4" customFormat="1" ht="26.25" x14ac:dyDescent="0.25">
      <c r="A445" s="21" t="s">
        <v>258</v>
      </c>
      <c r="B445" s="20" t="s">
        <v>64</v>
      </c>
      <c r="C445" s="12" t="s">
        <v>14</v>
      </c>
      <c r="D445" s="12" t="s">
        <v>104</v>
      </c>
      <c r="E445" s="12" t="s">
        <v>88</v>
      </c>
      <c r="F445" s="12"/>
      <c r="G445" s="66">
        <f>G446</f>
        <v>7654</v>
      </c>
      <c r="H445" s="66">
        <f>H446</f>
        <v>7654</v>
      </c>
      <c r="I445" s="66">
        <f>I446</f>
        <v>7654</v>
      </c>
    </row>
    <row r="446" spans="1:9" s="4" customFormat="1" ht="51.75" x14ac:dyDescent="0.25">
      <c r="A446" s="22" t="s">
        <v>259</v>
      </c>
      <c r="B446" s="23" t="s">
        <v>64</v>
      </c>
      <c r="C446" s="10" t="s">
        <v>14</v>
      </c>
      <c r="D446" s="10" t="s">
        <v>104</v>
      </c>
      <c r="E446" s="10" t="s">
        <v>89</v>
      </c>
      <c r="F446" s="10"/>
      <c r="G446" s="67">
        <f>G447</f>
        <v>7654</v>
      </c>
      <c r="H446" s="67">
        <f>H447+H453</f>
        <v>7654</v>
      </c>
      <c r="I446" s="67">
        <f>I447+I453</f>
        <v>7654</v>
      </c>
    </row>
    <row r="447" spans="1:9" s="4" customFormat="1" ht="39" x14ac:dyDescent="0.25">
      <c r="A447" s="22" t="s">
        <v>260</v>
      </c>
      <c r="B447" s="23" t="s">
        <v>64</v>
      </c>
      <c r="C447" s="10" t="s">
        <v>14</v>
      </c>
      <c r="D447" s="10" t="s">
        <v>104</v>
      </c>
      <c r="E447" s="10" t="s">
        <v>90</v>
      </c>
      <c r="F447" s="10"/>
      <c r="G447" s="67">
        <f>G448+G451+G459+G461</f>
        <v>7654</v>
      </c>
      <c r="H447" s="67">
        <f>H448+H451+H461</f>
        <v>7654</v>
      </c>
      <c r="I447" s="67">
        <f>I448+I451+I461</f>
        <v>7654</v>
      </c>
    </row>
    <row r="448" spans="1:9" s="4" customFormat="1" ht="26.25" x14ac:dyDescent="0.25">
      <c r="A448" s="22" t="s">
        <v>24</v>
      </c>
      <c r="B448" s="23" t="s">
        <v>64</v>
      </c>
      <c r="C448" s="10" t="s">
        <v>14</v>
      </c>
      <c r="D448" s="10" t="s">
        <v>104</v>
      </c>
      <c r="E448" s="10" t="s">
        <v>91</v>
      </c>
      <c r="F448" s="10"/>
      <c r="G448" s="67">
        <f>G450+G449</f>
        <v>5141.8</v>
      </c>
      <c r="H448" s="67">
        <f>H450</f>
        <v>5141.8</v>
      </c>
      <c r="I448" s="67">
        <f>I450</f>
        <v>5141.8</v>
      </c>
    </row>
    <row r="449" spans="1:9" s="4" customFormat="1" hidden="1" x14ac:dyDescent="0.25">
      <c r="A449" s="22" t="s">
        <v>11</v>
      </c>
      <c r="B449" s="23" t="s">
        <v>64</v>
      </c>
      <c r="C449" s="10" t="s">
        <v>14</v>
      </c>
      <c r="D449" s="10" t="s">
        <v>104</v>
      </c>
      <c r="E449" s="10" t="s">
        <v>91</v>
      </c>
      <c r="F449" s="10" t="s">
        <v>12</v>
      </c>
      <c r="G449" s="67">
        <v>0</v>
      </c>
      <c r="H449" s="67">
        <v>0</v>
      </c>
      <c r="I449" s="67">
        <v>0</v>
      </c>
    </row>
    <row r="450" spans="1:9" s="4" customFormat="1" x14ac:dyDescent="0.25">
      <c r="A450" s="22" t="s">
        <v>22</v>
      </c>
      <c r="B450" s="23" t="s">
        <v>64</v>
      </c>
      <c r="C450" s="10" t="s">
        <v>14</v>
      </c>
      <c r="D450" s="10" t="s">
        <v>104</v>
      </c>
      <c r="E450" s="10" t="s">
        <v>91</v>
      </c>
      <c r="F450" s="10" t="s">
        <v>23</v>
      </c>
      <c r="G450" s="74">
        <v>5141.8</v>
      </c>
      <c r="H450" s="74">
        <v>5141.8</v>
      </c>
      <c r="I450" s="74">
        <v>5141.8</v>
      </c>
    </row>
    <row r="451" spans="1:9" s="4" customFormat="1" ht="77.25" x14ac:dyDescent="0.25">
      <c r="A451" s="22" t="s">
        <v>352</v>
      </c>
      <c r="B451" s="23" t="s">
        <v>64</v>
      </c>
      <c r="C451" s="10" t="s">
        <v>14</v>
      </c>
      <c r="D451" s="10" t="s">
        <v>104</v>
      </c>
      <c r="E451" s="10" t="s">
        <v>230</v>
      </c>
      <c r="F451" s="10"/>
      <c r="G451" s="67">
        <f>G452</f>
        <v>1689.7</v>
      </c>
      <c r="H451" s="67">
        <f>H452</f>
        <v>1689.7</v>
      </c>
      <c r="I451" s="67">
        <f>I452</f>
        <v>1689.7</v>
      </c>
    </row>
    <row r="452" spans="1:9" s="4" customFormat="1" x14ac:dyDescent="0.25">
      <c r="A452" s="22" t="s">
        <v>22</v>
      </c>
      <c r="B452" s="23" t="s">
        <v>64</v>
      </c>
      <c r="C452" s="10" t="s">
        <v>14</v>
      </c>
      <c r="D452" s="10" t="s">
        <v>104</v>
      </c>
      <c r="E452" s="10" t="s">
        <v>230</v>
      </c>
      <c r="F452" s="10" t="s">
        <v>23</v>
      </c>
      <c r="G452" s="74">
        <v>1689.7</v>
      </c>
      <c r="H452" s="74">
        <v>1689.7</v>
      </c>
      <c r="I452" s="74">
        <v>1689.7</v>
      </c>
    </row>
    <row r="453" spans="1:9" s="4" customFormat="1" ht="64.5" hidden="1" x14ac:dyDescent="0.25">
      <c r="A453" s="22" t="s">
        <v>333</v>
      </c>
      <c r="B453" s="23" t="s">
        <v>64</v>
      </c>
      <c r="C453" s="10" t="s">
        <v>14</v>
      </c>
      <c r="D453" s="10" t="s">
        <v>104</v>
      </c>
      <c r="E453" s="10" t="s">
        <v>334</v>
      </c>
      <c r="F453" s="10"/>
      <c r="G453" s="67">
        <f>G454</f>
        <v>0</v>
      </c>
      <c r="H453" s="67">
        <v>0</v>
      </c>
      <c r="I453" s="67">
        <v>0</v>
      </c>
    </row>
    <row r="454" spans="1:9" s="4" customFormat="1" hidden="1" x14ac:dyDescent="0.25">
      <c r="A454" s="22" t="s">
        <v>22</v>
      </c>
      <c r="B454" s="23" t="s">
        <v>64</v>
      </c>
      <c r="C454" s="10" t="s">
        <v>14</v>
      </c>
      <c r="D454" s="10" t="s">
        <v>104</v>
      </c>
      <c r="E454" s="10" t="s">
        <v>334</v>
      </c>
      <c r="F454" s="10" t="s">
        <v>23</v>
      </c>
      <c r="G454" s="67">
        <v>0</v>
      </c>
      <c r="H454" s="67">
        <v>0</v>
      </c>
      <c r="I454" s="67">
        <v>0</v>
      </c>
    </row>
    <row r="455" spans="1:9" s="4" customFormat="1" ht="90" hidden="1" x14ac:dyDescent="0.25">
      <c r="A455" s="28" t="s">
        <v>201</v>
      </c>
      <c r="B455" s="10" t="s">
        <v>64</v>
      </c>
      <c r="C455" s="10" t="s">
        <v>14</v>
      </c>
      <c r="D455" s="10" t="s">
        <v>104</v>
      </c>
      <c r="E455" s="10" t="s">
        <v>203</v>
      </c>
      <c r="F455" s="10"/>
      <c r="G455" s="67">
        <f>G456</f>
        <v>0</v>
      </c>
      <c r="H455" s="67">
        <f>H456</f>
        <v>0</v>
      </c>
      <c r="I455" s="67">
        <f>I456</f>
        <v>0</v>
      </c>
    </row>
    <row r="456" spans="1:9" s="4" customFormat="1" hidden="1" x14ac:dyDescent="0.25">
      <c r="A456" s="22" t="s">
        <v>22</v>
      </c>
      <c r="B456" s="10" t="s">
        <v>64</v>
      </c>
      <c r="C456" s="10" t="s">
        <v>14</v>
      </c>
      <c r="D456" s="10" t="s">
        <v>104</v>
      </c>
      <c r="E456" s="10" t="s">
        <v>203</v>
      </c>
      <c r="F456" s="10" t="s">
        <v>23</v>
      </c>
      <c r="G456" s="67">
        <v>0</v>
      </c>
      <c r="H456" s="67">
        <v>0</v>
      </c>
      <c r="I456" s="67">
        <v>0</v>
      </c>
    </row>
    <row r="457" spans="1:9" s="4" customFormat="1" ht="26.25" hidden="1" x14ac:dyDescent="0.25">
      <c r="A457" s="22" t="s">
        <v>204</v>
      </c>
      <c r="B457" s="10" t="s">
        <v>64</v>
      </c>
      <c r="C457" s="10" t="s">
        <v>14</v>
      </c>
      <c r="D457" s="10" t="s">
        <v>104</v>
      </c>
      <c r="E457" s="10" t="s">
        <v>205</v>
      </c>
      <c r="F457" s="10"/>
      <c r="G457" s="67">
        <f>G458</f>
        <v>0</v>
      </c>
      <c r="H457" s="67">
        <f>H458</f>
        <v>0</v>
      </c>
      <c r="I457" s="67">
        <f>I458</f>
        <v>0</v>
      </c>
    </row>
    <row r="458" spans="1:9" s="4" customFormat="1" ht="21.75" hidden="1" customHeight="1" x14ac:dyDescent="0.25">
      <c r="A458" s="22" t="s">
        <v>22</v>
      </c>
      <c r="B458" s="10" t="s">
        <v>64</v>
      </c>
      <c r="C458" s="10" t="s">
        <v>14</v>
      </c>
      <c r="D458" s="10" t="s">
        <v>104</v>
      </c>
      <c r="E458" s="10" t="s">
        <v>205</v>
      </c>
      <c r="F458" s="10" t="s">
        <v>23</v>
      </c>
      <c r="G458" s="67">
        <v>0</v>
      </c>
      <c r="H458" s="67">
        <v>0</v>
      </c>
      <c r="I458" s="67">
        <v>0</v>
      </c>
    </row>
    <row r="459" spans="1:9" s="3" customFormat="1" ht="82.5" hidden="1" customHeight="1" x14ac:dyDescent="0.25">
      <c r="A459" s="24" t="s">
        <v>747</v>
      </c>
      <c r="B459" s="10" t="s">
        <v>64</v>
      </c>
      <c r="C459" s="10" t="s">
        <v>14</v>
      </c>
      <c r="D459" s="10" t="s">
        <v>104</v>
      </c>
      <c r="E459" s="10" t="s">
        <v>558</v>
      </c>
      <c r="F459" s="10"/>
      <c r="G459" s="67">
        <f>G460</f>
        <v>0</v>
      </c>
      <c r="H459" s="67">
        <v>0</v>
      </c>
      <c r="I459" s="67">
        <v>0</v>
      </c>
    </row>
    <row r="460" spans="1:9" s="4" customFormat="1" ht="17.25" hidden="1" customHeight="1" x14ac:dyDescent="0.25">
      <c r="A460" s="22" t="s">
        <v>22</v>
      </c>
      <c r="B460" s="10" t="s">
        <v>64</v>
      </c>
      <c r="C460" s="10" t="s">
        <v>14</v>
      </c>
      <c r="D460" s="10" t="s">
        <v>104</v>
      </c>
      <c r="E460" s="10" t="s">
        <v>558</v>
      </c>
      <c r="F460" s="10" t="s">
        <v>23</v>
      </c>
      <c r="G460" s="67">
        <v>0</v>
      </c>
      <c r="H460" s="67">
        <v>0</v>
      </c>
      <c r="I460" s="67">
        <v>0</v>
      </c>
    </row>
    <row r="461" spans="1:9" s="4" customFormat="1" ht="102.75" x14ac:dyDescent="0.25">
      <c r="A461" s="22" t="s">
        <v>769</v>
      </c>
      <c r="B461" s="23" t="s">
        <v>64</v>
      </c>
      <c r="C461" s="10" t="s">
        <v>14</v>
      </c>
      <c r="D461" s="10" t="s">
        <v>104</v>
      </c>
      <c r="E461" s="57" t="s">
        <v>896</v>
      </c>
      <c r="F461" s="10"/>
      <c r="G461" s="67">
        <f t="shared" ref="G461:I461" si="10">G462</f>
        <v>822.5</v>
      </c>
      <c r="H461" s="67">
        <f t="shared" si="10"/>
        <v>822.5</v>
      </c>
      <c r="I461" s="67">
        <f t="shared" si="10"/>
        <v>822.5</v>
      </c>
    </row>
    <row r="462" spans="1:9" s="4" customFormat="1" x14ac:dyDescent="0.25">
      <c r="A462" s="22" t="s">
        <v>22</v>
      </c>
      <c r="B462" s="23" t="s">
        <v>64</v>
      </c>
      <c r="C462" s="10" t="s">
        <v>14</v>
      </c>
      <c r="D462" s="10" t="s">
        <v>104</v>
      </c>
      <c r="E462" s="10" t="s">
        <v>896</v>
      </c>
      <c r="F462" s="10" t="s">
        <v>23</v>
      </c>
      <c r="G462" s="74">
        <v>822.5</v>
      </c>
      <c r="H462" s="74">
        <v>822.5</v>
      </c>
      <c r="I462" s="74">
        <v>822.5</v>
      </c>
    </row>
    <row r="463" spans="1:9" s="4" customFormat="1" x14ac:dyDescent="0.25">
      <c r="A463" s="21" t="s">
        <v>592</v>
      </c>
      <c r="B463" s="20" t="s">
        <v>64</v>
      </c>
      <c r="C463" s="12" t="s">
        <v>14</v>
      </c>
      <c r="D463" s="12" t="s">
        <v>14</v>
      </c>
      <c r="E463" s="12"/>
      <c r="F463" s="12"/>
      <c r="G463" s="66">
        <f>G464+G469+G476</f>
        <v>14</v>
      </c>
      <c r="H463" s="66">
        <f>H464+H469+H476</f>
        <v>14</v>
      </c>
      <c r="I463" s="66">
        <f>I464+I469+I476</f>
        <v>14</v>
      </c>
    </row>
    <row r="464" spans="1:9" s="4" customFormat="1" ht="39" hidden="1" x14ac:dyDescent="0.25">
      <c r="A464" s="21" t="s">
        <v>424</v>
      </c>
      <c r="B464" s="20" t="s">
        <v>64</v>
      </c>
      <c r="C464" s="12" t="s">
        <v>14</v>
      </c>
      <c r="D464" s="12" t="s">
        <v>14</v>
      </c>
      <c r="E464" s="12" t="s">
        <v>30</v>
      </c>
      <c r="F464" s="12"/>
      <c r="G464" s="66">
        <f>G465</f>
        <v>0</v>
      </c>
      <c r="H464" s="66">
        <f>H465</f>
        <v>0</v>
      </c>
      <c r="I464" s="66">
        <f>I465</f>
        <v>0</v>
      </c>
    </row>
    <row r="465" spans="1:9" s="4" customFormat="1" ht="51.75" hidden="1" x14ac:dyDescent="0.25">
      <c r="A465" s="22" t="s">
        <v>31</v>
      </c>
      <c r="B465" s="23" t="s">
        <v>64</v>
      </c>
      <c r="C465" s="10" t="s">
        <v>14</v>
      </c>
      <c r="D465" s="10" t="s">
        <v>14</v>
      </c>
      <c r="E465" s="10" t="s">
        <v>32</v>
      </c>
      <c r="F465" s="10"/>
      <c r="G465" s="67">
        <f>G466+G467+G468</f>
        <v>0</v>
      </c>
      <c r="H465" s="67">
        <f>H466</f>
        <v>0</v>
      </c>
      <c r="I465" s="67">
        <f>I466</f>
        <v>0</v>
      </c>
    </row>
    <row r="466" spans="1:9" s="4" customFormat="1" ht="26.25" hidden="1" x14ac:dyDescent="0.25">
      <c r="A466" s="22" t="s">
        <v>56</v>
      </c>
      <c r="B466" s="23" t="s">
        <v>64</v>
      </c>
      <c r="C466" s="10" t="s">
        <v>14</v>
      </c>
      <c r="D466" s="10" t="s">
        <v>14</v>
      </c>
      <c r="E466" s="10" t="s">
        <v>32</v>
      </c>
      <c r="F466" s="10" t="s">
        <v>57</v>
      </c>
      <c r="G466" s="67"/>
      <c r="H466" s="67"/>
      <c r="I466" s="67"/>
    </row>
    <row r="467" spans="1:9" s="4" customFormat="1" hidden="1" x14ac:dyDescent="0.25">
      <c r="A467" s="28" t="s">
        <v>11</v>
      </c>
      <c r="B467" s="10" t="s">
        <v>64</v>
      </c>
      <c r="C467" s="10" t="s">
        <v>14</v>
      </c>
      <c r="D467" s="10" t="s">
        <v>14</v>
      </c>
      <c r="E467" s="10" t="s">
        <v>32</v>
      </c>
      <c r="F467" s="10" t="s">
        <v>12</v>
      </c>
      <c r="G467" s="67"/>
      <c r="H467" s="67">
        <v>0</v>
      </c>
      <c r="I467" s="67">
        <v>0</v>
      </c>
    </row>
    <row r="468" spans="1:9" s="4" customFormat="1" hidden="1" x14ac:dyDescent="0.25">
      <c r="A468" s="22" t="s">
        <v>22</v>
      </c>
      <c r="B468" s="10" t="s">
        <v>64</v>
      </c>
      <c r="C468" s="10" t="s">
        <v>14</v>
      </c>
      <c r="D468" s="10" t="s">
        <v>14</v>
      </c>
      <c r="E468" s="10" t="s">
        <v>32</v>
      </c>
      <c r="F468" s="10" t="s">
        <v>23</v>
      </c>
      <c r="G468" s="67"/>
      <c r="H468" s="67">
        <v>0</v>
      </c>
      <c r="I468" s="67">
        <v>0</v>
      </c>
    </row>
    <row r="469" spans="1:9" s="4" customFormat="1" ht="64.5" x14ac:dyDescent="0.25">
      <c r="A469" s="21" t="s">
        <v>672</v>
      </c>
      <c r="B469" s="20" t="s">
        <v>64</v>
      </c>
      <c r="C469" s="12" t="s">
        <v>14</v>
      </c>
      <c r="D469" s="12" t="s">
        <v>14</v>
      </c>
      <c r="E469" s="12" t="s">
        <v>789</v>
      </c>
      <c r="F469" s="12"/>
      <c r="G469" s="66">
        <f>G470+G473</f>
        <v>9</v>
      </c>
      <c r="H469" s="66">
        <f>H470+H473</f>
        <v>9</v>
      </c>
      <c r="I469" s="66">
        <f>I470+I473</f>
        <v>9</v>
      </c>
    </row>
    <row r="470" spans="1:9" s="4" customFormat="1" ht="39" x14ac:dyDescent="0.25">
      <c r="A470" s="21" t="s">
        <v>247</v>
      </c>
      <c r="B470" s="20" t="s">
        <v>64</v>
      </c>
      <c r="C470" s="12" t="s">
        <v>14</v>
      </c>
      <c r="D470" s="12" t="s">
        <v>14</v>
      </c>
      <c r="E470" s="12" t="s">
        <v>790</v>
      </c>
      <c r="F470" s="12"/>
      <c r="G470" s="66">
        <f t="shared" ref="G470:I471" si="11">G471</f>
        <v>5</v>
      </c>
      <c r="H470" s="66">
        <f t="shared" si="11"/>
        <v>5</v>
      </c>
      <c r="I470" s="66">
        <f t="shared" si="11"/>
        <v>5</v>
      </c>
    </row>
    <row r="471" spans="1:9" s="4" customFormat="1" ht="51.75" customHeight="1" x14ac:dyDescent="0.25">
      <c r="A471" s="22" t="s">
        <v>33</v>
      </c>
      <c r="B471" s="23" t="s">
        <v>64</v>
      </c>
      <c r="C471" s="10" t="s">
        <v>14</v>
      </c>
      <c r="D471" s="10" t="s">
        <v>14</v>
      </c>
      <c r="E471" s="10" t="s">
        <v>791</v>
      </c>
      <c r="F471" s="10"/>
      <c r="G471" s="67">
        <f t="shared" si="11"/>
        <v>5</v>
      </c>
      <c r="H471" s="67">
        <f t="shared" si="11"/>
        <v>5</v>
      </c>
      <c r="I471" s="67">
        <f t="shared" si="11"/>
        <v>5</v>
      </c>
    </row>
    <row r="472" spans="1:9" s="4" customFormat="1" ht="39" x14ac:dyDescent="0.25">
      <c r="A472" s="22" t="s">
        <v>802</v>
      </c>
      <c r="B472" s="23" t="s">
        <v>64</v>
      </c>
      <c r="C472" s="10" t="s">
        <v>14</v>
      </c>
      <c r="D472" s="10" t="s">
        <v>14</v>
      </c>
      <c r="E472" s="10" t="s">
        <v>791</v>
      </c>
      <c r="F472" s="10" t="s">
        <v>57</v>
      </c>
      <c r="G472" s="74">
        <v>5</v>
      </c>
      <c r="H472" s="74">
        <v>5</v>
      </c>
      <c r="I472" s="74">
        <v>5</v>
      </c>
    </row>
    <row r="473" spans="1:9" s="4" customFormat="1" ht="51.75" x14ac:dyDescent="0.25">
      <c r="A473" s="21" t="s">
        <v>248</v>
      </c>
      <c r="B473" s="20" t="s">
        <v>64</v>
      </c>
      <c r="C473" s="12" t="s">
        <v>14</v>
      </c>
      <c r="D473" s="12" t="s">
        <v>14</v>
      </c>
      <c r="E473" s="12" t="s">
        <v>792</v>
      </c>
      <c r="F473" s="12"/>
      <c r="G473" s="66">
        <f t="shared" ref="G473:I474" si="12">G474</f>
        <v>4</v>
      </c>
      <c r="H473" s="66">
        <f t="shared" si="12"/>
        <v>4</v>
      </c>
      <c r="I473" s="66">
        <f t="shared" si="12"/>
        <v>4</v>
      </c>
    </row>
    <row r="474" spans="1:9" s="4" customFormat="1" ht="51.75" x14ac:dyDescent="0.25">
      <c r="A474" s="22" t="s">
        <v>249</v>
      </c>
      <c r="B474" s="23" t="s">
        <v>64</v>
      </c>
      <c r="C474" s="10" t="s">
        <v>14</v>
      </c>
      <c r="D474" s="10" t="s">
        <v>14</v>
      </c>
      <c r="E474" s="10" t="s">
        <v>793</v>
      </c>
      <c r="F474" s="10"/>
      <c r="G474" s="67">
        <f t="shared" si="12"/>
        <v>4</v>
      </c>
      <c r="H474" s="67">
        <f t="shared" si="12"/>
        <v>4</v>
      </c>
      <c r="I474" s="67">
        <f t="shared" si="12"/>
        <v>4</v>
      </c>
    </row>
    <row r="475" spans="1:9" s="4" customFormat="1" ht="26.25" x14ac:dyDescent="0.25">
      <c r="A475" s="22" t="s">
        <v>56</v>
      </c>
      <c r="B475" s="23" t="s">
        <v>64</v>
      </c>
      <c r="C475" s="10" t="s">
        <v>14</v>
      </c>
      <c r="D475" s="10" t="s">
        <v>14</v>
      </c>
      <c r="E475" s="10" t="s">
        <v>793</v>
      </c>
      <c r="F475" s="10" t="s">
        <v>57</v>
      </c>
      <c r="G475" s="74">
        <v>4</v>
      </c>
      <c r="H475" s="74">
        <v>4</v>
      </c>
      <c r="I475" s="74">
        <v>4</v>
      </c>
    </row>
    <row r="476" spans="1:9" s="4" customFormat="1" ht="51.75" x14ac:dyDescent="0.25">
      <c r="A476" s="21" t="s">
        <v>673</v>
      </c>
      <c r="B476" s="20" t="s">
        <v>64</v>
      </c>
      <c r="C476" s="12" t="s">
        <v>92</v>
      </c>
      <c r="D476" s="12" t="s">
        <v>14</v>
      </c>
      <c r="E476" s="12" t="s">
        <v>109</v>
      </c>
      <c r="F476" s="10"/>
      <c r="G476" s="66">
        <f t="shared" ref="G476:I477" si="13">G477</f>
        <v>5</v>
      </c>
      <c r="H476" s="66">
        <f t="shared" si="13"/>
        <v>5</v>
      </c>
      <c r="I476" s="66">
        <f t="shared" si="13"/>
        <v>5</v>
      </c>
    </row>
    <row r="477" spans="1:9" s="4" customFormat="1" ht="39" x14ac:dyDescent="0.25">
      <c r="A477" s="22" t="s">
        <v>261</v>
      </c>
      <c r="B477" s="23" t="s">
        <v>64</v>
      </c>
      <c r="C477" s="10" t="s">
        <v>14</v>
      </c>
      <c r="D477" s="10" t="s">
        <v>14</v>
      </c>
      <c r="E477" s="10" t="s">
        <v>426</v>
      </c>
      <c r="F477" s="10"/>
      <c r="G477" s="67">
        <f t="shared" si="13"/>
        <v>5</v>
      </c>
      <c r="H477" s="67">
        <f t="shared" si="13"/>
        <v>5</v>
      </c>
      <c r="I477" s="67">
        <f t="shared" si="13"/>
        <v>5</v>
      </c>
    </row>
    <row r="478" spans="1:9" s="4" customFormat="1" ht="39" x14ac:dyDescent="0.25">
      <c r="A478" s="22" t="s">
        <v>802</v>
      </c>
      <c r="B478" s="23" t="s">
        <v>64</v>
      </c>
      <c r="C478" s="10" t="s">
        <v>14</v>
      </c>
      <c r="D478" s="10" t="s">
        <v>14</v>
      </c>
      <c r="E478" s="10" t="s">
        <v>426</v>
      </c>
      <c r="F478" s="10" t="s">
        <v>57</v>
      </c>
      <c r="G478" s="74">
        <v>5</v>
      </c>
      <c r="H478" s="74">
        <v>5</v>
      </c>
      <c r="I478" s="74">
        <v>5</v>
      </c>
    </row>
    <row r="479" spans="1:9" s="4" customFormat="1" ht="18" customHeight="1" x14ac:dyDescent="0.25">
      <c r="A479" s="21" t="s">
        <v>94</v>
      </c>
      <c r="B479" s="20" t="s">
        <v>64</v>
      </c>
      <c r="C479" s="12" t="s">
        <v>14</v>
      </c>
      <c r="D479" s="12" t="s">
        <v>95</v>
      </c>
      <c r="E479" s="12"/>
      <c r="F479" s="12"/>
      <c r="G479" s="66">
        <f>G480+G511+G514+G516</f>
        <v>13197.900000000001</v>
      </c>
      <c r="H479" s="66">
        <f>H480+H511+H514</f>
        <v>13197.900000000001</v>
      </c>
      <c r="I479" s="66">
        <f>I480+I511+I514</f>
        <v>11114.7</v>
      </c>
    </row>
    <row r="480" spans="1:9" s="4" customFormat="1" ht="43.5" customHeight="1" x14ac:dyDescent="0.25">
      <c r="A480" s="21" t="s">
        <v>674</v>
      </c>
      <c r="B480" s="20" t="s">
        <v>64</v>
      </c>
      <c r="C480" s="12" t="s">
        <v>14</v>
      </c>
      <c r="D480" s="12" t="s">
        <v>95</v>
      </c>
      <c r="E480" s="12" t="s">
        <v>30</v>
      </c>
      <c r="F480" s="12"/>
      <c r="G480" s="66">
        <f>G481+G491+G499+G502+G507+G489+G487+G483+G495+G497</f>
        <v>13191.900000000001</v>
      </c>
      <c r="H480" s="66">
        <f>H481+H491+H499+H502+H507+H489+H487+H483+H495+H497</f>
        <v>13191.900000000001</v>
      </c>
      <c r="I480" s="66">
        <f>I481+I491+I499+I502+I507+I489+I487+I483+I495+I497</f>
        <v>11108.7</v>
      </c>
    </row>
    <row r="481" spans="1:9" s="4" customFormat="1" ht="39" x14ac:dyDescent="0.25">
      <c r="A481" s="22" t="s">
        <v>96</v>
      </c>
      <c r="B481" s="23" t="s">
        <v>64</v>
      </c>
      <c r="C481" s="10" t="s">
        <v>14</v>
      </c>
      <c r="D481" s="10" t="s">
        <v>95</v>
      </c>
      <c r="E481" s="10" t="s">
        <v>97</v>
      </c>
      <c r="F481" s="10"/>
      <c r="G481" s="67">
        <f>G482</f>
        <v>82.5</v>
      </c>
      <c r="H481" s="67">
        <f>H482</f>
        <v>82.5</v>
      </c>
      <c r="I481" s="67">
        <f>I482</f>
        <v>82.5</v>
      </c>
    </row>
    <row r="482" spans="1:9" s="4" customFormat="1" x14ac:dyDescent="0.25">
      <c r="A482" s="22" t="s">
        <v>98</v>
      </c>
      <c r="B482" s="23" t="s">
        <v>64</v>
      </c>
      <c r="C482" s="10" t="s">
        <v>14</v>
      </c>
      <c r="D482" s="10" t="s">
        <v>95</v>
      </c>
      <c r="E482" s="10" t="s">
        <v>97</v>
      </c>
      <c r="F482" s="10" t="s">
        <v>99</v>
      </c>
      <c r="G482" s="74">
        <v>82.5</v>
      </c>
      <c r="H482" s="74">
        <v>82.5</v>
      </c>
      <c r="I482" s="74">
        <v>82.5</v>
      </c>
    </row>
    <row r="483" spans="1:9" s="4" customFormat="1" ht="51.75" x14ac:dyDescent="0.25">
      <c r="A483" s="22" t="s">
        <v>31</v>
      </c>
      <c r="B483" s="23" t="s">
        <v>64</v>
      </c>
      <c r="C483" s="10" t="s">
        <v>14</v>
      </c>
      <c r="D483" s="10" t="s">
        <v>95</v>
      </c>
      <c r="E483" s="10" t="s">
        <v>32</v>
      </c>
      <c r="F483" s="10"/>
      <c r="G483" s="67">
        <f>G484+G485+G486</f>
        <v>2083.1999999999998</v>
      </c>
      <c r="H483" s="67">
        <f>H484</f>
        <v>2083.1999999999998</v>
      </c>
      <c r="I483" s="67">
        <f>I484</f>
        <v>0</v>
      </c>
    </row>
    <row r="484" spans="1:9" s="4" customFormat="1" ht="39" x14ac:dyDescent="0.25">
      <c r="A484" s="22" t="s">
        <v>802</v>
      </c>
      <c r="B484" s="23" t="s">
        <v>64</v>
      </c>
      <c r="C484" s="10" t="s">
        <v>14</v>
      </c>
      <c r="D484" s="10" t="s">
        <v>95</v>
      </c>
      <c r="E484" s="10" t="s">
        <v>32</v>
      </c>
      <c r="F484" s="10" t="s">
        <v>57</v>
      </c>
      <c r="G484" s="74">
        <v>2083.1999999999998</v>
      </c>
      <c r="H484" s="74">
        <v>2083.1999999999998</v>
      </c>
      <c r="I484" s="74">
        <v>0</v>
      </c>
    </row>
    <row r="485" spans="1:9" s="4" customFormat="1" ht="17.25" hidden="1" customHeight="1" x14ac:dyDescent="0.25">
      <c r="A485" s="22" t="s">
        <v>11</v>
      </c>
      <c r="B485" s="23" t="s">
        <v>64</v>
      </c>
      <c r="C485" s="10" t="s">
        <v>14</v>
      </c>
      <c r="D485" s="10" t="s">
        <v>95</v>
      </c>
      <c r="E485" s="10" t="s">
        <v>32</v>
      </c>
      <c r="F485" s="10" t="s">
        <v>12</v>
      </c>
      <c r="G485" s="67">
        <v>0</v>
      </c>
      <c r="H485" s="67">
        <v>0</v>
      </c>
      <c r="I485" s="67">
        <v>0</v>
      </c>
    </row>
    <row r="486" spans="1:9" s="4" customFormat="1" ht="15.75" hidden="1" customHeight="1" x14ac:dyDescent="0.25">
      <c r="A486" s="22" t="s">
        <v>22</v>
      </c>
      <c r="B486" s="23" t="s">
        <v>64</v>
      </c>
      <c r="C486" s="10" t="s">
        <v>14</v>
      </c>
      <c r="D486" s="10" t="s">
        <v>95</v>
      </c>
      <c r="E486" s="10" t="s">
        <v>32</v>
      </c>
      <c r="F486" s="10" t="s">
        <v>23</v>
      </c>
      <c r="G486" s="67">
        <v>0</v>
      </c>
      <c r="H486" s="67">
        <v>0</v>
      </c>
      <c r="I486" s="67">
        <v>0</v>
      </c>
    </row>
    <row r="487" spans="1:9" s="4" customFormat="1" ht="39.75" customHeight="1" x14ac:dyDescent="0.25">
      <c r="A487" s="22" t="s">
        <v>344</v>
      </c>
      <c r="B487" s="23" t="s">
        <v>64</v>
      </c>
      <c r="C487" s="10" t="s">
        <v>14</v>
      </c>
      <c r="D487" s="10" t="s">
        <v>95</v>
      </c>
      <c r="E487" s="10" t="s">
        <v>339</v>
      </c>
      <c r="F487" s="10"/>
      <c r="G487" s="67">
        <f>G488</f>
        <v>10807.2</v>
      </c>
      <c r="H487" s="67">
        <f>H488</f>
        <v>10807.2</v>
      </c>
      <c r="I487" s="67">
        <f>I488</f>
        <v>10807.2</v>
      </c>
    </row>
    <row r="488" spans="1:9" s="4" customFormat="1" x14ac:dyDescent="0.25">
      <c r="A488" s="22" t="s">
        <v>22</v>
      </c>
      <c r="B488" s="23" t="s">
        <v>64</v>
      </c>
      <c r="C488" s="10" t="s">
        <v>14</v>
      </c>
      <c r="D488" s="10" t="s">
        <v>95</v>
      </c>
      <c r="E488" s="10" t="s">
        <v>339</v>
      </c>
      <c r="F488" s="10" t="s">
        <v>23</v>
      </c>
      <c r="G488" s="74">
        <v>10807.2</v>
      </c>
      <c r="H488" s="74">
        <v>10807.2</v>
      </c>
      <c r="I488" s="74">
        <v>10807.2</v>
      </c>
    </row>
    <row r="489" spans="1:9" s="4" customFormat="1" ht="77.25" hidden="1" x14ac:dyDescent="0.25">
      <c r="A489" s="22" t="s">
        <v>393</v>
      </c>
      <c r="B489" s="23" t="s">
        <v>64</v>
      </c>
      <c r="C489" s="10" t="s">
        <v>14</v>
      </c>
      <c r="D489" s="10" t="s">
        <v>95</v>
      </c>
      <c r="E489" s="10" t="s">
        <v>394</v>
      </c>
      <c r="F489" s="10"/>
      <c r="G489" s="67">
        <f>G490</f>
        <v>0</v>
      </c>
      <c r="H489" s="67">
        <v>0</v>
      </c>
      <c r="I489" s="67">
        <v>0</v>
      </c>
    </row>
    <row r="490" spans="1:9" s="4" customFormat="1" ht="26.25" hidden="1" x14ac:dyDescent="0.25">
      <c r="A490" s="22" t="s">
        <v>56</v>
      </c>
      <c r="B490" s="23" t="s">
        <v>64</v>
      </c>
      <c r="C490" s="10" t="s">
        <v>14</v>
      </c>
      <c r="D490" s="10" t="s">
        <v>95</v>
      </c>
      <c r="E490" s="10" t="s">
        <v>394</v>
      </c>
      <c r="F490" s="10" t="s">
        <v>57</v>
      </c>
      <c r="G490" s="67"/>
      <c r="H490" s="67">
        <v>0</v>
      </c>
      <c r="I490" s="67">
        <v>0</v>
      </c>
    </row>
    <row r="491" spans="1:9" s="4" customFormat="1" ht="11.25" hidden="1" customHeight="1" x14ac:dyDescent="0.25">
      <c r="A491" s="22" t="s">
        <v>386</v>
      </c>
      <c r="B491" s="23" t="s">
        <v>64</v>
      </c>
      <c r="C491" s="10" t="s">
        <v>14</v>
      </c>
      <c r="D491" s="10" t="s">
        <v>383</v>
      </c>
      <c r="E491" s="10" t="s">
        <v>384</v>
      </c>
      <c r="F491" s="10"/>
      <c r="G491" s="67">
        <f>G492</f>
        <v>0</v>
      </c>
      <c r="H491" s="67">
        <v>0</v>
      </c>
      <c r="I491" s="67">
        <v>0</v>
      </c>
    </row>
    <row r="492" spans="1:9" s="4" customFormat="1" ht="13.5" hidden="1" customHeight="1" x14ac:dyDescent="0.25">
      <c r="A492" s="22" t="s">
        <v>56</v>
      </c>
      <c r="B492" s="23" t="s">
        <v>64</v>
      </c>
      <c r="C492" s="10" t="s">
        <v>14</v>
      </c>
      <c r="D492" s="10" t="s">
        <v>95</v>
      </c>
      <c r="E492" s="10" t="s">
        <v>384</v>
      </c>
      <c r="F492" s="10" t="s">
        <v>57</v>
      </c>
      <c r="G492" s="67"/>
      <c r="H492" s="67">
        <v>0</v>
      </c>
      <c r="I492" s="67">
        <v>0</v>
      </c>
    </row>
    <row r="493" spans="1:9" s="4" customFormat="1" ht="16.5" hidden="1" customHeight="1" x14ac:dyDescent="0.25">
      <c r="A493" s="22" t="s">
        <v>333</v>
      </c>
      <c r="B493" s="23" t="s">
        <v>64</v>
      </c>
      <c r="C493" s="10" t="s">
        <v>14</v>
      </c>
      <c r="D493" s="10" t="s">
        <v>95</v>
      </c>
      <c r="E493" s="10" t="s">
        <v>550</v>
      </c>
      <c r="F493" s="10"/>
      <c r="G493" s="67">
        <f>G494</f>
        <v>0</v>
      </c>
      <c r="H493" s="67">
        <v>0</v>
      </c>
      <c r="I493" s="67">
        <v>0</v>
      </c>
    </row>
    <row r="494" spans="1:9" s="4" customFormat="1" ht="15.75" hidden="1" customHeight="1" x14ac:dyDescent="0.25">
      <c r="A494" s="22" t="s">
        <v>22</v>
      </c>
      <c r="B494" s="23" t="s">
        <v>64</v>
      </c>
      <c r="C494" s="10" t="s">
        <v>14</v>
      </c>
      <c r="D494" s="10" t="s">
        <v>95</v>
      </c>
      <c r="E494" s="10" t="s">
        <v>550</v>
      </c>
      <c r="F494" s="10" t="s">
        <v>23</v>
      </c>
      <c r="G494" s="67"/>
      <c r="H494" s="67">
        <v>0</v>
      </c>
      <c r="I494" s="67">
        <v>0</v>
      </c>
    </row>
    <row r="495" spans="1:9" s="4" customFormat="1" ht="102.75" x14ac:dyDescent="0.25">
      <c r="A495" s="22" t="s">
        <v>666</v>
      </c>
      <c r="B495" s="23" t="s">
        <v>64</v>
      </c>
      <c r="C495" s="10" t="s">
        <v>14</v>
      </c>
      <c r="D495" s="10" t="s">
        <v>95</v>
      </c>
      <c r="E495" s="10" t="s">
        <v>663</v>
      </c>
      <c r="F495" s="10"/>
      <c r="G495" s="67">
        <f>G496</f>
        <v>108</v>
      </c>
      <c r="H495" s="67">
        <f>H496</f>
        <v>108</v>
      </c>
      <c r="I495" s="67">
        <f>I496</f>
        <v>108</v>
      </c>
    </row>
    <row r="496" spans="1:9" s="4" customFormat="1" x14ac:dyDescent="0.25">
      <c r="A496" s="22" t="s">
        <v>98</v>
      </c>
      <c r="B496" s="23" t="s">
        <v>64</v>
      </c>
      <c r="C496" s="10" t="s">
        <v>14</v>
      </c>
      <c r="D496" s="10" t="s">
        <v>95</v>
      </c>
      <c r="E496" s="10" t="s">
        <v>663</v>
      </c>
      <c r="F496" s="10" t="s">
        <v>99</v>
      </c>
      <c r="G496" s="74">
        <v>108</v>
      </c>
      <c r="H496" s="74">
        <v>108</v>
      </c>
      <c r="I496" s="74">
        <v>108</v>
      </c>
    </row>
    <row r="497" spans="1:9" s="4" customFormat="1" ht="64.5" x14ac:dyDescent="0.25">
      <c r="A497" s="22" t="s">
        <v>810</v>
      </c>
      <c r="B497" s="23" t="s">
        <v>64</v>
      </c>
      <c r="C497" s="10" t="s">
        <v>14</v>
      </c>
      <c r="D497" s="10" t="s">
        <v>95</v>
      </c>
      <c r="E497" s="10" t="s">
        <v>811</v>
      </c>
      <c r="F497" s="10"/>
      <c r="G497" s="67">
        <f>G498</f>
        <v>56</v>
      </c>
      <c r="H497" s="67">
        <f>H498</f>
        <v>56</v>
      </c>
      <c r="I497" s="67">
        <f>I498</f>
        <v>56</v>
      </c>
    </row>
    <row r="498" spans="1:9" s="4" customFormat="1" x14ac:dyDescent="0.25">
      <c r="A498" s="22" t="s">
        <v>98</v>
      </c>
      <c r="B498" s="23" t="s">
        <v>64</v>
      </c>
      <c r="C498" s="10" t="s">
        <v>14</v>
      </c>
      <c r="D498" s="10" t="s">
        <v>95</v>
      </c>
      <c r="E498" s="10" t="s">
        <v>811</v>
      </c>
      <c r="F498" s="10" t="s">
        <v>99</v>
      </c>
      <c r="G498" s="74">
        <v>56</v>
      </c>
      <c r="H498" s="74">
        <v>56</v>
      </c>
      <c r="I498" s="74">
        <v>56</v>
      </c>
    </row>
    <row r="499" spans="1:9" s="4" customFormat="1" ht="14.25" hidden="1" customHeight="1" x14ac:dyDescent="0.25">
      <c r="A499" s="21" t="s">
        <v>255</v>
      </c>
      <c r="B499" s="12" t="s">
        <v>64</v>
      </c>
      <c r="C499" s="12" t="s">
        <v>14</v>
      </c>
      <c r="D499" s="12" t="s">
        <v>95</v>
      </c>
      <c r="E499" s="12" t="s">
        <v>80</v>
      </c>
      <c r="F499" s="12"/>
      <c r="G499" s="66">
        <f t="shared" ref="G499:I500" si="14">G500</f>
        <v>0</v>
      </c>
      <c r="H499" s="66">
        <f t="shared" si="14"/>
        <v>0</v>
      </c>
      <c r="I499" s="66">
        <f t="shared" si="14"/>
        <v>0</v>
      </c>
    </row>
    <row r="500" spans="1:9" s="4" customFormat="1" ht="38.25" hidden="1" customHeight="1" x14ac:dyDescent="0.25">
      <c r="A500" s="22" t="s">
        <v>82</v>
      </c>
      <c r="B500" s="10" t="s">
        <v>64</v>
      </c>
      <c r="C500" s="10" t="s">
        <v>14</v>
      </c>
      <c r="D500" s="10" t="s">
        <v>95</v>
      </c>
      <c r="E500" s="10" t="s">
        <v>358</v>
      </c>
      <c r="F500" s="10"/>
      <c r="G500" s="67">
        <f t="shared" si="14"/>
        <v>0</v>
      </c>
      <c r="H500" s="67">
        <f t="shared" si="14"/>
        <v>0</v>
      </c>
      <c r="I500" s="67">
        <f t="shared" si="14"/>
        <v>0</v>
      </c>
    </row>
    <row r="501" spans="1:9" s="4" customFormat="1" ht="41.25" hidden="1" customHeight="1" x14ac:dyDescent="0.25">
      <c r="A501" s="22" t="s">
        <v>802</v>
      </c>
      <c r="B501" s="10" t="s">
        <v>64</v>
      </c>
      <c r="C501" s="10" t="s">
        <v>14</v>
      </c>
      <c r="D501" s="10" t="s">
        <v>95</v>
      </c>
      <c r="E501" s="10" t="s">
        <v>358</v>
      </c>
      <c r="F501" s="10" t="s">
        <v>57</v>
      </c>
      <c r="G501" s="67">
        <v>0</v>
      </c>
      <c r="H501" s="67">
        <v>0</v>
      </c>
      <c r="I501" s="67">
        <v>0</v>
      </c>
    </row>
    <row r="502" spans="1:9" s="4" customFormat="1" ht="26.25" x14ac:dyDescent="0.25">
      <c r="A502" s="21" t="s">
        <v>258</v>
      </c>
      <c r="B502" s="20" t="s">
        <v>64</v>
      </c>
      <c r="C502" s="12" t="s">
        <v>14</v>
      </c>
      <c r="D502" s="12" t="s">
        <v>95</v>
      </c>
      <c r="E502" s="12" t="s">
        <v>88</v>
      </c>
      <c r="F502" s="10"/>
      <c r="G502" s="66">
        <f>G503</f>
        <v>50</v>
      </c>
      <c r="H502" s="66">
        <f>H503</f>
        <v>50</v>
      </c>
      <c r="I502" s="66">
        <f>I503</f>
        <v>50</v>
      </c>
    </row>
    <row r="503" spans="1:9" s="4" customFormat="1" ht="39" x14ac:dyDescent="0.25">
      <c r="A503" s="22" t="s">
        <v>231</v>
      </c>
      <c r="B503" s="23" t="s">
        <v>64</v>
      </c>
      <c r="C503" s="10" t="s">
        <v>14</v>
      </c>
      <c r="D503" s="10" t="s">
        <v>95</v>
      </c>
      <c r="E503" s="10" t="s">
        <v>232</v>
      </c>
      <c r="F503" s="10"/>
      <c r="G503" s="67">
        <f>G504+G505+G506</f>
        <v>50</v>
      </c>
      <c r="H503" s="67">
        <f>H504+H505</f>
        <v>50</v>
      </c>
      <c r="I503" s="67">
        <f>I504+I505</f>
        <v>50</v>
      </c>
    </row>
    <row r="504" spans="1:9" s="4" customFormat="1" ht="39" x14ac:dyDescent="0.25">
      <c r="A504" s="22" t="s">
        <v>802</v>
      </c>
      <c r="B504" s="23" t="s">
        <v>64</v>
      </c>
      <c r="C504" s="10" t="s">
        <v>14</v>
      </c>
      <c r="D504" s="10" t="s">
        <v>95</v>
      </c>
      <c r="E504" s="10" t="s">
        <v>232</v>
      </c>
      <c r="F504" s="10" t="s">
        <v>57</v>
      </c>
      <c r="G504" s="74">
        <v>50</v>
      </c>
      <c r="H504" s="74">
        <v>50</v>
      </c>
      <c r="I504" s="74">
        <v>50</v>
      </c>
    </row>
    <row r="505" spans="1:9" s="4" customFormat="1" hidden="1" x14ac:dyDescent="0.25">
      <c r="A505" s="22" t="s">
        <v>22</v>
      </c>
      <c r="B505" s="23" t="s">
        <v>64</v>
      </c>
      <c r="C505" s="10" t="s">
        <v>14</v>
      </c>
      <c r="D505" s="10" t="s">
        <v>95</v>
      </c>
      <c r="E505" s="10" t="s">
        <v>232</v>
      </c>
      <c r="F505" s="10" t="s">
        <v>23</v>
      </c>
      <c r="G505" s="67">
        <v>0</v>
      </c>
      <c r="H505" s="67">
        <v>0</v>
      </c>
      <c r="I505" s="67">
        <v>0</v>
      </c>
    </row>
    <row r="506" spans="1:9" s="4" customFormat="1" ht="64.5" hidden="1" x14ac:dyDescent="0.25">
      <c r="A506" s="28" t="s">
        <v>506</v>
      </c>
      <c r="B506" s="23" t="s">
        <v>64</v>
      </c>
      <c r="C506" s="10" t="s">
        <v>14</v>
      </c>
      <c r="D506" s="10" t="s">
        <v>95</v>
      </c>
      <c r="E506" s="10" t="s">
        <v>232</v>
      </c>
      <c r="F506" s="10" t="s">
        <v>285</v>
      </c>
      <c r="G506" s="67">
        <v>0</v>
      </c>
      <c r="H506" s="67">
        <v>0</v>
      </c>
      <c r="I506" s="67">
        <v>0</v>
      </c>
    </row>
    <row r="507" spans="1:9" s="4" customFormat="1" x14ac:dyDescent="0.25">
      <c r="A507" s="21" t="s">
        <v>100</v>
      </c>
      <c r="B507" s="20" t="s">
        <v>64</v>
      </c>
      <c r="C507" s="12" t="s">
        <v>14</v>
      </c>
      <c r="D507" s="12" t="s">
        <v>95</v>
      </c>
      <c r="E507" s="12" t="s">
        <v>34</v>
      </c>
      <c r="F507" s="12"/>
      <c r="G507" s="66">
        <f t="shared" ref="G507:I509" si="15">G508</f>
        <v>5</v>
      </c>
      <c r="H507" s="66">
        <f t="shared" si="15"/>
        <v>5</v>
      </c>
      <c r="I507" s="66">
        <f t="shared" si="15"/>
        <v>5</v>
      </c>
    </row>
    <row r="508" spans="1:9" s="4" customFormat="1" ht="26.25" x14ac:dyDescent="0.25">
      <c r="A508" s="22" t="s">
        <v>262</v>
      </c>
      <c r="B508" s="23" t="s">
        <v>64</v>
      </c>
      <c r="C508" s="10" t="s">
        <v>14</v>
      </c>
      <c r="D508" s="10" t="s">
        <v>95</v>
      </c>
      <c r="E508" s="10" t="s">
        <v>93</v>
      </c>
      <c r="F508" s="10"/>
      <c r="G508" s="67">
        <f t="shared" si="15"/>
        <v>5</v>
      </c>
      <c r="H508" s="67">
        <f t="shared" si="15"/>
        <v>5</v>
      </c>
      <c r="I508" s="67">
        <f t="shared" si="15"/>
        <v>5</v>
      </c>
    </row>
    <row r="509" spans="1:9" s="4" customFormat="1" ht="64.5" x14ac:dyDescent="0.25">
      <c r="A509" s="22" t="s">
        <v>752</v>
      </c>
      <c r="B509" s="23" t="s">
        <v>64</v>
      </c>
      <c r="C509" s="10" t="s">
        <v>14</v>
      </c>
      <c r="D509" s="10" t="s">
        <v>95</v>
      </c>
      <c r="E509" s="10" t="s">
        <v>222</v>
      </c>
      <c r="F509" s="10"/>
      <c r="G509" s="67">
        <f t="shared" si="15"/>
        <v>5</v>
      </c>
      <c r="H509" s="67">
        <f t="shared" si="15"/>
        <v>5</v>
      </c>
      <c r="I509" s="67">
        <f t="shared" si="15"/>
        <v>5</v>
      </c>
    </row>
    <row r="510" spans="1:9" s="4" customFormat="1" ht="39" x14ac:dyDescent="0.25">
      <c r="A510" s="22" t="s">
        <v>802</v>
      </c>
      <c r="B510" s="23" t="s">
        <v>64</v>
      </c>
      <c r="C510" s="10" t="s">
        <v>14</v>
      </c>
      <c r="D510" s="10" t="s">
        <v>95</v>
      </c>
      <c r="E510" s="10" t="s">
        <v>222</v>
      </c>
      <c r="F510" s="10" t="s">
        <v>57</v>
      </c>
      <c r="G510" s="74">
        <v>5</v>
      </c>
      <c r="H510" s="74">
        <v>5</v>
      </c>
      <c r="I510" s="74">
        <v>5</v>
      </c>
    </row>
    <row r="511" spans="1:9" s="4" customFormat="1" ht="51.75" x14ac:dyDescent="0.25">
      <c r="A511" s="21" t="s">
        <v>673</v>
      </c>
      <c r="B511" s="20" t="s">
        <v>64</v>
      </c>
      <c r="C511" s="12" t="s">
        <v>92</v>
      </c>
      <c r="D511" s="12" t="s">
        <v>95</v>
      </c>
      <c r="E511" s="12" t="s">
        <v>109</v>
      </c>
      <c r="F511" s="12"/>
      <c r="G511" s="66">
        <f t="shared" ref="G511:I512" si="16">G512</f>
        <v>6</v>
      </c>
      <c r="H511" s="66">
        <f t="shared" si="16"/>
        <v>6</v>
      </c>
      <c r="I511" s="66">
        <f t="shared" si="16"/>
        <v>6</v>
      </c>
    </row>
    <row r="512" spans="1:9" s="4" customFormat="1" ht="39" x14ac:dyDescent="0.25">
      <c r="A512" s="22" t="s">
        <v>263</v>
      </c>
      <c r="B512" s="23" t="s">
        <v>64</v>
      </c>
      <c r="C512" s="10" t="s">
        <v>14</v>
      </c>
      <c r="D512" s="10" t="s">
        <v>95</v>
      </c>
      <c r="E512" s="10" t="s">
        <v>427</v>
      </c>
      <c r="F512" s="10"/>
      <c r="G512" s="67">
        <f t="shared" si="16"/>
        <v>6</v>
      </c>
      <c r="H512" s="67">
        <f t="shared" si="16"/>
        <v>6</v>
      </c>
      <c r="I512" s="67">
        <f t="shared" si="16"/>
        <v>6</v>
      </c>
    </row>
    <row r="513" spans="1:9" s="4" customFormat="1" ht="26.25" x14ac:dyDescent="0.25">
      <c r="A513" s="22" t="s">
        <v>56</v>
      </c>
      <c r="B513" s="23" t="s">
        <v>64</v>
      </c>
      <c r="C513" s="10" t="s">
        <v>14</v>
      </c>
      <c r="D513" s="10" t="s">
        <v>95</v>
      </c>
      <c r="E513" s="10" t="s">
        <v>427</v>
      </c>
      <c r="F513" s="10" t="s">
        <v>57</v>
      </c>
      <c r="G513" s="74">
        <v>6</v>
      </c>
      <c r="H513" s="74">
        <v>6</v>
      </c>
      <c r="I513" s="74">
        <v>6</v>
      </c>
    </row>
    <row r="514" spans="1:9" s="4" customFormat="1" ht="64.5" hidden="1" x14ac:dyDescent="0.25">
      <c r="A514" s="28" t="s">
        <v>321</v>
      </c>
      <c r="B514" s="10" t="s">
        <v>64</v>
      </c>
      <c r="C514" s="10" t="s">
        <v>14</v>
      </c>
      <c r="D514" s="10" t="s">
        <v>95</v>
      </c>
      <c r="E514" s="10" t="s">
        <v>325</v>
      </c>
      <c r="F514" s="10"/>
      <c r="G514" s="67">
        <f>G515</f>
        <v>0</v>
      </c>
      <c r="H514" s="67">
        <v>0</v>
      </c>
      <c r="I514" s="67">
        <v>0</v>
      </c>
    </row>
    <row r="515" spans="1:9" s="4" customFormat="1" ht="14.25" hidden="1" customHeight="1" x14ac:dyDescent="0.25">
      <c r="A515" s="22" t="s">
        <v>22</v>
      </c>
      <c r="B515" s="10" t="s">
        <v>64</v>
      </c>
      <c r="C515" s="10" t="s">
        <v>14</v>
      </c>
      <c r="D515" s="10" t="s">
        <v>95</v>
      </c>
      <c r="E515" s="10" t="s">
        <v>325</v>
      </c>
      <c r="F515" s="10" t="s">
        <v>23</v>
      </c>
      <c r="G515" s="67"/>
      <c r="H515" s="67">
        <v>0</v>
      </c>
      <c r="I515" s="67">
        <v>0</v>
      </c>
    </row>
    <row r="516" spans="1:9" s="4" customFormat="1" ht="39" hidden="1" x14ac:dyDescent="0.25">
      <c r="A516" s="21" t="s">
        <v>848</v>
      </c>
      <c r="B516" s="20" t="s">
        <v>64</v>
      </c>
      <c r="C516" s="12" t="s">
        <v>14</v>
      </c>
      <c r="D516" s="12" t="s">
        <v>95</v>
      </c>
      <c r="E516" s="12" t="s">
        <v>849</v>
      </c>
      <c r="F516" s="12"/>
      <c r="G516" s="66">
        <f>G517</f>
        <v>0</v>
      </c>
      <c r="H516" s="66">
        <v>0</v>
      </c>
      <c r="I516" s="66">
        <v>0</v>
      </c>
    </row>
    <row r="517" spans="1:9" s="4" customFormat="1" ht="51.75" hidden="1" x14ac:dyDescent="0.25">
      <c r="A517" s="22" t="s">
        <v>850</v>
      </c>
      <c r="B517" s="23" t="s">
        <v>64</v>
      </c>
      <c r="C517" s="10" t="s">
        <v>14</v>
      </c>
      <c r="D517" s="10" t="s">
        <v>95</v>
      </c>
      <c r="E517" s="10" t="s">
        <v>851</v>
      </c>
      <c r="F517" s="12"/>
      <c r="G517" s="67">
        <f>G518</f>
        <v>0</v>
      </c>
      <c r="H517" s="67">
        <v>0</v>
      </c>
      <c r="I517" s="67">
        <v>0</v>
      </c>
    </row>
    <row r="518" spans="1:9" s="4" customFormat="1" ht="26.25" hidden="1" x14ac:dyDescent="0.25">
      <c r="A518" s="22" t="s">
        <v>56</v>
      </c>
      <c r="B518" s="23" t="s">
        <v>64</v>
      </c>
      <c r="C518" s="10" t="s">
        <v>14</v>
      </c>
      <c r="D518" s="10" t="s">
        <v>95</v>
      </c>
      <c r="E518" s="10" t="s">
        <v>851</v>
      </c>
      <c r="F518" s="10" t="s">
        <v>57</v>
      </c>
      <c r="G518" s="67">
        <v>0</v>
      </c>
      <c r="H518" s="67">
        <v>0</v>
      </c>
      <c r="I518" s="67">
        <v>0</v>
      </c>
    </row>
    <row r="519" spans="1:9" s="4" customFormat="1" x14ac:dyDescent="0.25">
      <c r="A519" s="27" t="s">
        <v>101</v>
      </c>
      <c r="B519" s="20" t="s">
        <v>64</v>
      </c>
      <c r="C519" s="12" t="s">
        <v>102</v>
      </c>
      <c r="D519" s="12"/>
      <c r="E519" s="12"/>
      <c r="F519" s="12"/>
      <c r="G519" s="66">
        <f>G520+G530</f>
        <v>12525.700000000003</v>
      </c>
      <c r="H519" s="66">
        <f>H520+H530</f>
        <v>12525.700000000003</v>
      </c>
      <c r="I519" s="66">
        <f>I520+I530</f>
        <v>12525.700000000003</v>
      </c>
    </row>
    <row r="520" spans="1:9" s="4" customFormat="1" ht="15.75" customHeight="1" x14ac:dyDescent="0.25">
      <c r="A520" s="32" t="s">
        <v>103</v>
      </c>
      <c r="B520" s="12" t="s">
        <v>64</v>
      </c>
      <c r="C520" s="12" t="s">
        <v>102</v>
      </c>
      <c r="D520" s="12" t="s">
        <v>104</v>
      </c>
      <c r="E520" s="12"/>
      <c r="F520" s="12"/>
      <c r="G520" s="66">
        <f>G526+G528</f>
        <v>607.6</v>
      </c>
      <c r="H520" s="66">
        <f>H526+H528</f>
        <v>607.6</v>
      </c>
      <c r="I520" s="66">
        <f>I526+I528</f>
        <v>607.6</v>
      </c>
    </row>
    <row r="521" spans="1:9" s="4" customFormat="1" ht="14.25" hidden="1" customHeight="1" x14ac:dyDescent="0.25">
      <c r="A521" s="21" t="s">
        <v>188</v>
      </c>
      <c r="B521" s="12" t="s">
        <v>64</v>
      </c>
      <c r="C521" s="12" t="s">
        <v>102</v>
      </c>
      <c r="D521" s="12" t="s">
        <v>104</v>
      </c>
      <c r="E521" s="12" t="s">
        <v>30</v>
      </c>
      <c r="F521" s="12"/>
      <c r="G521" s="66">
        <f t="shared" ref="G521:I521" si="17">G522</f>
        <v>0</v>
      </c>
      <c r="H521" s="66">
        <f t="shared" si="17"/>
        <v>0</v>
      </c>
      <c r="I521" s="66">
        <f t="shared" si="17"/>
        <v>0</v>
      </c>
    </row>
    <row r="522" spans="1:9" s="4" customFormat="1" ht="15" hidden="1" customHeight="1" x14ac:dyDescent="0.25">
      <c r="A522" s="21" t="s">
        <v>100</v>
      </c>
      <c r="B522" s="12" t="s">
        <v>64</v>
      </c>
      <c r="C522" s="12" t="s">
        <v>102</v>
      </c>
      <c r="D522" s="12" t="s">
        <v>104</v>
      </c>
      <c r="E522" s="12" t="s">
        <v>34</v>
      </c>
      <c r="F522" s="12"/>
      <c r="G522" s="66">
        <f>G524</f>
        <v>0</v>
      </c>
      <c r="H522" s="66">
        <f>H524</f>
        <v>0</v>
      </c>
      <c r="I522" s="66">
        <f>I524</f>
        <v>0</v>
      </c>
    </row>
    <row r="523" spans="1:9" s="4" customFormat="1" ht="17.25" hidden="1" customHeight="1" x14ac:dyDescent="0.25">
      <c r="A523" s="22" t="s">
        <v>264</v>
      </c>
      <c r="B523" s="10" t="s">
        <v>64</v>
      </c>
      <c r="C523" s="10" t="s">
        <v>102</v>
      </c>
      <c r="D523" s="10" t="s">
        <v>104</v>
      </c>
      <c r="E523" s="10" t="s">
        <v>93</v>
      </c>
      <c r="F523" s="10"/>
      <c r="G523" s="67">
        <f t="shared" ref="G523:I524" si="18">G524</f>
        <v>0</v>
      </c>
      <c r="H523" s="67">
        <f t="shared" si="18"/>
        <v>0</v>
      </c>
      <c r="I523" s="67">
        <f t="shared" si="18"/>
        <v>0</v>
      </c>
    </row>
    <row r="524" spans="1:9" s="4" customFormat="1" ht="18" hidden="1" customHeight="1" x14ac:dyDescent="0.25">
      <c r="A524" s="22" t="s">
        <v>105</v>
      </c>
      <c r="B524" s="10" t="s">
        <v>64</v>
      </c>
      <c r="C524" s="10" t="s">
        <v>102</v>
      </c>
      <c r="D524" s="10" t="s">
        <v>104</v>
      </c>
      <c r="E524" s="10" t="s">
        <v>220</v>
      </c>
      <c r="F524" s="12"/>
      <c r="G524" s="67">
        <f t="shared" si="18"/>
        <v>0</v>
      </c>
      <c r="H524" s="67">
        <f t="shared" si="18"/>
        <v>0</v>
      </c>
      <c r="I524" s="67">
        <f t="shared" si="18"/>
        <v>0</v>
      </c>
    </row>
    <row r="525" spans="1:9" s="4" customFormat="1" ht="18" hidden="1" customHeight="1" x14ac:dyDescent="0.25">
      <c r="A525" s="22" t="s">
        <v>85</v>
      </c>
      <c r="B525" s="10" t="s">
        <v>64</v>
      </c>
      <c r="C525" s="10" t="s">
        <v>102</v>
      </c>
      <c r="D525" s="10" t="s">
        <v>104</v>
      </c>
      <c r="E525" s="10" t="s">
        <v>220</v>
      </c>
      <c r="F525" s="10" t="s">
        <v>86</v>
      </c>
      <c r="G525" s="67">
        <v>0</v>
      </c>
      <c r="H525" s="67">
        <v>0</v>
      </c>
      <c r="I525" s="67">
        <v>0</v>
      </c>
    </row>
    <row r="526" spans="1:9" s="4" customFormat="1" ht="42" customHeight="1" x14ac:dyDescent="0.25">
      <c r="A526" s="22" t="s">
        <v>598</v>
      </c>
      <c r="B526" s="23" t="s">
        <v>64</v>
      </c>
      <c r="C526" s="10" t="s">
        <v>102</v>
      </c>
      <c r="D526" s="10" t="s">
        <v>104</v>
      </c>
      <c r="E526" s="10" t="s">
        <v>599</v>
      </c>
      <c r="F526" s="10"/>
      <c r="G526" s="67">
        <f>G527</f>
        <v>100</v>
      </c>
      <c r="H526" s="67">
        <f>H527</f>
        <v>100</v>
      </c>
      <c r="I526" s="67">
        <f>I527</f>
        <v>100</v>
      </c>
    </row>
    <row r="527" spans="1:9" s="4" customFormat="1" ht="25.5" customHeight="1" x14ac:dyDescent="0.25">
      <c r="A527" s="22" t="s">
        <v>85</v>
      </c>
      <c r="B527" s="23" t="s">
        <v>64</v>
      </c>
      <c r="C527" s="10" t="s">
        <v>102</v>
      </c>
      <c r="D527" s="10" t="s">
        <v>104</v>
      </c>
      <c r="E527" s="10" t="s">
        <v>599</v>
      </c>
      <c r="F527" s="10" t="s">
        <v>86</v>
      </c>
      <c r="G527" s="74">
        <v>100</v>
      </c>
      <c r="H527" s="74">
        <v>100</v>
      </c>
      <c r="I527" s="74">
        <v>100</v>
      </c>
    </row>
    <row r="528" spans="1:9" s="4" customFormat="1" ht="155.25" customHeight="1" x14ac:dyDescent="0.25">
      <c r="A528" s="22" t="s">
        <v>808</v>
      </c>
      <c r="B528" s="23" t="s">
        <v>64</v>
      </c>
      <c r="C528" s="10" t="s">
        <v>102</v>
      </c>
      <c r="D528" s="10" t="s">
        <v>104</v>
      </c>
      <c r="E528" s="10" t="s">
        <v>809</v>
      </c>
      <c r="F528" s="10"/>
      <c r="G528" s="67">
        <f>G529</f>
        <v>507.6</v>
      </c>
      <c r="H528" s="67">
        <f>H529</f>
        <v>507.6</v>
      </c>
      <c r="I528" s="67">
        <f>I529</f>
        <v>507.6</v>
      </c>
    </row>
    <row r="529" spans="1:9" s="4" customFormat="1" ht="25.5" customHeight="1" x14ac:dyDescent="0.25">
      <c r="A529" s="22" t="s">
        <v>85</v>
      </c>
      <c r="B529" s="23" t="s">
        <v>64</v>
      </c>
      <c r="C529" s="10" t="s">
        <v>102</v>
      </c>
      <c r="D529" s="10" t="s">
        <v>104</v>
      </c>
      <c r="E529" s="10" t="s">
        <v>809</v>
      </c>
      <c r="F529" s="10" t="s">
        <v>86</v>
      </c>
      <c r="G529" s="74">
        <v>507.6</v>
      </c>
      <c r="H529" s="74">
        <v>507.6</v>
      </c>
      <c r="I529" s="74">
        <v>507.6</v>
      </c>
    </row>
    <row r="530" spans="1:9" s="4" customFormat="1" x14ac:dyDescent="0.25">
      <c r="A530" s="21" t="s">
        <v>106</v>
      </c>
      <c r="B530" s="20" t="s">
        <v>64</v>
      </c>
      <c r="C530" s="12" t="s">
        <v>102</v>
      </c>
      <c r="D530" s="12" t="s">
        <v>6</v>
      </c>
      <c r="E530" s="12"/>
      <c r="F530" s="12"/>
      <c r="G530" s="66">
        <f t="shared" ref="G530:I532" si="19">G531</f>
        <v>11918.100000000002</v>
      </c>
      <c r="H530" s="66">
        <f t="shared" si="19"/>
        <v>11918.100000000002</v>
      </c>
      <c r="I530" s="66">
        <f>I531</f>
        <v>11918.100000000002</v>
      </c>
    </row>
    <row r="531" spans="1:9" s="4" customFormat="1" ht="39" x14ac:dyDescent="0.25">
      <c r="A531" s="21" t="s">
        <v>674</v>
      </c>
      <c r="B531" s="20" t="s">
        <v>64</v>
      </c>
      <c r="C531" s="12" t="s">
        <v>102</v>
      </c>
      <c r="D531" s="12" t="s">
        <v>6</v>
      </c>
      <c r="E531" s="12" t="s">
        <v>30</v>
      </c>
      <c r="F531" s="12"/>
      <c r="G531" s="66">
        <f t="shared" si="19"/>
        <v>11918.100000000002</v>
      </c>
      <c r="H531" s="66">
        <f t="shared" si="19"/>
        <v>11918.100000000002</v>
      </c>
      <c r="I531" s="66">
        <f t="shared" si="19"/>
        <v>11918.100000000002</v>
      </c>
    </row>
    <row r="532" spans="1:9" s="4" customFormat="1" x14ac:dyDescent="0.25">
      <c r="A532" s="21" t="s">
        <v>100</v>
      </c>
      <c r="B532" s="20" t="s">
        <v>64</v>
      </c>
      <c r="C532" s="12" t="s">
        <v>102</v>
      </c>
      <c r="D532" s="12" t="s">
        <v>6</v>
      </c>
      <c r="E532" s="12" t="s">
        <v>34</v>
      </c>
      <c r="F532" s="12"/>
      <c r="G532" s="66">
        <f t="shared" si="19"/>
        <v>11918.100000000002</v>
      </c>
      <c r="H532" s="66">
        <f t="shared" si="19"/>
        <v>11918.100000000002</v>
      </c>
      <c r="I532" s="66">
        <f t="shared" si="19"/>
        <v>11918.100000000002</v>
      </c>
    </row>
    <row r="533" spans="1:9" s="4" customFormat="1" ht="26.25" x14ac:dyDescent="0.25">
      <c r="A533" s="22" t="s">
        <v>262</v>
      </c>
      <c r="B533" s="23" t="s">
        <v>64</v>
      </c>
      <c r="C533" s="10" t="s">
        <v>102</v>
      </c>
      <c r="D533" s="10" t="s">
        <v>6</v>
      </c>
      <c r="E533" s="10" t="s">
        <v>93</v>
      </c>
      <c r="F533" s="10"/>
      <c r="G533" s="67">
        <f>G534+G538+G541+G536</f>
        <v>11918.100000000002</v>
      </c>
      <c r="H533" s="67">
        <f>H534+H538+H541+H536</f>
        <v>11918.100000000002</v>
      </c>
      <c r="I533" s="67">
        <f>I534+I538+I541+I536</f>
        <v>11918.100000000002</v>
      </c>
    </row>
    <row r="534" spans="1:9" s="4" customFormat="1" ht="66" customHeight="1" x14ac:dyDescent="0.25">
      <c r="A534" s="22" t="s">
        <v>770</v>
      </c>
      <c r="B534" s="23" t="s">
        <v>64</v>
      </c>
      <c r="C534" s="10" t="s">
        <v>102</v>
      </c>
      <c r="D534" s="10" t="s">
        <v>6</v>
      </c>
      <c r="E534" s="10" t="s">
        <v>221</v>
      </c>
      <c r="F534" s="10"/>
      <c r="G534" s="67">
        <f>G535</f>
        <v>1069.5</v>
      </c>
      <c r="H534" s="67">
        <f>H535</f>
        <v>1069.5</v>
      </c>
      <c r="I534" s="67">
        <f>I535</f>
        <v>1069.5</v>
      </c>
    </row>
    <row r="535" spans="1:9" s="4" customFormat="1" ht="26.25" x14ac:dyDescent="0.25">
      <c r="A535" s="22" t="s">
        <v>85</v>
      </c>
      <c r="B535" s="23" t="s">
        <v>64</v>
      </c>
      <c r="C535" s="10" t="s">
        <v>102</v>
      </c>
      <c r="D535" s="10" t="s">
        <v>6</v>
      </c>
      <c r="E535" s="10" t="s">
        <v>221</v>
      </c>
      <c r="F535" s="10" t="s">
        <v>86</v>
      </c>
      <c r="G535" s="74">
        <v>1069.5</v>
      </c>
      <c r="H535" s="74">
        <v>1069.5</v>
      </c>
      <c r="I535" s="74">
        <v>1069.5</v>
      </c>
    </row>
    <row r="536" spans="1:9" s="4" customFormat="1" ht="64.5" x14ac:dyDescent="0.25">
      <c r="A536" s="22" t="s">
        <v>752</v>
      </c>
      <c r="B536" s="23" t="s">
        <v>64</v>
      </c>
      <c r="C536" s="10" t="s">
        <v>102</v>
      </c>
      <c r="D536" s="10" t="s">
        <v>6</v>
      </c>
      <c r="E536" s="10" t="s">
        <v>222</v>
      </c>
      <c r="F536" s="10"/>
      <c r="G536" s="67">
        <f>G537</f>
        <v>438.2</v>
      </c>
      <c r="H536" s="67">
        <f>H537</f>
        <v>438.2</v>
      </c>
      <c r="I536" s="67">
        <f>I537</f>
        <v>438.2</v>
      </c>
    </row>
    <row r="537" spans="1:9" s="4" customFormat="1" ht="26.25" x14ac:dyDescent="0.25">
      <c r="A537" s="22" t="s">
        <v>85</v>
      </c>
      <c r="B537" s="23" t="s">
        <v>64</v>
      </c>
      <c r="C537" s="10" t="s">
        <v>102</v>
      </c>
      <c r="D537" s="10" t="s">
        <v>6</v>
      </c>
      <c r="E537" s="10" t="s">
        <v>222</v>
      </c>
      <c r="F537" s="10" t="s">
        <v>86</v>
      </c>
      <c r="G537" s="74">
        <v>438.2</v>
      </c>
      <c r="H537" s="74">
        <v>438.2</v>
      </c>
      <c r="I537" s="74">
        <v>438.2</v>
      </c>
    </row>
    <row r="538" spans="1:9" s="4" customFormat="1" ht="39" x14ac:dyDescent="0.25">
      <c r="A538" s="22" t="s">
        <v>265</v>
      </c>
      <c r="B538" s="23" t="s">
        <v>64</v>
      </c>
      <c r="C538" s="10" t="s">
        <v>102</v>
      </c>
      <c r="D538" s="10" t="s">
        <v>6</v>
      </c>
      <c r="E538" s="10" t="s">
        <v>223</v>
      </c>
      <c r="F538" s="10"/>
      <c r="G538" s="67">
        <f>G539+G540</f>
        <v>10318.400000000001</v>
      </c>
      <c r="H538" s="67">
        <f>H539+H540</f>
        <v>10318.400000000001</v>
      </c>
      <c r="I538" s="67">
        <f>I539+I540</f>
        <v>10318.400000000001</v>
      </c>
    </row>
    <row r="539" spans="1:9" s="4" customFormat="1" ht="26.25" x14ac:dyDescent="0.25">
      <c r="A539" s="22" t="s">
        <v>85</v>
      </c>
      <c r="B539" s="23" t="s">
        <v>64</v>
      </c>
      <c r="C539" s="10" t="s">
        <v>102</v>
      </c>
      <c r="D539" s="10" t="s">
        <v>6</v>
      </c>
      <c r="E539" s="10" t="s">
        <v>223</v>
      </c>
      <c r="F539" s="10" t="s">
        <v>86</v>
      </c>
      <c r="G539" s="74">
        <v>6314.6</v>
      </c>
      <c r="H539" s="74">
        <v>6314.6</v>
      </c>
      <c r="I539" s="74">
        <v>6314.6</v>
      </c>
    </row>
    <row r="540" spans="1:9" s="4" customFormat="1" ht="26.25" x14ac:dyDescent="0.25">
      <c r="A540" s="22" t="s">
        <v>77</v>
      </c>
      <c r="B540" s="23" t="s">
        <v>64</v>
      </c>
      <c r="C540" s="10" t="s">
        <v>102</v>
      </c>
      <c r="D540" s="10" t="s">
        <v>6</v>
      </c>
      <c r="E540" s="10" t="s">
        <v>223</v>
      </c>
      <c r="F540" s="10" t="s">
        <v>78</v>
      </c>
      <c r="G540" s="74">
        <v>4003.8</v>
      </c>
      <c r="H540" s="74">
        <v>4003.8</v>
      </c>
      <c r="I540" s="74">
        <v>4003.8</v>
      </c>
    </row>
    <row r="541" spans="1:9" s="4" customFormat="1" ht="77.25" x14ac:dyDescent="0.25">
      <c r="A541" s="22" t="s">
        <v>780</v>
      </c>
      <c r="B541" s="23" t="s">
        <v>64</v>
      </c>
      <c r="C541" s="10" t="s">
        <v>102</v>
      </c>
      <c r="D541" s="10" t="s">
        <v>6</v>
      </c>
      <c r="E541" s="10" t="s">
        <v>224</v>
      </c>
      <c r="F541" s="10"/>
      <c r="G541" s="67">
        <f>G542</f>
        <v>92</v>
      </c>
      <c r="H541" s="67">
        <f>H542</f>
        <v>92</v>
      </c>
      <c r="I541" s="67">
        <f>I542</f>
        <v>92</v>
      </c>
    </row>
    <row r="542" spans="1:9" s="4" customFormat="1" ht="26.25" x14ac:dyDescent="0.25">
      <c r="A542" s="22" t="s">
        <v>85</v>
      </c>
      <c r="B542" s="23" t="s">
        <v>64</v>
      </c>
      <c r="C542" s="10" t="s">
        <v>102</v>
      </c>
      <c r="D542" s="10" t="s">
        <v>6</v>
      </c>
      <c r="E542" s="10" t="s">
        <v>224</v>
      </c>
      <c r="F542" s="10" t="s">
        <v>86</v>
      </c>
      <c r="G542" s="74">
        <v>92</v>
      </c>
      <c r="H542" s="74">
        <v>92</v>
      </c>
      <c r="I542" s="74">
        <v>92</v>
      </c>
    </row>
    <row r="543" spans="1:9" s="4" customFormat="1" ht="26.25" x14ac:dyDescent="0.25">
      <c r="A543" s="60" t="s">
        <v>266</v>
      </c>
      <c r="B543" s="61" t="s">
        <v>107</v>
      </c>
      <c r="C543" s="62"/>
      <c r="D543" s="62"/>
      <c r="E543" s="62"/>
      <c r="F543" s="62"/>
      <c r="G543" s="69">
        <f>G544+G555+G590+G596+G561+G581</f>
        <v>16567.7</v>
      </c>
      <c r="H543" s="69">
        <f>H544+H555+H590+H596+H561+H581</f>
        <v>13086</v>
      </c>
      <c r="I543" s="69">
        <f>I544+I555+I590+I596+I561+I581</f>
        <v>13056.099999999999</v>
      </c>
    </row>
    <row r="544" spans="1:9" s="4" customFormat="1" x14ac:dyDescent="0.25">
      <c r="A544" s="21" t="s">
        <v>108</v>
      </c>
      <c r="B544" s="20" t="s">
        <v>107</v>
      </c>
      <c r="C544" s="12" t="s">
        <v>38</v>
      </c>
      <c r="D544" s="12"/>
      <c r="E544" s="12"/>
      <c r="F544" s="12"/>
      <c r="G544" s="66">
        <f>G545+G552</f>
        <v>497.7</v>
      </c>
      <c r="H544" s="66">
        <f t="shared" ref="H544:I546" si="20">H545</f>
        <v>497.7</v>
      </c>
      <c r="I544" s="66">
        <f t="shared" si="20"/>
        <v>497.7</v>
      </c>
    </row>
    <row r="545" spans="1:9" s="4" customFormat="1" ht="52.5" customHeight="1" x14ac:dyDescent="0.25">
      <c r="A545" s="21" t="s">
        <v>267</v>
      </c>
      <c r="B545" s="20" t="s">
        <v>107</v>
      </c>
      <c r="C545" s="12" t="s">
        <v>38</v>
      </c>
      <c r="D545" s="12" t="s">
        <v>6</v>
      </c>
      <c r="E545" s="12"/>
      <c r="F545" s="12"/>
      <c r="G545" s="66">
        <f>G546</f>
        <v>497.7</v>
      </c>
      <c r="H545" s="66">
        <f t="shared" si="20"/>
        <v>497.7</v>
      </c>
      <c r="I545" s="66">
        <f t="shared" si="20"/>
        <v>497.7</v>
      </c>
    </row>
    <row r="546" spans="1:9" s="4" customFormat="1" ht="39" x14ac:dyDescent="0.25">
      <c r="A546" s="21" t="s">
        <v>675</v>
      </c>
      <c r="B546" s="20" t="s">
        <v>107</v>
      </c>
      <c r="C546" s="12" t="s">
        <v>38</v>
      </c>
      <c r="D546" s="12" t="s">
        <v>6</v>
      </c>
      <c r="E546" s="12" t="s">
        <v>118</v>
      </c>
      <c r="F546" s="12"/>
      <c r="G546" s="66">
        <f>G547</f>
        <v>497.7</v>
      </c>
      <c r="H546" s="66">
        <f t="shared" si="20"/>
        <v>497.7</v>
      </c>
      <c r="I546" s="66">
        <f t="shared" si="20"/>
        <v>497.7</v>
      </c>
    </row>
    <row r="547" spans="1:9" s="4" customFormat="1" ht="39" x14ac:dyDescent="0.25">
      <c r="A547" s="21" t="s">
        <v>270</v>
      </c>
      <c r="B547" s="20" t="s">
        <v>107</v>
      </c>
      <c r="C547" s="12" t="s">
        <v>38</v>
      </c>
      <c r="D547" s="12" t="s">
        <v>6</v>
      </c>
      <c r="E547" s="12" t="s">
        <v>196</v>
      </c>
      <c r="F547" s="12"/>
      <c r="G547" s="66">
        <f>G548+G550</f>
        <v>497.7</v>
      </c>
      <c r="H547" s="66">
        <f>H548+H550</f>
        <v>497.7</v>
      </c>
      <c r="I547" s="66">
        <f>I548+I550</f>
        <v>497.7</v>
      </c>
    </row>
    <row r="548" spans="1:9" s="4" customFormat="1" ht="39" x14ac:dyDescent="0.25">
      <c r="A548" s="22" t="s">
        <v>771</v>
      </c>
      <c r="B548" s="23" t="s">
        <v>107</v>
      </c>
      <c r="C548" s="10" t="s">
        <v>38</v>
      </c>
      <c r="D548" s="10" t="s">
        <v>6</v>
      </c>
      <c r="E548" s="10" t="s">
        <v>480</v>
      </c>
      <c r="F548" s="10"/>
      <c r="G548" s="67">
        <f>G549</f>
        <v>496.2</v>
      </c>
      <c r="H548" s="67">
        <f>H549</f>
        <v>496.2</v>
      </c>
      <c r="I548" s="67">
        <f>I549</f>
        <v>496.2</v>
      </c>
    </row>
    <row r="549" spans="1:9" s="4" customFormat="1" x14ac:dyDescent="0.25">
      <c r="A549" s="22" t="s">
        <v>113</v>
      </c>
      <c r="B549" s="23" t="s">
        <v>107</v>
      </c>
      <c r="C549" s="10" t="s">
        <v>38</v>
      </c>
      <c r="D549" s="10" t="s">
        <v>6</v>
      </c>
      <c r="E549" s="10" t="s">
        <v>480</v>
      </c>
      <c r="F549" s="10" t="s">
        <v>114</v>
      </c>
      <c r="G549" s="74">
        <v>496.2</v>
      </c>
      <c r="H549" s="74">
        <v>496.2</v>
      </c>
      <c r="I549" s="74">
        <v>496.2</v>
      </c>
    </row>
    <row r="550" spans="1:9" s="4" customFormat="1" ht="129" customHeight="1" x14ac:dyDescent="0.25">
      <c r="A550" s="22" t="s">
        <v>772</v>
      </c>
      <c r="B550" s="23" t="s">
        <v>107</v>
      </c>
      <c r="C550" s="10" t="s">
        <v>38</v>
      </c>
      <c r="D550" s="10" t="s">
        <v>6</v>
      </c>
      <c r="E550" s="10" t="s">
        <v>479</v>
      </c>
      <c r="F550" s="10"/>
      <c r="G550" s="67">
        <f>G551</f>
        <v>1.5</v>
      </c>
      <c r="H550" s="67">
        <f>H551</f>
        <v>1.5</v>
      </c>
      <c r="I550" s="67">
        <f>I551</f>
        <v>1.5</v>
      </c>
    </row>
    <row r="551" spans="1:9" s="4" customFormat="1" x14ac:dyDescent="0.25">
      <c r="A551" s="22" t="s">
        <v>113</v>
      </c>
      <c r="B551" s="23" t="s">
        <v>107</v>
      </c>
      <c r="C551" s="10" t="s">
        <v>38</v>
      </c>
      <c r="D551" s="10" t="s">
        <v>6</v>
      </c>
      <c r="E551" s="10" t="s">
        <v>479</v>
      </c>
      <c r="F551" s="10" t="s">
        <v>114</v>
      </c>
      <c r="G551" s="74">
        <v>1.5</v>
      </c>
      <c r="H551" s="74">
        <v>1.5</v>
      </c>
      <c r="I551" s="74">
        <v>1.5</v>
      </c>
    </row>
    <row r="552" spans="1:9" s="4" customFormat="1" hidden="1" x14ac:dyDescent="0.25">
      <c r="A552" s="21" t="s">
        <v>275</v>
      </c>
      <c r="B552" s="20" t="s">
        <v>107</v>
      </c>
      <c r="C552" s="12" t="s">
        <v>38</v>
      </c>
      <c r="D552" s="12" t="s">
        <v>65</v>
      </c>
      <c r="E552" s="10"/>
      <c r="F552" s="10"/>
      <c r="G552" s="67">
        <f>G553</f>
        <v>0</v>
      </c>
      <c r="H552" s="67">
        <v>0</v>
      </c>
      <c r="I552" s="67">
        <v>0</v>
      </c>
    </row>
    <row r="553" spans="1:9" s="4" customFormat="1" hidden="1" x14ac:dyDescent="0.25">
      <c r="A553" s="22" t="s">
        <v>166</v>
      </c>
      <c r="B553" s="23" t="s">
        <v>107</v>
      </c>
      <c r="C553" s="10" t="s">
        <v>38</v>
      </c>
      <c r="D553" s="10" t="s">
        <v>65</v>
      </c>
      <c r="E553" s="10" t="s">
        <v>167</v>
      </c>
      <c r="F553" s="10"/>
      <c r="G553" s="67">
        <f>G554</f>
        <v>0</v>
      </c>
      <c r="H553" s="67">
        <v>0</v>
      </c>
      <c r="I553" s="67">
        <v>0</v>
      </c>
    </row>
    <row r="554" spans="1:9" s="4" customFormat="1" hidden="1" x14ac:dyDescent="0.25">
      <c r="A554" s="22" t="s">
        <v>286</v>
      </c>
      <c r="B554" s="23" t="s">
        <v>107</v>
      </c>
      <c r="C554" s="10" t="s">
        <v>38</v>
      </c>
      <c r="D554" s="10" t="s">
        <v>65</v>
      </c>
      <c r="E554" s="10" t="s">
        <v>167</v>
      </c>
      <c r="F554" s="10" t="s">
        <v>287</v>
      </c>
      <c r="G554" s="67"/>
      <c r="H554" s="67"/>
      <c r="I554" s="67"/>
    </row>
    <row r="555" spans="1:9" s="4" customFormat="1" ht="18.75" customHeight="1" x14ac:dyDescent="0.25">
      <c r="A555" s="21" t="s">
        <v>115</v>
      </c>
      <c r="B555" s="20" t="s">
        <v>107</v>
      </c>
      <c r="C555" s="12" t="s">
        <v>16</v>
      </c>
      <c r="D555" s="12"/>
      <c r="E555" s="12"/>
      <c r="F555" s="12"/>
      <c r="G555" s="66">
        <f t="shared" ref="G555:I559" si="21">G556</f>
        <v>472.2</v>
      </c>
      <c r="H555" s="66">
        <f t="shared" si="21"/>
        <v>517.4</v>
      </c>
      <c r="I555" s="66">
        <f t="shared" si="21"/>
        <v>536.20000000000005</v>
      </c>
    </row>
    <row r="556" spans="1:9" s="4" customFormat="1" x14ac:dyDescent="0.25">
      <c r="A556" s="21" t="s">
        <v>116</v>
      </c>
      <c r="B556" s="20" t="s">
        <v>107</v>
      </c>
      <c r="C556" s="12" t="s">
        <v>16</v>
      </c>
      <c r="D556" s="12" t="s">
        <v>104</v>
      </c>
      <c r="E556" s="12"/>
      <c r="F556" s="12"/>
      <c r="G556" s="66">
        <f t="shared" si="21"/>
        <v>472.2</v>
      </c>
      <c r="H556" s="66">
        <f t="shared" si="21"/>
        <v>517.4</v>
      </c>
      <c r="I556" s="66">
        <f t="shared" si="21"/>
        <v>536.20000000000005</v>
      </c>
    </row>
    <row r="557" spans="1:9" s="4" customFormat="1" ht="39" x14ac:dyDescent="0.25">
      <c r="A557" s="21" t="s">
        <v>675</v>
      </c>
      <c r="B557" s="20" t="s">
        <v>107</v>
      </c>
      <c r="C557" s="12" t="s">
        <v>16</v>
      </c>
      <c r="D557" s="12" t="s">
        <v>104</v>
      </c>
      <c r="E557" s="12" t="s">
        <v>118</v>
      </c>
      <c r="F557" s="12"/>
      <c r="G557" s="66">
        <f t="shared" si="21"/>
        <v>472.2</v>
      </c>
      <c r="H557" s="66">
        <f t="shared" si="21"/>
        <v>517.4</v>
      </c>
      <c r="I557" s="66">
        <f t="shared" si="21"/>
        <v>536.20000000000005</v>
      </c>
    </row>
    <row r="558" spans="1:9" s="4" customFormat="1" ht="39" x14ac:dyDescent="0.25">
      <c r="A558" s="21" t="s">
        <v>270</v>
      </c>
      <c r="B558" s="20" t="s">
        <v>107</v>
      </c>
      <c r="C558" s="12" t="s">
        <v>16</v>
      </c>
      <c r="D558" s="12" t="s">
        <v>104</v>
      </c>
      <c r="E558" s="12" t="s">
        <v>196</v>
      </c>
      <c r="F558" s="12"/>
      <c r="G558" s="66">
        <f t="shared" si="21"/>
        <v>472.2</v>
      </c>
      <c r="H558" s="66">
        <f t="shared" si="21"/>
        <v>517.4</v>
      </c>
      <c r="I558" s="66">
        <f t="shared" si="21"/>
        <v>536.20000000000005</v>
      </c>
    </row>
    <row r="559" spans="1:9" s="4" customFormat="1" ht="45" customHeight="1" x14ac:dyDescent="0.25">
      <c r="A559" s="22" t="s">
        <v>773</v>
      </c>
      <c r="B559" s="23" t="s">
        <v>107</v>
      </c>
      <c r="C559" s="10" t="s">
        <v>16</v>
      </c>
      <c r="D559" s="10" t="s">
        <v>104</v>
      </c>
      <c r="E559" s="10" t="s">
        <v>405</v>
      </c>
      <c r="F559" s="10"/>
      <c r="G559" s="67">
        <f t="shared" si="21"/>
        <v>472.2</v>
      </c>
      <c r="H559" s="67">
        <f t="shared" si="21"/>
        <v>517.4</v>
      </c>
      <c r="I559" s="67">
        <f t="shared" si="21"/>
        <v>536.20000000000005</v>
      </c>
    </row>
    <row r="560" spans="1:9" s="4" customFormat="1" x14ac:dyDescent="0.25">
      <c r="A560" s="22" t="s">
        <v>113</v>
      </c>
      <c r="B560" s="23" t="s">
        <v>107</v>
      </c>
      <c r="C560" s="10" t="s">
        <v>16</v>
      </c>
      <c r="D560" s="10" t="s">
        <v>104</v>
      </c>
      <c r="E560" s="10" t="s">
        <v>405</v>
      </c>
      <c r="F560" s="10" t="s">
        <v>114</v>
      </c>
      <c r="G560" s="74">
        <v>472.2</v>
      </c>
      <c r="H560" s="74">
        <v>517.4</v>
      </c>
      <c r="I560" s="74">
        <v>536.20000000000005</v>
      </c>
    </row>
    <row r="561" spans="1:9" s="4" customFormat="1" x14ac:dyDescent="0.25">
      <c r="A561" s="21" t="s">
        <v>117</v>
      </c>
      <c r="B561" s="20" t="s">
        <v>107</v>
      </c>
      <c r="C561" s="12" t="s">
        <v>6</v>
      </c>
      <c r="D561" s="12"/>
      <c r="E561" s="12"/>
      <c r="F561" s="12"/>
      <c r="G561" s="66">
        <f>G562+G570</f>
        <v>874.2</v>
      </c>
      <c r="H561" s="66">
        <f>H562+H570</f>
        <v>398.7</v>
      </c>
      <c r="I561" s="66">
        <f>I562+I570</f>
        <v>524.79999999999995</v>
      </c>
    </row>
    <row r="562" spans="1:9" s="4" customFormat="1" x14ac:dyDescent="0.25">
      <c r="A562" s="21" t="s">
        <v>225</v>
      </c>
      <c r="B562" s="20" t="s">
        <v>107</v>
      </c>
      <c r="C562" s="12" t="s">
        <v>6</v>
      </c>
      <c r="D562" s="12" t="s">
        <v>95</v>
      </c>
      <c r="E562" s="12"/>
      <c r="F562" s="12"/>
      <c r="G562" s="66">
        <f>G563</f>
        <v>375.2</v>
      </c>
      <c r="H562" s="66">
        <f>H563</f>
        <v>386.7</v>
      </c>
      <c r="I562" s="66">
        <f>I563</f>
        <v>512.79999999999995</v>
      </c>
    </row>
    <row r="563" spans="1:9" s="4" customFormat="1" ht="39" x14ac:dyDescent="0.25">
      <c r="A563" s="21" t="s">
        <v>912</v>
      </c>
      <c r="B563" s="20" t="s">
        <v>107</v>
      </c>
      <c r="C563" s="12" t="s">
        <v>6</v>
      </c>
      <c r="D563" s="12" t="s">
        <v>95</v>
      </c>
      <c r="E563" s="12" t="s">
        <v>197</v>
      </c>
      <c r="F563" s="12"/>
      <c r="G563" s="66">
        <f>G564+G566+G568</f>
        <v>375.2</v>
      </c>
      <c r="H563" s="66">
        <f>H564+H566+H568</f>
        <v>386.7</v>
      </c>
      <c r="I563" s="66">
        <f>I564+I566+I568</f>
        <v>512.79999999999995</v>
      </c>
    </row>
    <row r="564" spans="1:9" s="4" customFormat="1" ht="39" x14ac:dyDescent="0.25">
      <c r="A564" s="22" t="s">
        <v>291</v>
      </c>
      <c r="B564" s="23" t="s">
        <v>107</v>
      </c>
      <c r="C564" s="10" t="s">
        <v>6</v>
      </c>
      <c r="D564" s="10" t="s">
        <v>95</v>
      </c>
      <c r="E564" s="10" t="s">
        <v>677</v>
      </c>
      <c r="F564" s="10"/>
      <c r="G564" s="67">
        <f>G565</f>
        <v>237.1</v>
      </c>
      <c r="H564" s="67">
        <f>H565</f>
        <v>244.4</v>
      </c>
      <c r="I564" s="67">
        <f>I565</f>
        <v>324.10000000000002</v>
      </c>
    </row>
    <row r="565" spans="1:9" s="4" customFormat="1" x14ac:dyDescent="0.25">
      <c r="A565" s="22" t="s">
        <v>208</v>
      </c>
      <c r="B565" s="23" t="s">
        <v>107</v>
      </c>
      <c r="C565" s="10" t="s">
        <v>6</v>
      </c>
      <c r="D565" s="10" t="s">
        <v>95</v>
      </c>
      <c r="E565" s="10" t="s">
        <v>677</v>
      </c>
      <c r="F565" s="10" t="s">
        <v>209</v>
      </c>
      <c r="G565" s="74">
        <v>237.1</v>
      </c>
      <c r="H565" s="74">
        <v>244.4</v>
      </c>
      <c r="I565" s="74">
        <v>324.10000000000002</v>
      </c>
    </row>
    <row r="566" spans="1:9" s="4" customFormat="1" ht="39" x14ac:dyDescent="0.25">
      <c r="A566" s="22" t="s">
        <v>462</v>
      </c>
      <c r="B566" s="23" t="s">
        <v>107</v>
      </c>
      <c r="C566" s="10" t="s">
        <v>6</v>
      </c>
      <c r="D566" s="10" t="s">
        <v>95</v>
      </c>
      <c r="E566" s="10" t="s">
        <v>678</v>
      </c>
      <c r="F566" s="10"/>
      <c r="G566" s="67">
        <f>G567</f>
        <v>12.4</v>
      </c>
      <c r="H566" s="67">
        <f>H567</f>
        <v>12.8</v>
      </c>
      <c r="I566" s="67">
        <f>I567</f>
        <v>17</v>
      </c>
    </row>
    <row r="567" spans="1:9" s="4" customFormat="1" x14ac:dyDescent="0.25">
      <c r="A567" s="22" t="s">
        <v>208</v>
      </c>
      <c r="B567" s="23" t="s">
        <v>107</v>
      </c>
      <c r="C567" s="10" t="s">
        <v>6</v>
      </c>
      <c r="D567" s="10" t="s">
        <v>95</v>
      </c>
      <c r="E567" s="10" t="s">
        <v>678</v>
      </c>
      <c r="F567" s="10" t="s">
        <v>209</v>
      </c>
      <c r="G567" s="74">
        <v>12.4</v>
      </c>
      <c r="H567" s="74">
        <v>12.8</v>
      </c>
      <c r="I567" s="74">
        <v>17</v>
      </c>
    </row>
    <row r="568" spans="1:9" s="4" customFormat="1" ht="39" x14ac:dyDescent="0.25">
      <c r="A568" s="22" t="s">
        <v>292</v>
      </c>
      <c r="B568" s="23" t="s">
        <v>107</v>
      </c>
      <c r="C568" s="10" t="s">
        <v>6</v>
      </c>
      <c r="D568" s="10" t="s">
        <v>95</v>
      </c>
      <c r="E568" s="10" t="s">
        <v>679</v>
      </c>
      <c r="F568" s="10"/>
      <c r="G568" s="67">
        <f>G569</f>
        <v>125.7</v>
      </c>
      <c r="H568" s="67">
        <f>H569</f>
        <v>129.5</v>
      </c>
      <c r="I568" s="67">
        <f>I569</f>
        <v>171.7</v>
      </c>
    </row>
    <row r="569" spans="1:9" s="4" customFormat="1" x14ac:dyDescent="0.25">
      <c r="A569" s="22" t="s">
        <v>208</v>
      </c>
      <c r="B569" s="23" t="s">
        <v>107</v>
      </c>
      <c r="C569" s="10" t="s">
        <v>6</v>
      </c>
      <c r="D569" s="10" t="s">
        <v>95</v>
      </c>
      <c r="E569" s="10" t="s">
        <v>679</v>
      </c>
      <c r="F569" s="10" t="s">
        <v>209</v>
      </c>
      <c r="G569" s="74">
        <v>125.7</v>
      </c>
      <c r="H569" s="74">
        <v>129.5</v>
      </c>
      <c r="I569" s="74">
        <v>171.7</v>
      </c>
    </row>
    <row r="570" spans="1:9" s="4" customFormat="1" ht="28.5" customHeight="1" x14ac:dyDescent="0.25">
      <c r="A570" s="21" t="s">
        <v>7</v>
      </c>
      <c r="B570" s="20" t="s">
        <v>107</v>
      </c>
      <c r="C570" s="12" t="s">
        <v>6</v>
      </c>
      <c r="D570" s="12" t="s">
        <v>8</v>
      </c>
      <c r="E570" s="12"/>
      <c r="F570" s="12"/>
      <c r="G570" s="66">
        <f>G573+G576+G579</f>
        <v>499</v>
      </c>
      <c r="H570" s="66">
        <f>H573+H576+H579</f>
        <v>12</v>
      </c>
      <c r="I570" s="66">
        <f>I573+I576+I579</f>
        <v>12</v>
      </c>
    </row>
    <row r="571" spans="1:9" s="4" customFormat="1" ht="40.5" customHeight="1" x14ac:dyDescent="0.25">
      <c r="A571" s="21" t="s">
        <v>680</v>
      </c>
      <c r="B571" s="20" t="s">
        <v>107</v>
      </c>
      <c r="C571" s="12" t="s">
        <v>6</v>
      </c>
      <c r="D571" s="12" t="s">
        <v>8</v>
      </c>
      <c r="E571" s="12" t="s">
        <v>681</v>
      </c>
      <c r="F571" s="12"/>
      <c r="G571" s="66">
        <f>G572+G575+G578</f>
        <v>499</v>
      </c>
      <c r="H571" s="66">
        <f>H572+H575+H578</f>
        <v>12</v>
      </c>
      <c r="I571" s="66">
        <f>I572+I575+I578</f>
        <v>12</v>
      </c>
    </row>
    <row r="572" spans="1:9" s="4" customFormat="1" ht="39" x14ac:dyDescent="0.25">
      <c r="A572" s="21" t="s">
        <v>682</v>
      </c>
      <c r="B572" s="20" t="s">
        <v>107</v>
      </c>
      <c r="C572" s="12" t="s">
        <v>6</v>
      </c>
      <c r="D572" s="12" t="s">
        <v>8</v>
      </c>
      <c r="E572" s="12" t="s">
        <v>868</v>
      </c>
      <c r="F572" s="12"/>
      <c r="G572" s="66">
        <f t="shared" ref="G572:I573" si="22">G573</f>
        <v>267</v>
      </c>
      <c r="H572" s="66">
        <f t="shared" si="22"/>
        <v>4</v>
      </c>
      <c r="I572" s="66">
        <f t="shared" si="22"/>
        <v>4</v>
      </c>
    </row>
    <row r="573" spans="1:9" s="4" customFormat="1" ht="38.25" customHeight="1" x14ac:dyDescent="0.25">
      <c r="A573" s="22" t="s">
        <v>874</v>
      </c>
      <c r="B573" s="23" t="s">
        <v>107</v>
      </c>
      <c r="C573" s="10" t="s">
        <v>6</v>
      </c>
      <c r="D573" s="10" t="s">
        <v>8</v>
      </c>
      <c r="E573" s="10" t="s">
        <v>869</v>
      </c>
      <c r="F573" s="10"/>
      <c r="G573" s="67">
        <f t="shared" si="22"/>
        <v>267</v>
      </c>
      <c r="H573" s="67">
        <f t="shared" si="22"/>
        <v>4</v>
      </c>
      <c r="I573" s="67">
        <f t="shared" si="22"/>
        <v>4</v>
      </c>
    </row>
    <row r="574" spans="1:9" s="4" customFormat="1" x14ac:dyDescent="0.25">
      <c r="A574" s="22" t="s">
        <v>208</v>
      </c>
      <c r="B574" s="23" t="s">
        <v>107</v>
      </c>
      <c r="C574" s="10" t="s">
        <v>6</v>
      </c>
      <c r="D574" s="10" t="s">
        <v>8</v>
      </c>
      <c r="E574" s="10" t="s">
        <v>869</v>
      </c>
      <c r="F574" s="10" t="s">
        <v>209</v>
      </c>
      <c r="G574" s="74">
        <v>267</v>
      </c>
      <c r="H574" s="74">
        <v>4</v>
      </c>
      <c r="I574" s="74">
        <v>4</v>
      </c>
    </row>
    <row r="575" spans="1:9" s="4" customFormat="1" ht="39" x14ac:dyDescent="0.25">
      <c r="A575" s="21" t="s">
        <v>685</v>
      </c>
      <c r="B575" s="20" t="s">
        <v>107</v>
      </c>
      <c r="C575" s="12" t="s">
        <v>6</v>
      </c>
      <c r="D575" s="12" t="s">
        <v>8</v>
      </c>
      <c r="E575" s="12" t="s">
        <v>870</v>
      </c>
      <c r="F575" s="12"/>
      <c r="G575" s="66">
        <f t="shared" ref="G575:I576" si="23">G576</f>
        <v>228</v>
      </c>
      <c r="H575" s="66">
        <f t="shared" si="23"/>
        <v>4</v>
      </c>
      <c r="I575" s="66">
        <f t="shared" si="23"/>
        <v>4</v>
      </c>
    </row>
    <row r="576" spans="1:9" s="4" customFormat="1" ht="54" customHeight="1" x14ac:dyDescent="0.25">
      <c r="A576" s="22" t="s">
        <v>875</v>
      </c>
      <c r="B576" s="23" t="s">
        <v>107</v>
      </c>
      <c r="C576" s="10" t="s">
        <v>6</v>
      </c>
      <c r="D576" s="10" t="s">
        <v>8</v>
      </c>
      <c r="E576" s="10" t="s">
        <v>871</v>
      </c>
      <c r="F576" s="10"/>
      <c r="G576" s="67">
        <f t="shared" si="23"/>
        <v>228</v>
      </c>
      <c r="H576" s="67">
        <f t="shared" si="23"/>
        <v>4</v>
      </c>
      <c r="I576" s="67">
        <f t="shared" si="23"/>
        <v>4</v>
      </c>
    </row>
    <row r="577" spans="1:9" s="4" customFormat="1" x14ac:dyDescent="0.25">
      <c r="A577" s="22" t="s">
        <v>208</v>
      </c>
      <c r="B577" s="23" t="s">
        <v>107</v>
      </c>
      <c r="C577" s="10" t="s">
        <v>6</v>
      </c>
      <c r="D577" s="10" t="s">
        <v>8</v>
      </c>
      <c r="E577" s="10" t="s">
        <v>871</v>
      </c>
      <c r="F577" s="10" t="s">
        <v>209</v>
      </c>
      <c r="G577" s="74">
        <v>228</v>
      </c>
      <c r="H577" s="74">
        <v>4</v>
      </c>
      <c r="I577" s="74">
        <v>4</v>
      </c>
    </row>
    <row r="578" spans="1:9" s="4" customFormat="1" ht="39" x14ac:dyDescent="0.25">
      <c r="A578" s="21" t="s">
        <v>688</v>
      </c>
      <c r="B578" s="20" t="s">
        <v>107</v>
      </c>
      <c r="C578" s="12" t="s">
        <v>6</v>
      </c>
      <c r="D578" s="12" t="s">
        <v>8</v>
      </c>
      <c r="E578" s="12" t="s">
        <v>876</v>
      </c>
      <c r="F578" s="12"/>
      <c r="G578" s="66">
        <f t="shared" ref="G578:I579" si="24">G579</f>
        <v>4</v>
      </c>
      <c r="H578" s="66">
        <f t="shared" si="24"/>
        <v>4</v>
      </c>
      <c r="I578" s="66">
        <f t="shared" si="24"/>
        <v>4</v>
      </c>
    </row>
    <row r="579" spans="1:9" s="4" customFormat="1" ht="42" customHeight="1" x14ac:dyDescent="0.25">
      <c r="A579" s="22" t="s">
        <v>877</v>
      </c>
      <c r="B579" s="23" t="s">
        <v>107</v>
      </c>
      <c r="C579" s="10" t="s">
        <v>6</v>
      </c>
      <c r="D579" s="10" t="s">
        <v>8</v>
      </c>
      <c r="E579" s="10" t="s">
        <v>878</v>
      </c>
      <c r="F579" s="10"/>
      <c r="G579" s="67">
        <f t="shared" si="24"/>
        <v>4</v>
      </c>
      <c r="H579" s="67">
        <f t="shared" si="24"/>
        <v>4</v>
      </c>
      <c r="I579" s="67">
        <f t="shared" si="24"/>
        <v>4</v>
      </c>
    </row>
    <row r="580" spans="1:9" s="4" customFormat="1" ht="18" customHeight="1" x14ac:dyDescent="0.25">
      <c r="A580" s="22" t="s">
        <v>208</v>
      </c>
      <c r="B580" s="23" t="s">
        <v>107</v>
      </c>
      <c r="C580" s="10" t="s">
        <v>6</v>
      </c>
      <c r="D580" s="10" t="s">
        <v>8</v>
      </c>
      <c r="E580" s="10" t="s">
        <v>878</v>
      </c>
      <c r="F580" s="10" t="s">
        <v>209</v>
      </c>
      <c r="G580" s="74">
        <v>4</v>
      </c>
      <c r="H580" s="74">
        <v>4</v>
      </c>
      <c r="I580" s="74">
        <v>4</v>
      </c>
    </row>
    <row r="581" spans="1:9" s="4" customFormat="1" ht="12" customHeight="1" x14ac:dyDescent="0.25">
      <c r="A581" s="21" t="s">
        <v>347</v>
      </c>
      <c r="B581" s="20" t="s">
        <v>107</v>
      </c>
      <c r="C581" s="12" t="s">
        <v>138</v>
      </c>
      <c r="D581" s="12"/>
      <c r="E581" s="12"/>
      <c r="F581" s="12"/>
      <c r="G581" s="66">
        <f>G582</f>
        <v>100</v>
      </c>
      <c r="H581" s="66">
        <f t="shared" ref="G581:I582" si="25">H582</f>
        <v>100</v>
      </c>
      <c r="I581" s="66">
        <f t="shared" si="25"/>
        <v>100</v>
      </c>
    </row>
    <row r="582" spans="1:9" s="4" customFormat="1" x14ac:dyDescent="0.25">
      <c r="A582" s="21" t="s">
        <v>173</v>
      </c>
      <c r="B582" s="20" t="s">
        <v>107</v>
      </c>
      <c r="C582" s="12" t="s">
        <v>138</v>
      </c>
      <c r="D582" s="12" t="s">
        <v>16</v>
      </c>
      <c r="E582" s="12"/>
      <c r="F582" s="12"/>
      <c r="G582" s="66">
        <f t="shared" si="25"/>
        <v>100</v>
      </c>
      <c r="H582" s="66">
        <f t="shared" si="25"/>
        <v>100</v>
      </c>
      <c r="I582" s="66">
        <f t="shared" si="25"/>
        <v>100</v>
      </c>
    </row>
    <row r="583" spans="1:9" s="4" customFormat="1" ht="64.5" x14ac:dyDescent="0.25">
      <c r="A583" s="21" t="s">
        <v>913</v>
      </c>
      <c r="B583" s="20" t="s">
        <v>107</v>
      </c>
      <c r="C583" s="12" t="s">
        <v>138</v>
      </c>
      <c r="D583" s="12" t="s">
        <v>16</v>
      </c>
      <c r="E583" s="12" t="s">
        <v>153</v>
      </c>
      <c r="F583" s="12"/>
      <c r="G583" s="66">
        <f>G585+G587+G589</f>
        <v>100</v>
      </c>
      <c r="H583" s="66">
        <f>H584+H586+H588</f>
        <v>100</v>
      </c>
      <c r="I583" s="66">
        <f>I584+I586+I588</f>
        <v>100</v>
      </c>
    </row>
    <row r="584" spans="1:9" s="4" customFormat="1" ht="39" x14ac:dyDescent="0.25">
      <c r="A584" s="22" t="s">
        <v>288</v>
      </c>
      <c r="B584" s="23" t="s">
        <v>107</v>
      </c>
      <c r="C584" s="10" t="s">
        <v>138</v>
      </c>
      <c r="D584" s="10" t="s">
        <v>16</v>
      </c>
      <c r="E584" s="10" t="s">
        <v>511</v>
      </c>
      <c r="F584" s="10"/>
      <c r="G584" s="67">
        <f>G585</f>
        <v>18.399999999999999</v>
      </c>
      <c r="H584" s="67">
        <f>H585</f>
        <v>18.399999999999999</v>
      </c>
      <c r="I584" s="67">
        <f>I585</f>
        <v>18.399999999999999</v>
      </c>
    </row>
    <row r="585" spans="1:9" s="4" customFormat="1" x14ac:dyDescent="0.25">
      <c r="A585" s="22" t="s">
        <v>208</v>
      </c>
      <c r="B585" s="23" t="s">
        <v>107</v>
      </c>
      <c r="C585" s="10" t="s">
        <v>138</v>
      </c>
      <c r="D585" s="10" t="s">
        <v>16</v>
      </c>
      <c r="E585" s="10" t="s">
        <v>511</v>
      </c>
      <c r="F585" s="10" t="s">
        <v>209</v>
      </c>
      <c r="G585" s="74">
        <v>18.399999999999999</v>
      </c>
      <c r="H585" s="74">
        <v>18.399999999999999</v>
      </c>
      <c r="I585" s="74">
        <v>18.399999999999999</v>
      </c>
    </row>
    <row r="586" spans="1:9" s="4" customFormat="1" ht="39" x14ac:dyDescent="0.25">
      <c r="A586" s="22" t="s">
        <v>289</v>
      </c>
      <c r="B586" s="23" t="s">
        <v>107</v>
      </c>
      <c r="C586" s="10" t="s">
        <v>138</v>
      </c>
      <c r="D586" s="10" t="s">
        <v>16</v>
      </c>
      <c r="E586" s="10" t="s">
        <v>512</v>
      </c>
      <c r="F586" s="10"/>
      <c r="G586" s="67">
        <f>G587</f>
        <v>38.799999999999997</v>
      </c>
      <c r="H586" s="67">
        <f>H587</f>
        <v>38.799999999999997</v>
      </c>
      <c r="I586" s="67">
        <f>I587</f>
        <v>38.799999999999997</v>
      </c>
    </row>
    <row r="587" spans="1:9" s="4" customFormat="1" x14ac:dyDescent="0.25">
      <c r="A587" s="22" t="s">
        <v>208</v>
      </c>
      <c r="B587" s="23" t="s">
        <v>107</v>
      </c>
      <c r="C587" s="10" t="s">
        <v>138</v>
      </c>
      <c r="D587" s="10" t="s">
        <v>16</v>
      </c>
      <c r="E587" s="10" t="s">
        <v>512</v>
      </c>
      <c r="F587" s="10" t="s">
        <v>209</v>
      </c>
      <c r="G587" s="74">
        <v>38.799999999999997</v>
      </c>
      <c r="H587" s="74">
        <v>38.799999999999997</v>
      </c>
      <c r="I587" s="74">
        <v>38.799999999999997</v>
      </c>
    </row>
    <row r="588" spans="1:9" s="4" customFormat="1" ht="39" x14ac:dyDescent="0.25">
      <c r="A588" s="22" t="s">
        <v>290</v>
      </c>
      <c r="B588" s="23" t="s">
        <v>107</v>
      </c>
      <c r="C588" s="10" t="s">
        <v>138</v>
      </c>
      <c r="D588" s="10" t="s">
        <v>16</v>
      </c>
      <c r="E588" s="10" t="s">
        <v>513</v>
      </c>
      <c r="F588" s="10"/>
      <c r="G588" s="67">
        <f>G589</f>
        <v>42.8</v>
      </c>
      <c r="H588" s="67">
        <f>H589</f>
        <v>42.8</v>
      </c>
      <c r="I588" s="67">
        <f>I589</f>
        <v>42.8</v>
      </c>
    </row>
    <row r="589" spans="1:9" s="4" customFormat="1" x14ac:dyDescent="0.25">
      <c r="A589" s="22" t="s">
        <v>208</v>
      </c>
      <c r="B589" s="23" t="s">
        <v>107</v>
      </c>
      <c r="C589" s="10" t="s">
        <v>138</v>
      </c>
      <c r="D589" s="10" t="s">
        <v>16</v>
      </c>
      <c r="E589" s="10" t="s">
        <v>513</v>
      </c>
      <c r="F589" s="10" t="s">
        <v>209</v>
      </c>
      <c r="G589" s="74">
        <v>42.8</v>
      </c>
      <c r="H589" s="74">
        <v>42.8</v>
      </c>
      <c r="I589" s="74">
        <v>42.8</v>
      </c>
    </row>
    <row r="590" spans="1:9" s="4" customFormat="1" ht="26.25" x14ac:dyDescent="0.25">
      <c r="A590" s="21" t="s">
        <v>595</v>
      </c>
      <c r="B590" s="20" t="s">
        <v>107</v>
      </c>
      <c r="C590" s="12" t="s">
        <v>65</v>
      </c>
      <c r="D590" s="12"/>
      <c r="E590" s="12"/>
      <c r="F590" s="12"/>
      <c r="G590" s="66">
        <f t="shared" ref="G590:I594" si="26">G591</f>
        <v>173.5</v>
      </c>
      <c r="H590" s="66">
        <f t="shared" si="26"/>
        <v>173.5</v>
      </c>
      <c r="I590" s="66">
        <f t="shared" si="26"/>
        <v>173.5</v>
      </c>
    </row>
    <row r="591" spans="1:9" s="4" customFormat="1" ht="26.25" x14ac:dyDescent="0.25">
      <c r="A591" s="21" t="s">
        <v>596</v>
      </c>
      <c r="B591" s="20" t="s">
        <v>107</v>
      </c>
      <c r="C591" s="12" t="s">
        <v>65</v>
      </c>
      <c r="D591" s="12" t="s">
        <v>38</v>
      </c>
      <c r="E591" s="12"/>
      <c r="F591" s="12"/>
      <c r="G591" s="66">
        <f t="shared" si="26"/>
        <v>173.5</v>
      </c>
      <c r="H591" s="66">
        <f t="shared" si="26"/>
        <v>173.5</v>
      </c>
      <c r="I591" s="66">
        <f t="shared" si="26"/>
        <v>173.5</v>
      </c>
    </row>
    <row r="592" spans="1:9" s="4" customFormat="1" ht="39" x14ac:dyDescent="0.25">
      <c r="A592" s="21" t="s">
        <v>675</v>
      </c>
      <c r="B592" s="20" t="s">
        <v>107</v>
      </c>
      <c r="C592" s="12" t="s">
        <v>65</v>
      </c>
      <c r="D592" s="12" t="s">
        <v>38</v>
      </c>
      <c r="E592" s="12" t="s">
        <v>118</v>
      </c>
      <c r="F592" s="12"/>
      <c r="G592" s="66">
        <f t="shared" si="26"/>
        <v>173.5</v>
      </c>
      <c r="H592" s="66">
        <f t="shared" si="26"/>
        <v>173.5</v>
      </c>
      <c r="I592" s="66">
        <f t="shared" si="26"/>
        <v>173.5</v>
      </c>
    </row>
    <row r="593" spans="1:9" s="4" customFormat="1" ht="51.75" x14ac:dyDescent="0.25">
      <c r="A593" s="21" t="s">
        <v>269</v>
      </c>
      <c r="B593" s="20" t="s">
        <v>107</v>
      </c>
      <c r="C593" s="12" t="s">
        <v>65</v>
      </c>
      <c r="D593" s="12" t="s">
        <v>38</v>
      </c>
      <c r="E593" s="12" t="s">
        <v>119</v>
      </c>
      <c r="F593" s="12"/>
      <c r="G593" s="66">
        <f t="shared" si="26"/>
        <v>173.5</v>
      </c>
      <c r="H593" s="66">
        <f t="shared" si="26"/>
        <v>173.5</v>
      </c>
      <c r="I593" s="66">
        <f t="shared" si="26"/>
        <v>173.5</v>
      </c>
    </row>
    <row r="594" spans="1:9" s="4" customFormat="1" ht="26.25" x14ac:dyDescent="0.25">
      <c r="A594" s="22" t="s">
        <v>121</v>
      </c>
      <c r="B594" s="23" t="s">
        <v>107</v>
      </c>
      <c r="C594" s="10" t="s">
        <v>65</v>
      </c>
      <c r="D594" s="10" t="s">
        <v>38</v>
      </c>
      <c r="E594" s="10" t="s">
        <v>406</v>
      </c>
      <c r="F594" s="10"/>
      <c r="G594" s="67">
        <f t="shared" si="26"/>
        <v>173.5</v>
      </c>
      <c r="H594" s="67">
        <f t="shared" si="26"/>
        <v>173.5</v>
      </c>
      <c r="I594" s="67">
        <f t="shared" si="26"/>
        <v>173.5</v>
      </c>
    </row>
    <row r="595" spans="1:9" s="4" customFormat="1" x14ac:dyDescent="0.25">
      <c r="A595" s="22" t="s">
        <v>271</v>
      </c>
      <c r="B595" s="23" t="s">
        <v>107</v>
      </c>
      <c r="C595" s="10" t="s">
        <v>65</v>
      </c>
      <c r="D595" s="10" t="s">
        <v>38</v>
      </c>
      <c r="E595" s="10" t="s">
        <v>406</v>
      </c>
      <c r="F595" s="10" t="s">
        <v>122</v>
      </c>
      <c r="G595" s="74">
        <v>173.5</v>
      </c>
      <c r="H595" s="74">
        <v>173.5</v>
      </c>
      <c r="I595" s="74">
        <v>173.5</v>
      </c>
    </row>
    <row r="596" spans="1:9" s="4" customFormat="1" ht="39" x14ac:dyDescent="0.25">
      <c r="A596" s="21" t="s">
        <v>593</v>
      </c>
      <c r="B596" s="20" t="s">
        <v>107</v>
      </c>
      <c r="C596" s="12" t="s">
        <v>123</v>
      </c>
      <c r="D596" s="12"/>
      <c r="E596" s="12"/>
      <c r="F596" s="12"/>
      <c r="G596" s="66">
        <f>G597+G602</f>
        <v>14450.1</v>
      </c>
      <c r="H596" s="66">
        <f>H597+H602</f>
        <v>11398.699999999999</v>
      </c>
      <c r="I596" s="66">
        <f>I597+I602</f>
        <v>11223.9</v>
      </c>
    </row>
    <row r="597" spans="1:9" s="4" customFormat="1" ht="39" x14ac:dyDescent="0.25">
      <c r="A597" s="21" t="s">
        <v>124</v>
      </c>
      <c r="B597" s="20" t="s">
        <v>107</v>
      </c>
      <c r="C597" s="12" t="s">
        <v>123</v>
      </c>
      <c r="D597" s="12" t="s">
        <v>38</v>
      </c>
      <c r="E597" s="12"/>
      <c r="F597" s="12"/>
      <c r="G597" s="66">
        <f t="shared" ref="G597:I600" si="27">G598</f>
        <v>14385.2</v>
      </c>
      <c r="H597" s="66">
        <f t="shared" si="27"/>
        <v>11333.8</v>
      </c>
      <c r="I597" s="66">
        <f t="shared" si="27"/>
        <v>11159</v>
      </c>
    </row>
    <row r="598" spans="1:9" s="4" customFormat="1" ht="39" x14ac:dyDescent="0.25">
      <c r="A598" s="21" t="s">
        <v>675</v>
      </c>
      <c r="B598" s="20" t="s">
        <v>107</v>
      </c>
      <c r="C598" s="12" t="s">
        <v>123</v>
      </c>
      <c r="D598" s="12" t="s">
        <v>38</v>
      </c>
      <c r="E598" s="12" t="s">
        <v>118</v>
      </c>
      <c r="F598" s="12"/>
      <c r="G598" s="66">
        <f t="shared" si="27"/>
        <v>14385.2</v>
      </c>
      <c r="H598" s="66">
        <f t="shared" si="27"/>
        <v>11333.8</v>
      </c>
      <c r="I598" s="66">
        <f t="shared" si="27"/>
        <v>11159</v>
      </c>
    </row>
    <row r="599" spans="1:9" s="4" customFormat="1" ht="39" x14ac:dyDescent="0.25">
      <c r="A599" s="21" t="s">
        <v>270</v>
      </c>
      <c r="B599" s="20" t="s">
        <v>107</v>
      </c>
      <c r="C599" s="12" t="s">
        <v>123</v>
      </c>
      <c r="D599" s="12" t="s">
        <v>38</v>
      </c>
      <c r="E599" s="12" t="s">
        <v>196</v>
      </c>
      <c r="F599" s="12"/>
      <c r="G599" s="66">
        <f t="shared" si="27"/>
        <v>14385.2</v>
      </c>
      <c r="H599" s="66">
        <f t="shared" si="27"/>
        <v>11333.8</v>
      </c>
      <c r="I599" s="66">
        <f t="shared" si="27"/>
        <v>11159</v>
      </c>
    </row>
    <row r="600" spans="1:9" s="4" customFormat="1" ht="51.75" x14ac:dyDescent="0.25">
      <c r="A600" s="50" t="s">
        <v>774</v>
      </c>
      <c r="B600" s="23" t="s">
        <v>107</v>
      </c>
      <c r="C600" s="10" t="s">
        <v>123</v>
      </c>
      <c r="D600" s="10" t="s">
        <v>38</v>
      </c>
      <c r="E600" s="10" t="s">
        <v>407</v>
      </c>
      <c r="F600" s="10"/>
      <c r="G600" s="67">
        <f t="shared" si="27"/>
        <v>14385.2</v>
      </c>
      <c r="H600" s="67">
        <f t="shared" si="27"/>
        <v>11333.8</v>
      </c>
      <c r="I600" s="67">
        <f t="shared" si="27"/>
        <v>11159</v>
      </c>
    </row>
    <row r="601" spans="1:9" s="4" customFormat="1" x14ac:dyDescent="0.25">
      <c r="A601" s="22" t="s">
        <v>125</v>
      </c>
      <c r="B601" s="23" t="s">
        <v>107</v>
      </c>
      <c r="C601" s="10" t="s">
        <v>123</v>
      </c>
      <c r="D601" s="10" t="s">
        <v>38</v>
      </c>
      <c r="E601" s="10" t="s">
        <v>407</v>
      </c>
      <c r="F601" s="10" t="s">
        <v>126</v>
      </c>
      <c r="G601" s="74">
        <v>14385.2</v>
      </c>
      <c r="H601" s="74">
        <v>11333.8</v>
      </c>
      <c r="I601" s="74">
        <v>11159</v>
      </c>
    </row>
    <row r="602" spans="1:9" s="4" customFormat="1" ht="28.5" customHeight="1" x14ac:dyDescent="0.25">
      <c r="A602" s="21" t="s">
        <v>455</v>
      </c>
      <c r="B602" s="20" t="s">
        <v>107</v>
      </c>
      <c r="C602" s="12" t="s">
        <v>123</v>
      </c>
      <c r="D602" s="12" t="s">
        <v>104</v>
      </c>
      <c r="E602" s="12"/>
      <c r="F602" s="12"/>
      <c r="G602" s="66">
        <f>G605+G608+G611+G614+G627+G636+G641+G654</f>
        <v>64.900000000000006</v>
      </c>
      <c r="H602" s="66">
        <f>H603</f>
        <v>64.900000000000006</v>
      </c>
      <c r="I602" s="66">
        <f>I603</f>
        <v>64.900000000000006</v>
      </c>
    </row>
    <row r="603" spans="1:9" s="4" customFormat="1" ht="39" x14ac:dyDescent="0.25">
      <c r="A603" s="21" t="s">
        <v>680</v>
      </c>
      <c r="B603" s="20" t="s">
        <v>107</v>
      </c>
      <c r="C603" s="12" t="s">
        <v>123</v>
      </c>
      <c r="D603" s="12" t="s">
        <v>104</v>
      </c>
      <c r="E603" s="12" t="s">
        <v>681</v>
      </c>
      <c r="F603" s="12"/>
      <c r="G603" s="66">
        <f>G604+G607+G610+G613+G654</f>
        <v>64.900000000000006</v>
      </c>
      <c r="H603" s="66">
        <f>H604+H607+H610+H613</f>
        <v>64.900000000000006</v>
      </c>
      <c r="I603" s="66">
        <f>I604+I607+I610+I613</f>
        <v>64.900000000000006</v>
      </c>
    </row>
    <row r="604" spans="1:9" s="4" customFormat="1" ht="39" x14ac:dyDescent="0.25">
      <c r="A604" s="21" t="s">
        <v>682</v>
      </c>
      <c r="B604" s="20" t="s">
        <v>107</v>
      </c>
      <c r="C604" s="12" t="s">
        <v>123</v>
      </c>
      <c r="D604" s="12" t="s">
        <v>104</v>
      </c>
      <c r="E604" s="10" t="s">
        <v>683</v>
      </c>
      <c r="F604" s="12"/>
      <c r="G604" s="66">
        <f t="shared" ref="G604:I605" si="28">G605</f>
        <v>9.6</v>
      </c>
      <c r="H604" s="66">
        <f t="shared" si="28"/>
        <v>9.6</v>
      </c>
      <c r="I604" s="66">
        <f t="shared" si="28"/>
        <v>9.6</v>
      </c>
    </row>
    <row r="605" spans="1:9" s="4" customFormat="1" ht="51.75" x14ac:dyDescent="0.25">
      <c r="A605" s="22" t="s">
        <v>620</v>
      </c>
      <c r="B605" s="23" t="s">
        <v>107</v>
      </c>
      <c r="C605" s="10" t="s">
        <v>123</v>
      </c>
      <c r="D605" s="10" t="s">
        <v>104</v>
      </c>
      <c r="E605" s="10" t="s">
        <v>690</v>
      </c>
      <c r="F605" s="10"/>
      <c r="G605" s="67">
        <f t="shared" si="28"/>
        <v>9.6</v>
      </c>
      <c r="H605" s="67">
        <f t="shared" si="28"/>
        <v>9.6</v>
      </c>
      <c r="I605" s="67">
        <f t="shared" si="28"/>
        <v>9.6</v>
      </c>
    </row>
    <row r="606" spans="1:9" s="4" customFormat="1" x14ac:dyDescent="0.25">
      <c r="A606" s="22" t="s">
        <v>208</v>
      </c>
      <c r="B606" s="23" t="s">
        <v>107</v>
      </c>
      <c r="C606" s="10" t="s">
        <v>123</v>
      </c>
      <c r="D606" s="10" t="s">
        <v>104</v>
      </c>
      <c r="E606" s="10" t="s">
        <v>690</v>
      </c>
      <c r="F606" s="10" t="s">
        <v>209</v>
      </c>
      <c r="G606" s="74">
        <v>9.6</v>
      </c>
      <c r="H606" s="74">
        <v>9.6</v>
      </c>
      <c r="I606" s="74">
        <v>9.6</v>
      </c>
    </row>
    <row r="607" spans="1:9" s="4" customFormat="1" ht="39" x14ac:dyDescent="0.25">
      <c r="A607" s="22" t="s">
        <v>685</v>
      </c>
      <c r="B607" s="23" t="s">
        <v>107</v>
      </c>
      <c r="C607" s="10" t="s">
        <v>123</v>
      </c>
      <c r="D607" s="10" t="s">
        <v>104</v>
      </c>
      <c r="E607" s="10" t="s">
        <v>686</v>
      </c>
      <c r="F607" s="10"/>
      <c r="G607" s="67">
        <f t="shared" ref="G607:I608" si="29">G608</f>
        <v>9.6</v>
      </c>
      <c r="H607" s="67">
        <f t="shared" si="29"/>
        <v>9.6</v>
      </c>
      <c r="I607" s="67">
        <f t="shared" si="29"/>
        <v>9.6</v>
      </c>
    </row>
    <row r="608" spans="1:9" s="4" customFormat="1" ht="51.75" x14ac:dyDescent="0.25">
      <c r="A608" s="22" t="s">
        <v>622</v>
      </c>
      <c r="B608" s="23" t="s">
        <v>107</v>
      </c>
      <c r="C608" s="10" t="s">
        <v>123</v>
      </c>
      <c r="D608" s="10" t="s">
        <v>104</v>
      </c>
      <c r="E608" s="10" t="s">
        <v>691</v>
      </c>
      <c r="F608" s="10"/>
      <c r="G608" s="67">
        <f t="shared" si="29"/>
        <v>9.6</v>
      </c>
      <c r="H608" s="67">
        <f t="shared" si="29"/>
        <v>9.6</v>
      </c>
      <c r="I608" s="67">
        <f t="shared" si="29"/>
        <v>9.6</v>
      </c>
    </row>
    <row r="609" spans="1:9" s="4" customFormat="1" x14ac:dyDescent="0.25">
      <c r="A609" s="22" t="s">
        <v>208</v>
      </c>
      <c r="B609" s="23" t="s">
        <v>107</v>
      </c>
      <c r="C609" s="10" t="s">
        <v>123</v>
      </c>
      <c r="D609" s="10" t="s">
        <v>104</v>
      </c>
      <c r="E609" s="10" t="s">
        <v>691</v>
      </c>
      <c r="F609" s="10" t="s">
        <v>209</v>
      </c>
      <c r="G609" s="74">
        <v>9.6</v>
      </c>
      <c r="H609" s="74">
        <v>9.6</v>
      </c>
      <c r="I609" s="74">
        <v>9.6</v>
      </c>
    </row>
    <row r="610" spans="1:9" s="4" customFormat="1" ht="39" x14ac:dyDescent="0.25">
      <c r="A610" s="22" t="s">
        <v>688</v>
      </c>
      <c r="B610" s="23" t="s">
        <v>107</v>
      </c>
      <c r="C610" s="10" t="s">
        <v>123</v>
      </c>
      <c r="D610" s="10" t="s">
        <v>104</v>
      </c>
      <c r="E610" s="10" t="s">
        <v>689</v>
      </c>
      <c r="F610" s="10"/>
      <c r="G610" s="67">
        <f t="shared" ref="G610:I611" si="30">G611</f>
        <v>9.6999999999999993</v>
      </c>
      <c r="H610" s="67">
        <f t="shared" si="30"/>
        <v>9.6999999999999993</v>
      </c>
      <c r="I610" s="67">
        <f t="shared" si="30"/>
        <v>9.6999999999999993</v>
      </c>
    </row>
    <row r="611" spans="1:9" s="4" customFormat="1" ht="51.75" x14ac:dyDescent="0.25">
      <c r="A611" s="22" t="s">
        <v>624</v>
      </c>
      <c r="B611" s="23" t="s">
        <v>107</v>
      </c>
      <c r="C611" s="10" t="s">
        <v>123</v>
      </c>
      <c r="D611" s="10" t="s">
        <v>104</v>
      </c>
      <c r="E611" s="10" t="s">
        <v>621</v>
      </c>
      <c r="F611" s="10"/>
      <c r="G611" s="67">
        <f t="shared" si="30"/>
        <v>9.6999999999999993</v>
      </c>
      <c r="H611" s="67">
        <f t="shared" si="30"/>
        <v>9.6999999999999993</v>
      </c>
      <c r="I611" s="67">
        <f t="shared" si="30"/>
        <v>9.6999999999999993</v>
      </c>
    </row>
    <row r="612" spans="1:9" s="4" customFormat="1" x14ac:dyDescent="0.25">
      <c r="A612" s="22" t="s">
        <v>208</v>
      </c>
      <c r="B612" s="23" t="s">
        <v>107</v>
      </c>
      <c r="C612" s="10" t="s">
        <v>123</v>
      </c>
      <c r="D612" s="10" t="s">
        <v>104</v>
      </c>
      <c r="E612" s="10" t="s">
        <v>621</v>
      </c>
      <c r="F612" s="10" t="s">
        <v>209</v>
      </c>
      <c r="G612" s="74">
        <v>9.6999999999999993</v>
      </c>
      <c r="H612" s="74">
        <v>9.6999999999999993</v>
      </c>
      <c r="I612" s="74">
        <v>9.6999999999999993</v>
      </c>
    </row>
    <row r="613" spans="1:9" s="4" customFormat="1" ht="26.25" x14ac:dyDescent="0.25">
      <c r="A613" s="22" t="s">
        <v>692</v>
      </c>
      <c r="B613" s="23" t="s">
        <v>107</v>
      </c>
      <c r="C613" s="10" t="s">
        <v>123</v>
      </c>
      <c r="D613" s="10" t="s">
        <v>104</v>
      </c>
      <c r="E613" s="10" t="s">
        <v>693</v>
      </c>
      <c r="F613" s="10"/>
      <c r="G613" s="67">
        <f t="shared" ref="G613:I614" si="31">G614</f>
        <v>36</v>
      </c>
      <c r="H613" s="67">
        <f t="shared" si="31"/>
        <v>36</v>
      </c>
      <c r="I613" s="67">
        <f t="shared" si="31"/>
        <v>36</v>
      </c>
    </row>
    <row r="614" spans="1:9" s="4" customFormat="1" ht="39" x14ac:dyDescent="0.25">
      <c r="A614" s="22" t="s">
        <v>625</v>
      </c>
      <c r="B614" s="23" t="s">
        <v>107</v>
      </c>
      <c r="C614" s="10" t="s">
        <v>123</v>
      </c>
      <c r="D614" s="10" t="s">
        <v>104</v>
      </c>
      <c r="E614" s="10" t="s">
        <v>623</v>
      </c>
      <c r="F614" s="10"/>
      <c r="G614" s="67">
        <f t="shared" si="31"/>
        <v>36</v>
      </c>
      <c r="H614" s="67">
        <f t="shared" si="31"/>
        <v>36</v>
      </c>
      <c r="I614" s="67">
        <f t="shared" si="31"/>
        <v>36</v>
      </c>
    </row>
    <row r="615" spans="1:9" s="4" customFormat="1" x14ac:dyDescent="0.25">
      <c r="A615" s="22" t="s">
        <v>208</v>
      </c>
      <c r="B615" s="23" t="s">
        <v>107</v>
      </c>
      <c r="C615" s="10" t="s">
        <v>123</v>
      </c>
      <c r="D615" s="10" t="s">
        <v>104</v>
      </c>
      <c r="E615" s="10" t="s">
        <v>623</v>
      </c>
      <c r="F615" s="10" t="s">
        <v>209</v>
      </c>
      <c r="G615" s="74">
        <v>36</v>
      </c>
      <c r="H615" s="74">
        <v>36</v>
      </c>
      <c r="I615" s="74">
        <v>36</v>
      </c>
    </row>
    <row r="616" spans="1:9" s="4" customFormat="1" hidden="1" x14ac:dyDescent="0.25">
      <c r="A616" s="22" t="s">
        <v>208</v>
      </c>
      <c r="B616" s="23" t="s">
        <v>107</v>
      </c>
      <c r="C616" s="10" t="s">
        <v>123</v>
      </c>
      <c r="D616" s="10" t="s">
        <v>104</v>
      </c>
      <c r="E616" s="10" t="s">
        <v>543</v>
      </c>
      <c r="F616" s="10" t="s">
        <v>209</v>
      </c>
      <c r="G616" s="67">
        <v>0</v>
      </c>
      <c r="H616" s="67">
        <v>0</v>
      </c>
      <c r="I616" s="67">
        <v>0</v>
      </c>
    </row>
    <row r="617" spans="1:9" s="4" customFormat="1" ht="51.75" hidden="1" x14ac:dyDescent="0.25">
      <c r="A617" s="22" t="s">
        <v>532</v>
      </c>
      <c r="B617" s="23" t="s">
        <v>107</v>
      </c>
      <c r="C617" s="10" t="s">
        <v>123</v>
      </c>
      <c r="D617" s="10" t="s">
        <v>104</v>
      </c>
      <c r="E617" s="10" t="s">
        <v>530</v>
      </c>
      <c r="F617" s="10"/>
      <c r="G617" s="67">
        <f>G618</f>
        <v>0</v>
      </c>
      <c r="H617" s="67">
        <v>0</v>
      </c>
      <c r="I617" s="67">
        <v>0</v>
      </c>
    </row>
    <row r="618" spans="1:9" s="4" customFormat="1" hidden="1" x14ac:dyDescent="0.25">
      <c r="A618" s="22" t="s">
        <v>208</v>
      </c>
      <c r="B618" s="23" t="s">
        <v>107</v>
      </c>
      <c r="C618" s="10" t="s">
        <v>123</v>
      </c>
      <c r="D618" s="10" t="s">
        <v>104</v>
      </c>
      <c r="E618" s="10" t="s">
        <v>530</v>
      </c>
      <c r="F618" s="10" t="s">
        <v>209</v>
      </c>
      <c r="G618" s="67">
        <v>0</v>
      </c>
      <c r="H618" s="67">
        <v>0</v>
      </c>
      <c r="I618" s="67">
        <v>0</v>
      </c>
    </row>
    <row r="619" spans="1:9" s="42" customFormat="1" ht="39" hidden="1" x14ac:dyDescent="0.25">
      <c r="A619" s="22" t="s">
        <v>459</v>
      </c>
      <c r="B619" s="23" t="s">
        <v>107</v>
      </c>
      <c r="C619" s="10" t="s">
        <v>123</v>
      </c>
      <c r="D619" s="10" t="s">
        <v>104</v>
      </c>
      <c r="E619" s="10" t="s">
        <v>458</v>
      </c>
      <c r="F619" s="10"/>
      <c r="G619" s="67">
        <f>G620</f>
        <v>0</v>
      </c>
      <c r="H619" s="67">
        <v>0</v>
      </c>
      <c r="I619" s="67">
        <v>0</v>
      </c>
    </row>
    <row r="620" spans="1:9" s="42" customFormat="1" hidden="1" x14ac:dyDescent="0.25">
      <c r="A620" s="22" t="s">
        <v>208</v>
      </c>
      <c r="B620" s="23" t="s">
        <v>107</v>
      </c>
      <c r="C620" s="10" t="s">
        <v>123</v>
      </c>
      <c r="D620" s="10" t="s">
        <v>104</v>
      </c>
      <c r="E620" s="10" t="s">
        <v>458</v>
      </c>
      <c r="F620" s="10" t="s">
        <v>209</v>
      </c>
      <c r="G620" s="67"/>
      <c r="H620" s="67">
        <v>0</v>
      </c>
      <c r="I620" s="67">
        <v>0</v>
      </c>
    </row>
    <row r="621" spans="1:9" s="42" customFormat="1" ht="39" hidden="1" x14ac:dyDescent="0.25">
      <c r="A621" s="22" t="s">
        <v>460</v>
      </c>
      <c r="B621" s="23" t="s">
        <v>107</v>
      </c>
      <c r="C621" s="10" t="s">
        <v>123</v>
      </c>
      <c r="D621" s="10" t="s">
        <v>104</v>
      </c>
      <c r="E621" s="10" t="s">
        <v>461</v>
      </c>
      <c r="F621" s="10"/>
      <c r="G621" s="67">
        <f>G622</f>
        <v>0</v>
      </c>
      <c r="H621" s="67">
        <v>0</v>
      </c>
      <c r="I621" s="67">
        <v>0</v>
      </c>
    </row>
    <row r="622" spans="1:9" s="42" customFormat="1" hidden="1" x14ac:dyDescent="0.25">
      <c r="A622" s="22" t="s">
        <v>208</v>
      </c>
      <c r="B622" s="23" t="s">
        <v>107</v>
      </c>
      <c r="C622" s="10" t="s">
        <v>123</v>
      </c>
      <c r="D622" s="10" t="s">
        <v>104</v>
      </c>
      <c r="E622" s="10" t="s">
        <v>461</v>
      </c>
      <c r="F622" s="10" t="s">
        <v>209</v>
      </c>
      <c r="G622" s="67"/>
      <c r="H622" s="67">
        <v>0</v>
      </c>
      <c r="I622" s="67">
        <v>0</v>
      </c>
    </row>
    <row r="623" spans="1:9" s="1" customFormat="1" ht="51.75" hidden="1" customHeight="1" x14ac:dyDescent="0.25">
      <c r="A623" s="22" t="s">
        <v>531</v>
      </c>
      <c r="B623" s="23" t="s">
        <v>107</v>
      </c>
      <c r="C623" s="10" t="s">
        <v>123</v>
      </c>
      <c r="D623" s="10" t="s">
        <v>104</v>
      </c>
      <c r="E623" s="10" t="s">
        <v>529</v>
      </c>
      <c r="F623" s="10"/>
      <c r="G623" s="67">
        <f>G624</f>
        <v>0</v>
      </c>
      <c r="H623" s="67">
        <v>0</v>
      </c>
      <c r="I623" s="67">
        <v>0</v>
      </c>
    </row>
    <row r="624" spans="1:9" s="1" customFormat="1" ht="15" hidden="1" customHeight="1" x14ac:dyDescent="0.25">
      <c r="A624" s="22" t="s">
        <v>208</v>
      </c>
      <c r="B624" s="23" t="s">
        <v>107</v>
      </c>
      <c r="C624" s="10" t="s">
        <v>123</v>
      </c>
      <c r="D624" s="10" t="s">
        <v>104</v>
      </c>
      <c r="E624" s="10" t="s">
        <v>529</v>
      </c>
      <c r="F624" s="10" t="s">
        <v>209</v>
      </c>
      <c r="G624" s="67">
        <v>0</v>
      </c>
      <c r="H624" s="67">
        <v>0</v>
      </c>
      <c r="I624" s="67">
        <v>0</v>
      </c>
    </row>
    <row r="625" spans="1:9" s="1" customFormat="1" ht="77.25" hidden="1" customHeight="1" x14ac:dyDescent="0.25">
      <c r="A625" s="22" t="s">
        <v>537</v>
      </c>
      <c r="B625" s="23" t="s">
        <v>107</v>
      </c>
      <c r="C625" s="10" t="s">
        <v>123</v>
      </c>
      <c r="D625" s="10" t="s">
        <v>104</v>
      </c>
      <c r="E625" s="10" t="s">
        <v>538</v>
      </c>
      <c r="F625" s="10"/>
      <c r="G625" s="67">
        <f>G626</f>
        <v>0</v>
      </c>
      <c r="H625" s="67">
        <v>0</v>
      </c>
      <c r="I625" s="67">
        <v>0</v>
      </c>
    </row>
    <row r="626" spans="1:9" s="1" customFormat="1" ht="15" hidden="1" customHeight="1" x14ac:dyDescent="0.25">
      <c r="A626" s="22" t="s">
        <v>208</v>
      </c>
      <c r="B626" s="23" t="s">
        <v>107</v>
      </c>
      <c r="C626" s="10" t="s">
        <v>123</v>
      </c>
      <c r="D626" s="10" t="s">
        <v>104</v>
      </c>
      <c r="E626" s="10" t="s">
        <v>538</v>
      </c>
      <c r="F626" s="10" t="s">
        <v>209</v>
      </c>
      <c r="G626" s="67">
        <v>0</v>
      </c>
      <c r="H626" s="67">
        <v>0</v>
      </c>
      <c r="I626" s="67">
        <v>0</v>
      </c>
    </row>
    <row r="627" spans="1:9" s="1" customFormat="1" ht="39" hidden="1" x14ac:dyDescent="0.25">
      <c r="A627" s="21" t="s">
        <v>675</v>
      </c>
      <c r="B627" s="20" t="s">
        <v>107</v>
      </c>
      <c r="C627" s="12" t="s">
        <v>123</v>
      </c>
      <c r="D627" s="12" t="s">
        <v>104</v>
      </c>
      <c r="E627" s="12" t="s">
        <v>118</v>
      </c>
      <c r="F627" s="12"/>
      <c r="G627" s="66">
        <f>G628</f>
        <v>0</v>
      </c>
      <c r="H627" s="66">
        <v>0</v>
      </c>
      <c r="I627" s="66">
        <v>0</v>
      </c>
    </row>
    <row r="628" spans="1:9" s="1" customFormat="1" ht="39" hidden="1" x14ac:dyDescent="0.25">
      <c r="A628" s="21" t="s">
        <v>270</v>
      </c>
      <c r="B628" s="20" t="s">
        <v>107</v>
      </c>
      <c r="C628" s="12" t="s">
        <v>123</v>
      </c>
      <c r="D628" s="12" t="s">
        <v>104</v>
      </c>
      <c r="E628" s="12" t="s">
        <v>196</v>
      </c>
      <c r="F628" s="10"/>
      <c r="G628" s="66">
        <f>G629</f>
        <v>0</v>
      </c>
      <c r="H628" s="66">
        <v>0</v>
      </c>
      <c r="I628" s="66">
        <v>0</v>
      </c>
    </row>
    <row r="629" spans="1:9" s="1" customFormat="1" ht="26.25" hidden="1" customHeight="1" x14ac:dyDescent="0.25">
      <c r="A629" s="22" t="s">
        <v>633</v>
      </c>
      <c r="B629" s="23" t="s">
        <v>107</v>
      </c>
      <c r="C629" s="10" t="s">
        <v>123</v>
      </c>
      <c r="D629" s="10" t="s">
        <v>104</v>
      </c>
      <c r="E629" s="23" t="s">
        <v>634</v>
      </c>
      <c r="F629" s="10"/>
      <c r="G629" s="67">
        <f>G630</f>
        <v>0</v>
      </c>
      <c r="H629" s="67">
        <v>0</v>
      </c>
      <c r="I629" s="67">
        <v>0</v>
      </c>
    </row>
    <row r="630" spans="1:9" s="1" customFormat="1" ht="15" hidden="1" customHeight="1" x14ac:dyDescent="0.25">
      <c r="A630" s="22" t="s">
        <v>208</v>
      </c>
      <c r="B630" s="23" t="s">
        <v>107</v>
      </c>
      <c r="C630" s="10" t="s">
        <v>123</v>
      </c>
      <c r="D630" s="10" t="s">
        <v>104</v>
      </c>
      <c r="E630" s="23" t="s">
        <v>634</v>
      </c>
      <c r="F630" s="10" t="s">
        <v>209</v>
      </c>
      <c r="G630" s="67"/>
      <c r="H630" s="67"/>
      <c r="I630" s="67"/>
    </row>
    <row r="631" spans="1:9" s="1" customFormat="1" ht="15" hidden="1" customHeight="1" x14ac:dyDescent="0.25">
      <c r="A631" s="22"/>
      <c r="B631" s="23"/>
      <c r="C631" s="10"/>
      <c r="D631" s="10"/>
      <c r="E631" s="10"/>
      <c r="F631" s="10"/>
      <c r="G631" s="67"/>
      <c r="H631" s="67"/>
      <c r="I631" s="67"/>
    </row>
    <row r="632" spans="1:9" s="1" customFormat="1" ht="15" hidden="1" customHeight="1" x14ac:dyDescent="0.25">
      <c r="A632" s="22"/>
      <c r="B632" s="23"/>
      <c r="C632" s="10"/>
      <c r="D632" s="10"/>
      <c r="E632" s="10"/>
      <c r="F632" s="10"/>
      <c r="G632" s="67"/>
      <c r="H632" s="67"/>
      <c r="I632" s="67"/>
    </row>
    <row r="633" spans="1:9" s="1" customFormat="1" ht="51.75" hidden="1" customHeight="1" x14ac:dyDescent="0.25">
      <c r="A633" s="21" t="s">
        <v>420</v>
      </c>
      <c r="B633" s="20" t="s">
        <v>107</v>
      </c>
      <c r="C633" s="12" t="s">
        <v>123</v>
      </c>
      <c r="D633" s="12" t="s">
        <v>104</v>
      </c>
      <c r="E633" s="12" t="s">
        <v>197</v>
      </c>
      <c r="F633" s="12"/>
      <c r="G633" s="66">
        <f>G634</f>
        <v>0</v>
      </c>
      <c r="H633" s="66">
        <v>0</v>
      </c>
      <c r="I633" s="66">
        <v>0</v>
      </c>
    </row>
    <row r="634" spans="1:9" s="1" customFormat="1" ht="64.5" hidden="1" customHeight="1" x14ac:dyDescent="0.25">
      <c r="A634" s="22" t="s">
        <v>542</v>
      </c>
      <c r="B634" s="23" t="s">
        <v>107</v>
      </c>
      <c r="C634" s="10" t="s">
        <v>123</v>
      </c>
      <c r="D634" s="10" t="s">
        <v>104</v>
      </c>
      <c r="E634" s="10" t="s">
        <v>544</v>
      </c>
      <c r="F634" s="10"/>
      <c r="G634" s="67">
        <f>G635</f>
        <v>0</v>
      </c>
      <c r="H634" s="67">
        <v>0</v>
      </c>
      <c r="I634" s="67">
        <v>0</v>
      </c>
    </row>
    <row r="635" spans="1:9" s="1" customFormat="1" ht="15" hidden="1" customHeight="1" x14ac:dyDescent="0.25">
      <c r="A635" s="22" t="s">
        <v>208</v>
      </c>
      <c r="B635" s="23" t="s">
        <v>107</v>
      </c>
      <c r="C635" s="10" t="s">
        <v>123</v>
      </c>
      <c r="D635" s="10" t="s">
        <v>104</v>
      </c>
      <c r="E635" s="10" t="s">
        <v>544</v>
      </c>
      <c r="F635" s="10" t="s">
        <v>209</v>
      </c>
      <c r="G635" s="67">
        <v>0</v>
      </c>
      <c r="H635" s="67">
        <v>0</v>
      </c>
      <c r="I635" s="67">
        <v>0</v>
      </c>
    </row>
    <row r="636" spans="1:9" s="1" customFormat="1" ht="64.5" hidden="1" customHeight="1" x14ac:dyDescent="0.25">
      <c r="A636" s="21" t="s">
        <v>602</v>
      </c>
      <c r="B636" s="23" t="s">
        <v>107</v>
      </c>
      <c r="C636" s="10" t="s">
        <v>123</v>
      </c>
      <c r="D636" s="10" t="s">
        <v>104</v>
      </c>
      <c r="E636" s="10" t="s">
        <v>153</v>
      </c>
      <c r="F636" s="10"/>
      <c r="G636" s="67">
        <f>G638+G639</f>
        <v>0</v>
      </c>
      <c r="H636" s="67">
        <v>0</v>
      </c>
      <c r="I636" s="67">
        <v>0</v>
      </c>
    </row>
    <row r="637" spans="1:9" s="1" customFormat="1" ht="51.75" hidden="1" customHeight="1" x14ac:dyDescent="0.25">
      <c r="A637" s="22" t="s">
        <v>657</v>
      </c>
      <c r="B637" s="23" t="s">
        <v>107</v>
      </c>
      <c r="C637" s="10" t="s">
        <v>123</v>
      </c>
      <c r="D637" s="10" t="s">
        <v>104</v>
      </c>
      <c r="E637" s="10" t="s">
        <v>658</v>
      </c>
      <c r="F637" s="10"/>
      <c r="G637" s="67"/>
      <c r="H637" s="67">
        <v>0</v>
      </c>
      <c r="I637" s="67">
        <v>0</v>
      </c>
    </row>
    <row r="638" spans="1:9" s="1" customFormat="1" ht="15" hidden="1" customHeight="1" x14ac:dyDescent="0.25">
      <c r="A638" s="22" t="s">
        <v>656</v>
      </c>
      <c r="B638" s="23" t="s">
        <v>107</v>
      </c>
      <c r="C638" s="10" t="s">
        <v>123</v>
      </c>
      <c r="D638" s="10" t="s">
        <v>104</v>
      </c>
      <c r="E638" s="10" t="s">
        <v>658</v>
      </c>
      <c r="F638" s="10" t="s">
        <v>209</v>
      </c>
      <c r="G638" s="67"/>
      <c r="H638" s="67"/>
      <c r="I638" s="67"/>
    </row>
    <row r="639" spans="1:9" s="1" customFormat="1" ht="51.75" hidden="1" x14ac:dyDescent="0.25">
      <c r="A639" s="22" t="s">
        <v>668</v>
      </c>
      <c r="B639" s="23" t="s">
        <v>107</v>
      </c>
      <c r="C639" s="10" t="s">
        <v>123</v>
      </c>
      <c r="D639" s="10" t="s">
        <v>104</v>
      </c>
      <c r="E639" s="10" t="s">
        <v>667</v>
      </c>
      <c r="F639" s="10"/>
      <c r="G639" s="67">
        <f>G640</f>
        <v>0</v>
      </c>
      <c r="H639" s="67">
        <f>H640</f>
        <v>0</v>
      </c>
      <c r="I639" s="67">
        <f>I640</f>
        <v>0</v>
      </c>
    </row>
    <row r="640" spans="1:9" s="1" customFormat="1" ht="15" hidden="1" customHeight="1" x14ac:dyDescent="0.25">
      <c r="A640" s="22" t="s">
        <v>656</v>
      </c>
      <c r="B640" s="23" t="s">
        <v>107</v>
      </c>
      <c r="C640" s="10" t="s">
        <v>123</v>
      </c>
      <c r="D640" s="10" t="s">
        <v>104</v>
      </c>
      <c r="E640" s="10" t="s">
        <v>667</v>
      </c>
      <c r="F640" s="10" t="s">
        <v>209</v>
      </c>
      <c r="G640" s="67"/>
      <c r="H640" s="67"/>
      <c r="I640" s="67"/>
    </row>
    <row r="641" spans="1:9" s="1" customFormat="1" ht="51.75" hidden="1" customHeight="1" x14ac:dyDescent="0.25">
      <c r="A641" s="21" t="s">
        <v>694</v>
      </c>
      <c r="B641" s="23" t="s">
        <v>107</v>
      </c>
      <c r="C641" s="10" t="s">
        <v>123</v>
      </c>
      <c r="D641" s="10" t="s">
        <v>104</v>
      </c>
      <c r="E641" s="10" t="s">
        <v>195</v>
      </c>
      <c r="F641" s="10"/>
      <c r="G641" s="67">
        <f>G642+G644+G646+G648+G650+G652</f>
        <v>0</v>
      </c>
      <c r="H641" s="67">
        <v>0</v>
      </c>
      <c r="I641" s="67">
        <v>0</v>
      </c>
    </row>
    <row r="642" spans="1:9" s="1" customFormat="1" ht="102.75" hidden="1" customHeight="1" x14ac:dyDescent="0.25">
      <c r="A642" s="50" t="s">
        <v>652</v>
      </c>
      <c r="B642" s="23" t="s">
        <v>107</v>
      </c>
      <c r="C642" s="10" t="s">
        <v>123</v>
      </c>
      <c r="D642" s="10" t="s">
        <v>104</v>
      </c>
      <c r="E642" s="10" t="s">
        <v>695</v>
      </c>
      <c r="F642" s="10"/>
      <c r="G642" s="67">
        <f>G643</f>
        <v>0</v>
      </c>
      <c r="H642" s="67">
        <v>0</v>
      </c>
      <c r="I642" s="67">
        <v>0</v>
      </c>
    </row>
    <row r="643" spans="1:9" s="1" customFormat="1" ht="15" hidden="1" customHeight="1" x14ac:dyDescent="0.25">
      <c r="A643" s="22" t="s">
        <v>208</v>
      </c>
      <c r="B643" s="23" t="s">
        <v>107</v>
      </c>
      <c r="C643" s="10" t="s">
        <v>123</v>
      </c>
      <c r="D643" s="10" t="s">
        <v>644</v>
      </c>
      <c r="E643" s="10" t="s">
        <v>695</v>
      </c>
      <c r="F643" s="10" t="s">
        <v>209</v>
      </c>
      <c r="G643" s="67"/>
      <c r="H643" s="67"/>
      <c r="I643" s="67"/>
    </row>
    <row r="644" spans="1:9" s="1" customFormat="1" ht="18.75" hidden="1" customHeight="1" x14ac:dyDescent="0.25">
      <c r="A644" s="22" t="s">
        <v>647</v>
      </c>
      <c r="B644" s="23" t="s">
        <v>107</v>
      </c>
      <c r="C644" s="10" t="s">
        <v>123</v>
      </c>
      <c r="D644" s="10" t="s">
        <v>644</v>
      </c>
      <c r="E644" s="10" t="s">
        <v>696</v>
      </c>
      <c r="F644" s="10"/>
      <c r="G644" s="67">
        <f>G645</f>
        <v>0</v>
      </c>
      <c r="H644" s="67">
        <v>0</v>
      </c>
      <c r="I644" s="67">
        <v>0</v>
      </c>
    </row>
    <row r="645" spans="1:9" s="1" customFormat="1" ht="12.75" hidden="1" customHeight="1" x14ac:dyDescent="0.25">
      <c r="A645" s="22" t="s">
        <v>208</v>
      </c>
      <c r="B645" s="23" t="s">
        <v>107</v>
      </c>
      <c r="C645" s="10" t="s">
        <v>123</v>
      </c>
      <c r="D645" s="10" t="s">
        <v>644</v>
      </c>
      <c r="E645" s="10" t="s">
        <v>696</v>
      </c>
      <c r="F645" s="10" t="s">
        <v>209</v>
      </c>
      <c r="G645" s="67"/>
      <c r="H645" s="67"/>
      <c r="I645" s="67"/>
    </row>
    <row r="646" spans="1:9" s="1" customFormat="1" ht="18" hidden="1" customHeight="1" x14ac:dyDescent="0.25">
      <c r="A646" s="50" t="s">
        <v>653</v>
      </c>
      <c r="B646" s="23" t="s">
        <v>107</v>
      </c>
      <c r="C646" s="10" t="s">
        <v>123</v>
      </c>
      <c r="D646" s="10" t="s">
        <v>104</v>
      </c>
      <c r="E646" s="10" t="s">
        <v>697</v>
      </c>
      <c r="F646" s="10"/>
      <c r="G646" s="67">
        <f>G647</f>
        <v>0</v>
      </c>
      <c r="H646" s="67">
        <v>0</v>
      </c>
      <c r="I646" s="67">
        <v>0</v>
      </c>
    </row>
    <row r="647" spans="1:9" s="1" customFormat="1" ht="18.75" hidden="1" customHeight="1" x14ac:dyDescent="0.25">
      <c r="A647" s="22" t="s">
        <v>208</v>
      </c>
      <c r="B647" s="23" t="s">
        <v>107</v>
      </c>
      <c r="C647" s="10" t="s">
        <v>123</v>
      </c>
      <c r="D647" s="10" t="s">
        <v>104</v>
      </c>
      <c r="E647" s="10" t="s">
        <v>699</v>
      </c>
      <c r="F647" s="10" t="s">
        <v>209</v>
      </c>
      <c r="G647" s="67"/>
      <c r="H647" s="67"/>
      <c r="I647" s="67"/>
    </row>
    <row r="648" spans="1:9" s="1" customFormat="1" ht="24" hidden="1" customHeight="1" x14ac:dyDescent="0.25">
      <c r="A648" s="22" t="s">
        <v>645</v>
      </c>
      <c r="B648" s="23" t="s">
        <v>107</v>
      </c>
      <c r="C648" s="10" t="s">
        <v>123</v>
      </c>
      <c r="D648" s="10" t="s">
        <v>104</v>
      </c>
      <c r="E648" s="10" t="s">
        <v>698</v>
      </c>
      <c r="F648" s="10"/>
      <c r="G648" s="67">
        <f>G649</f>
        <v>0</v>
      </c>
      <c r="H648" s="67">
        <v>0</v>
      </c>
      <c r="I648" s="67">
        <v>0</v>
      </c>
    </row>
    <row r="649" spans="1:9" s="1" customFormat="1" ht="20.25" hidden="1" customHeight="1" x14ac:dyDescent="0.25">
      <c r="A649" s="22" t="s">
        <v>208</v>
      </c>
      <c r="B649" s="23" t="s">
        <v>107</v>
      </c>
      <c r="C649" s="10" t="s">
        <v>123</v>
      </c>
      <c r="D649" s="10" t="s">
        <v>104</v>
      </c>
      <c r="E649" s="10" t="s">
        <v>698</v>
      </c>
      <c r="F649" s="10" t="s">
        <v>209</v>
      </c>
      <c r="G649" s="67"/>
      <c r="H649" s="67"/>
      <c r="I649" s="67"/>
    </row>
    <row r="650" spans="1:9" s="1" customFormat="1" ht="16.5" hidden="1" customHeight="1" x14ac:dyDescent="0.25">
      <c r="A650" s="50" t="s">
        <v>654</v>
      </c>
      <c r="B650" s="23" t="s">
        <v>107</v>
      </c>
      <c r="C650" s="10" t="s">
        <v>123</v>
      </c>
      <c r="D650" s="10" t="s">
        <v>104</v>
      </c>
      <c r="E650" s="10" t="s">
        <v>700</v>
      </c>
      <c r="F650" s="10"/>
      <c r="G650" s="67">
        <f>G651</f>
        <v>0</v>
      </c>
      <c r="H650" s="67">
        <v>0</v>
      </c>
      <c r="I650" s="67">
        <v>0</v>
      </c>
    </row>
    <row r="651" spans="1:9" s="1" customFormat="1" ht="15.75" hidden="1" customHeight="1" x14ac:dyDescent="0.25">
      <c r="A651" s="22" t="s">
        <v>208</v>
      </c>
      <c r="B651" s="23" t="s">
        <v>107</v>
      </c>
      <c r="C651" s="10" t="s">
        <v>123</v>
      </c>
      <c r="D651" s="10" t="s">
        <v>104</v>
      </c>
      <c r="E651" s="10" t="s">
        <v>700</v>
      </c>
      <c r="F651" s="10" t="s">
        <v>209</v>
      </c>
      <c r="G651" s="67"/>
      <c r="H651" s="67"/>
      <c r="I651" s="67"/>
    </row>
    <row r="652" spans="1:9" s="1" customFormat="1" ht="16.5" hidden="1" customHeight="1" x14ac:dyDescent="0.25">
      <c r="A652" s="22" t="s">
        <v>646</v>
      </c>
      <c r="B652" s="23" t="s">
        <v>107</v>
      </c>
      <c r="C652" s="10" t="s">
        <v>123</v>
      </c>
      <c r="D652" s="10" t="s">
        <v>104</v>
      </c>
      <c r="E652" s="10" t="s">
        <v>701</v>
      </c>
      <c r="F652" s="10"/>
      <c r="G652" s="67">
        <f>G653</f>
        <v>0</v>
      </c>
      <c r="H652" s="67">
        <v>0</v>
      </c>
      <c r="I652" s="67">
        <v>0</v>
      </c>
    </row>
    <row r="653" spans="1:9" s="1" customFormat="1" ht="19.5" hidden="1" customHeight="1" x14ac:dyDescent="0.25">
      <c r="A653" s="22" t="s">
        <v>208</v>
      </c>
      <c r="B653" s="23" t="s">
        <v>107</v>
      </c>
      <c r="C653" s="10" t="s">
        <v>123</v>
      </c>
      <c r="D653" s="10" t="s">
        <v>104</v>
      </c>
      <c r="E653" s="10" t="s">
        <v>701</v>
      </c>
      <c r="F653" s="10" t="s">
        <v>209</v>
      </c>
      <c r="G653" s="67"/>
      <c r="H653" s="67"/>
      <c r="I653" s="67"/>
    </row>
    <row r="654" spans="1:9" s="1" customFormat="1" ht="39" hidden="1" x14ac:dyDescent="0.25">
      <c r="A654" s="22" t="s">
        <v>846</v>
      </c>
      <c r="B654" s="23" t="s">
        <v>107</v>
      </c>
      <c r="C654" s="10" t="s">
        <v>123</v>
      </c>
      <c r="D654" s="10" t="s">
        <v>104</v>
      </c>
      <c r="E654" s="10" t="s">
        <v>847</v>
      </c>
      <c r="F654" s="10"/>
      <c r="G654" s="67">
        <f>G655</f>
        <v>0</v>
      </c>
      <c r="H654" s="67">
        <v>0</v>
      </c>
      <c r="I654" s="67">
        <v>0</v>
      </c>
    </row>
    <row r="655" spans="1:9" s="1" customFormat="1" ht="19.5" hidden="1" customHeight="1" x14ac:dyDescent="0.25">
      <c r="A655" s="22" t="s">
        <v>208</v>
      </c>
      <c r="B655" s="23" t="s">
        <v>107</v>
      </c>
      <c r="C655" s="10" t="s">
        <v>123</v>
      </c>
      <c r="D655" s="10" t="s">
        <v>104</v>
      </c>
      <c r="E655" s="10" t="s">
        <v>847</v>
      </c>
      <c r="F655" s="10" t="s">
        <v>209</v>
      </c>
      <c r="G655" s="67">
        <v>0</v>
      </c>
      <c r="H655" s="67">
        <v>0</v>
      </c>
      <c r="I655" s="67">
        <v>0</v>
      </c>
    </row>
    <row r="656" spans="1:9" s="4" customFormat="1" ht="26.25" x14ac:dyDescent="0.25">
      <c r="A656" s="60" t="s">
        <v>272</v>
      </c>
      <c r="B656" s="61" t="s">
        <v>127</v>
      </c>
      <c r="C656" s="83"/>
      <c r="D656" s="83"/>
      <c r="E656" s="83"/>
      <c r="F656" s="83"/>
      <c r="G656" s="82">
        <f>G657+G768+G840+G908+G926+G981+G763</f>
        <v>130212.9379</v>
      </c>
      <c r="H656" s="82">
        <f>H657+H768+H840+H926+H981+H908</f>
        <v>117632.43790000002</v>
      </c>
      <c r="I656" s="82">
        <f>I657+I768+I840+I908+I926+I981</f>
        <v>109722.03790000001</v>
      </c>
    </row>
    <row r="657" spans="1:12" s="4" customFormat="1" x14ac:dyDescent="0.25">
      <c r="A657" s="21" t="s">
        <v>128</v>
      </c>
      <c r="B657" s="20" t="s">
        <v>127</v>
      </c>
      <c r="C657" s="12" t="s">
        <v>38</v>
      </c>
      <c r="D657" s="12"/>
      <c r="E657" s="12"/>
      <c r="F657" s="12"/>
      <c r="G657" s="66">
        <f>G658+G664+G681+G685+G689</f>
        <v>93699.3</v>
      </c>
      <c r="H657" s="66">
        <f>H658+H664+H681+H685+H689</f>
        <v>92967.000000000015</v>
      </c>
      <c r="I657" s="66">
        <f>I658+I664+I681+I685+I689</f>
        <v>91066.6</v>
      </c>
    </row>
    <row r="658" spans="1:12" s="4" customFormat="1" ht="39" x14ac:dyDescent="0.25">
      <c r="A658" s="21" t="s">
        <v>273</v>
      </c>
      <c r="B658" s="20" t="s">
        <v>127</v>
      </c>
      <c r="C658" s="12" t="s">
        <v>38</v>
      </c>
      <c r="D658" s="12" t="s">
        <v>16</v>
      </c>
      <c r="E658" s="12"/>
      <c r="F658" s="12"/>
      <c r="G658" s="66">
        <f>G660+G662</f>
        <v>3351.5619999999999</v>
      </c>
      <c r="H658" s="66">
        <f>H660</f>
        <v>3351.5619999999999</v>
      </c>
      <c r="I658" s="66">
        <f>I660</f>
        <v>3351.5619999999999</v>
      </c>
    </row>
    <row r="659" spans="1:12" s="4" customFormat="1" x14ac:dyDescent="0.25">
      <c r="A659" s="21" t="s">
        <v>129</v>
      </c>
      <c r="B659" s="20" t="s">
        <v>127</v>
      </c>
      <c r="C659" s="12" t="s">
        <v>38</v>
      </c>
      <c r="D659" s="12" t="s">
        <v>16</v>
      </c>
      <c r="E659" s="12" t="s">
        <v>702</v>
      </c>
      <c r="F659" s="12"/>
      <c r="G659" s="66">
        <f t="shared" ref="G659:I660" si="32">G660</f>
        <v>3351.5619999999999</v>
      </c>
      <c r="H659" s="66">
        <f t="shared" si="32"/>
        <v>3351.5619999999999</v>
      </c>
      <c r="I659" s="66">
        <f t="shared" si="32"/>
        <v>3351.5619999999999</v>
      </c>
    </row>
    <row r="660" spans="1:12" s="4" customFormat="1" ht="26.25" x14ac:dyDescent="0.25">
      <c r="A660" s="22" t="s">
        <v>133</v>
      </c>
      <c r="B660" s="23" t="s">
        <v>127</v>
      </c>
      <c r="C660" s="10" t="s">
        <v>38</v>
      </c>
      <c r="D660" s="10" t="s">
        <v>16</v>
      </c>
      <c r="E660" s="10" t="s">
        <v>130</v>
      </c>
      <c r="F660" s="10"/>
      <c r="G660" s="67">
        <f t="shared" si="32"/>
        <v>3351.5619999999999</v>
      </c>
      <c r="H660" s="67">
        <f t="shared" si="32"/>
        <v>3351.5619999999999</v>
      </c>
      <c r="I660" s="67">
        <f t="shared" si="32"/>
        <v>3351.5619999999999</v>
      </c>
    </row>
    <row r="661" spans="1:12" s="4" customFormat="1" ht="26.25" x14ac:dyDescent="0.25">
      <c r="A661" s="22" t="s">
        <v>781</v>
      </c>
      <c r="B661" s="23" t="s">
        <v>127</v>
      </c>
      <c r="C661" s="10" t="s">
        <v>38</v>
      </c>
      <c r="D661" s="10" t="s">
        <v>16</v>
      </c>
      <c r="E661" s="10" t="s">
        <v>130</v>
      </c>
      <c r="F661" s="10" t="s">
        <v>132</v>
      </c>
      <c r="G661" s="74">
        <v>3351.5619999999999</v>
      </c>
      <c r="H661" s="74">
        <v>3351.5619999999999</v>
      </c>
      <c r="I661" s="74">
        <v>3351.5619999999999</v>
      </c>
    </row>
    <row r="662" spans="1:12" s="4" customFormat="1" ht="64.5" hidden="1" x14ac:dyDescent="0.25">
      <c r="A662" s="22" t="s">
        <v>333</v>
      </c>
      <c r="B662" s="23" t="s">
        <v>127</v>
      </c>
      <c r="C662" s="10" t="s">
        <v>38</v>
      </c>
      <c r="D662" s="10" t="s">
        <v>16</v>
      </c>
      <c r="E662" s="10" t="s">
        <v>560</v>
      </c>
      <c r="F662" s="10"/>
      <c r="G662" s="67">
        <f>G663</f>
        <v>0</v>
      </c>
      <c r="H662" s="67">
        <f>H663</f>
        <v>0</v>
      </c>
      <c r="I662" s="67">
        <f>I663</f>
        <v>0</v>
      </c>
    </row>
    <row r="663" spans="1:12" s="4" customFormat="1" ht="26.25" hidden="1" x14ac:dyDescent="0.25">
      <c r="A663" s="22" t="s">
        <v>131</v>
      </c>
      <c r="B663" s="23" t="s">
        <v>127</v>
      </c>
      <c r="C663" s="10" t="s">
        <v>38</v>
      </c>
      <c r="D663" s="10" t="s">
        <v>16</v>
      </c>
      <c r="E663" s="10" t="s">
        <v>560</v>
      </c>
      <c r="F663" s="10" t="s">
        <v>132</v>
      </c>
      <c r="G663" s="67">
        <v>0</v>
      </c>
      <c r="H663" s="67">
        <v>0</v>
      </c>
      <c r="I663" s="67">
        <v>0</v>
      </c>
    </row>
    <row r="664" spans="1:12" s="4" customFormat="1" ht="52.5" customHeight="1" x14ac:dyDescent="0.25">
      <c r="A664" s="21" t="s">
        <v>274</v>
      </c>
      <c r="B664" s="20" t="s">
        <v>127</v>
      </c>
      <c r="C664" s="12" t="s">
        <v>38</v>
      </c>
      <c r="D664" s="12" t="s">
        <v>6</v>
      </c>
      <c r="E664" s="10"/>
      <c r="F664" s="10"/>
      <c r="G664" s="66">
        <f>G665+G670+G679+G677</f>
        <v>74276.538</v>
      </c>
      <c r="H664" s="66">
        <f>H665+H671+H679</f>
        <v>74276.538</v>
      </c>
      <c r="I664" s="66">
        <f>I665+I671+I679</f>
        <v>74276.538</v>
      </c>
      <c r="L664" s="5"/>
    </row>
    <row r="665" spans="1:12" s="4" customFormat="1" ht="39" x14ac:dyDescent="0.25">
      <c r="A665" s="21" t="s">
        <v>675</v>
      </c>
      <c r="B665" s="20" t="s">
        <v>127</v>
      </c>
      <c r="C665" s="12" t="s">
        <v>38</v>
      </c>
      <c r="D665" s="12" t="s">
        <v>6</v>
      </c>
      <c r="E665" s="12" t="s">
        <v>118</v>
      </c>
      <c r="F665" s="12"/>
      <c r="G665" s="66">
        <f t="shared" ref="G665:I666" si="33">G666</f>
        <v>4670.5</v>
      </c>
      <c r="H665" s="66">
        <f t="shared" si="33"/>
        <v>4670.5</v>
      </c>
      <c r="I665" s="66">
        <f t="shared" si="33"/>
        <v>4670.5</v>
      </c>
    </row>
    <row r="666" spans="1:12" s="4" customFormat="1" ht="39" x14ac:dyDescent="0.25">
      <c r="A666" s="21" t="s">
        <v>270</v>
      </c>
      <c r="B666" s="20" t="s">
        <v>127</v>
      </c>
      <c r="C666" s="12" t="s">
        <v>38</v>
      </c>
      <c r="D666" s="12" t="s">
        <v>6</v>
      </c>
      <c r="E666" s="12" t="s">
        <v>196</v>
      </c>
      <c r="F666" s="12"/>
      <c r="G666" s="66">
        <f t="shared" si="33"/>
        <v>4670.5</v>
      </c>
      <c r="H666" s="66">
        <f t="shared" si="33"/>
        <v>4670.5</v>
      </c>
      <c r="I666" s="66">
        <f t="shared" si="33"/>
        <v>4670.5</v>
      </c>
    </row>
    <row r="667" spans="1:12" s="4" customFormat="1" ht="39" x14ac:dyDescent="0.25">
      <c r="A667" s="22" t="s">
        <v>771</v>
      </c>
      <c r="B667" s="23" t="s">
        <v>127</v>
      </c>
      <c r="C667" s="10" t="s">
        <v>38</v>
      </c>
      <c r="D667" s="10" t="s">
        <v>6</v>
      </c>
      <c r="E667" s="10" t="s">
        <v>480</v>
      </c>
      <c r="F667" s="10"/>
      <c r="G667" s="67">
        <f>G668+G669</f>
        <v>4670.5</v>
      </c>
      <c r="H667" s="67">
        <f>H668+H669</f>
        <v>4670.5</v>
      </c>
      <c r="I667" s="67">
        <f>I668+I669</f>
        <v>4670.5</v>
      </c>
    </row>
    <row r="668" spans="1:12" s="4" customFormat="1" ht="26.25" x14ac:dyDescent="0.25">
      <c r="A668" s="22" t="s">
        <v>781</v>
      </c>
      <c r="B668" s="23" t="s">
        <v>127</v>
      </c>
      <c r="C668" s="10" t="s">
        <v>38</v>
      </c>
      <c r="D668" s="10" t="s">
        <v>6</v>
      </c>
      <c r="E668" s="10" t="s">
        <v>480</v>
      </c>
      <c r="F668" s="10" t="s">
        <v>132</v>
      </c>
      <c r="G668" s="74">
        <v>4645.5</v>
      </c>
      <c r="H668" s="74">
        <v>4645.5</v>
      </c>
      <c r="I668" s="74">
        <v>4645.5</v>
      </c>
    </row>
    <row r="669" spans="1:12" s="4" customFormat="1" ht="39" x14ac:dyDescent="0.25">
      <c r="A669" s="22" t="s">
        <v>802</v>
      </c>
      <c r="B669" s="23" t="s">
        <v>127</v>
      </c>
      <c r="C669" s="10" t="s">
        <v>38</v>
      </c>
      <c r="D669" s="10" t="s">
        <v>6</v>
      </c>
      <c r="E669" s="10" t="s">
        <v>480</v>
      </c>
      <c r="F669" s="10" t="s">
        <v>57</v>
      </c>
      <c r="G669" s="74">
        <v>25</v>
      </c>
      <c r="H669" s="74">
        <v>25</v>
      </c>
      <c r="I669" s="74">
        <v>25</v>
      </c>
    </row>
    <row r="670" spans="1:12" s="4" customFormat="1" ht="26.25" x14ac:dyDescent="0.25">
      <c r="A670" s="21" t="s">
        <v>703</v>
      </c>
      <c r="B670" s="20" t="s">
        <v>127</v>
      </c>
      <c r="C670" s="12" t="s">
        <v>38</v>
      </c>
      <c r="D670" s="12" t="s">
        <v>6</v>
      </c>
      <c r="E670" s="12" t="s">
        <v>704</v>
      </c>
      <c r="F670" s="12"/>
      <c r="G670" s="66">
        <f>G671+G674</f>
        <v>69604.038</v>
      </c>
      <c r="H670" s="66">
        <f>H671</f>
        <v>69604.038</v>
      </c>
      <c r="I670" s="66">
        <f>I671</f>
        <v>69604.038</v>
      </c>
    </row>
    <row r="671" spans="1:12" s="4" customFormat="1" ht="26.25" x14ac:dyDescent="0.25">
      <c r="A671" s="22" t="s">
        <v>133</v>
      </c>
      <c r="B671" s="23" t="s">
        <v>127</v>
      </c>
      <c r="C671" s="10" t="s">
        <v>38</v>
      </c>
      <c r="D671" s="10" t="s">
        <v>6</v>
      </c>
      <c r="E671" s="10" t="s">
        <v>134</v>
      </c>
      <c r="F671" s="10"/>
      <c r="G671" s="67">
        <f>G672+G673</f>
        <v>69604.038</v>
      </c>
      <c r="H671" s="67">
        <f>H672+H673+H678</f>
        <v>69604.038</v>
      </c>
      <c r="I671" s="67">
        <f>I672+I673+I678</f>
        <v>69604.038</v>
      </c>
    </row>
    <row r="672" spans="1:12" s="4" customFormat="1" ht="26.25" x14ac:dyDescent="0.25">
      <c r="A672" s="22" t="s">
        <v>781</v>
      </c>
      <c r="B672" s="23" t="s">
        <v>127</v>
      </c>
      <c r="C672" s="10" t="s">
        <v>38</v>
      </c>
      <c r="D672" s="10" t="s">
        <v>6</v>
      </c>
      <c r="E672" s="10" t="s">
        <v>134</v>
      </c>
      <c r="F672" s="10" t="s">
        <v>132</v>
      </c>
      <c r="G672" s="74">
        <v>69440.138000000006</v>
      </c>
      <c r="H672" s="74">
        <v>69440.138000000006</v>
      </c>
      <c r="I672" s="74">
        <v>69440.138000000006</v>
      </c>
    </row>
    <row r="673" spans="1:9" s="4" customFormat="1" ht="39" x14ac:dyDescent="0.25">
      <c r="A673" s="22" t="s">
        <v>802</v>
      </c>
      <c r="B673" s="23" t="s">
        <v>127</v>
      </c>
      <c r="C673" s="10" t="s">
        <v>38</v>
      </c>
      <c r="D673" s="10" t="s">
        <v>6</v>
      </c>
      <c r="E673" s="10" t="s">
        <v>134</v>
      </c>
      <c r="F673" s="10" t="s">
        <v>57</v>
      </c>
      <c r="G673" s="74">
        <v>163.9</v>
      </c>
      <c r="H673" s="74">
        <v>163.9</v>
      </c>
      <c r="I673" s="74">
        <v>163.9</v>
      </c>
    </row>
    <row r="674" spans="1:9" s="4" customFormat="1" ht="64.5" hidden="1" x14ac:dyDescent="0.25">
      <c r="A674" s="22" t="s">
        <v>857</v>
      </c>
      <c r="B674" s="23" t="s">
        <v>127</v>
      </c>
      <c r="C674" s="10" t="s">
        <v>38</v>
      </c>
      <c r="D674" s="10" t="s">
        <v>6</v>
      </c>
      <c r="E674" s="10" t="s">
        <v>858</v>
      </c>
      <c r="F674" s="10"/>
      <c r="G674" s="67">
        <f>G675</f>
        <v>0</v>
      </c>
      <c r="H674" s="67">
        <v>0</v>
      </c>
      <c r="I674" s="67">
        <v>0</v>
      </c>
    </row>
    <row r="675" spans="1:9" s="4" customFormat="1" ht="26.25" hidden="1" x14ac:dyDescent="0.25">
      <c r="A675" s="22" t="s">
        <v>781</v>
      </c>
      <c r="B675" s="23" t="s">
        <v>127</v>
      </c>
      <c r="C675" s="10" t="s">
        <v>38</v>
      </c>
      <c r="D675" s="10" t="s">
        <v>6</v>
      </c>
      <c r="E675" s="10" t="s">
        <v>858</v>
      </c>
      <c r="F675" s="10" t="s">
        <v>132</v>
      </c>
      <c r="G675" s="67">
        <v>0</v>
      </c>
      <c r="H675" s="67">
        <v>0</v>
      </c>
      <c r="I675" s="67">
        <v>0</v>
      </c>
    </row>
    <row r="676" spans="1:9" s="4" customFormat="1" ht="39" x14ac:dyDescent="0.25">
      <c r="A676" s="21" t="s">
        <v>706</v>
      </c>
      <c r="B676" s="20" t="s">
        <v>127</v>
      </c>
      <c r="C676" s="12" t="s">
        <v>38</v>
      </c>
      <c r="D676" s="12" t="s">
        <v>6</v>
      </c>
      <c r="E676" s="12" t="s">
        <v>705</v>
      </c>
      <c r="F676" s="10"/>
      <c r="G676" s="66">
        <f>G677+G679</f>
        <v>2</v>
      </c>
      <c r="H676" s="66">
        <f>H677+H679</f>
        <v>2</v>
      </c>
      <c r="I676" s="66">
        <f>I677+I679</f>
        <v>2</v>
      </c>
    </row>
    <row r="677" spans="1:9" s="4" customFormat="1" ht="51.75" hidden="1" x14ac:dyDescent="0.25">
      <c r="A677" s="22" t="s">
        <v>640</v>
      </c>
      <c r="B677" s="23" t="s">
        <v>127</v>
      </c>
      <c r="C677" s="10" t="s">
        <v>38</v>
      </c>
      <c r="D677" s="10" t="s">
        <v>6</v>
      </c>
      <c r="E677" s="10" t="s">
        <v>708</v>
      </c>
      <c r="F677" s="10"/>
      <c r="G677" s="67">
        <f>G678</f>
        <v>0</v>
      </c>
      <c r="H677" s="67">
        <v>0</v>
      </c>
      <c r="I677" s="67">
        <v>0</v>
      </c>
    </row>
    <row r="678" spans="1:9" s="4" customFormat="1" ht="26.25" hidden="1" customHeight="1" x14ac:dyDescent="0.25">
      <c r="A678" s="22" t="s">
        <v>781</v>
      </c>
      <c r="B678" s="10" t="s">
        <v>127</v>
      </c>
      <c r="C678" s="10" t="s">
        <v>38</v>
      </c>
      <c r="D678" s="10" t="s">
        <v>6</v>
      </c>
      <c r="E678" s="10" t="s">
        <v>708</v>
      </c>
      <c r="F678" s="10" t="s">
        <v>132</v>
      </c>
      <c r="G678" s="67"/>
      <c r="H678" s="67"/>
      <c r="I678" s="67"/>
    </row>
    <row r="679" spans="1:9" s="4" customFormat="1" ht="127.5" customHeight="1" x14ac:dyDescent="0.25">
      <c r="A679" s="22" t="s">
        <v>772</v>
      </c>
      <c r="B679" s="23" t="s">
        <v>127</v>
      </c>
      <c r="C679" s="10" t="s">
        <v>38</v>
      </c>
      <c r="D679" s="10" t="s">
        <v>6</v>
      </c>
      <c r="E679" s="10" t="s">
        <v>709</v>
      </c>
      <c r="F679" s="10"/>
      <c r="G679" s="67">
        <f>G680</f>
        <v>2</v>
      </c>
      <c r="H679" s="67">
        <f>H680</f>
        <v>2</v>
      </c>
      <c r="I679" s="67">
        <f>I680</f>
        <v>2</v>
      </c>
    </row>
    <row r="680" spans="1:9" s="4" customFormat="1" ht="39" x14ac:dyDescent="0.25">
      <c r="A680" s="22" t="s">
        <v>802</v>
      </c>
      <c r="B680" s="23" t="s">
        <v>127</v>
      </c>
      <c r="C680" s="10" t="s">
        <v>38</v>
      </c>
      <c r="D680" s="10" t="s">
        <v>6</v>
      </c>
      <c r="E680" s="10" t="s">
        <v>709</v>
      </c>
      <c r="F680" s="10" t="s">
        <v>57</v>
      </c>
      <c r="G680" s="74">
        <v>2</v>
      </c>
      <c r="H680" s="74">
        <v>2</v>
      </c>
      <c r="I680" s="74">
        <v>2</v>
      </c>
    </row>
    <row r="681" spans="1:9" s="4" customFormat="1" x14ac:dyDescent="0.25">
      <c r="A681" s="21" t="s">
        <v>137</v>
      </c>
      <c r="B681" s="20" t="s">
        <v>127</v>
      </c>
      <c r="C681" s="12" t="s">
        <v>38</v>
      </c>
      <c r="D681" s="12" t="s">
        <v>138</v>
      </c>
      <c r="E681" s="12"/>
      <c r="F681" s="12"/>
      <c r="G681" s="66">
        <f>G683</f>
        <v>12.5</v>
      </c>
      <c r="H681" s="66">
        <f>H683</f>
        <v>163.80000000000001</v>
      </c>
      <c r="I681" s="66">
        <f>I683</f>
        <v>13</v>
      </c>
    </row>
    <row r="682" spans="1:9" s="4" customFormat="1" ht="39" x14ac:dyDescent="0.25">
      <c r="A682" s="21" t="s">
        <v>706</v>
      </c>
      <c r="B682" s="20" t="s">
        <v>127</v>
      </c>
      <c r="C682" s="12" t="s">
        <v>38</v>
      </c>
      <c r="D682" s="12" t="s">
        <v>138</v>
      </c>
      <c r="E682" s="12" t="s">
        <v>705</v>
      </c>
      <c r="F682" s="12"/>
      <c r="G682" s="66">
        <f t="shared" ref="G682:I683" si="34">G683</f>
        <v>12.5</v>
      </c>
      <c r="H682" s="66">
        <f t="shared" si="34"/>
        <v>163.80000000000001</v>
      </c>
      <c r="I682" s="66">
        <f t="shared" si="34"/>
        <v>13</v>
      </c>
    </row>
    <row r="683" spans="1:9" s="4" customFormat="1" ht="51.75" x14ac:dyDescent="0.25">
      <c r="A683" s="22" t="s">
        <v>783</v>
      </c>
      <c r="B683" s="23" t="s">
        <v>127</v>
      </c>
      <c r="C683" s="10" t="s">
        <v>38</v>
      </c>
      <c r="D683" s="10" t="s">
        <v>138</v>
      </c>
      <c r="E683" s="10" t="s">
        <v>707</v>
      </c>
      <c r="F683" s="10"/>
      <c r="G683" s="67">
        <f t="shared" si="34"/>
        <v>12.5</v>
      </c>
      <c r="H683" s="67">
        <f t="shared" si="34"/>
        <v>163.80000000000001</v>
      </c>
      <c r="I683" s="67">
        <f t="shared" si="34"/>
        <v>13</v>
      </c>
    </row>
    <row r="684" spans="1:9" s="4" customFormat="1" ht="39" x14ac:dyDescent="0.25">
      <c r="A684" s="22" t="s">
        <v>802</v>
      </c>
      <c r="B684" s="23" t="s">
        <v>127</v>
      </c>
      <c r="C684" s="10" t="s">
        <v>38</v>
      </c>
      <c r="D684" s="10" t="s">
        <v>138</v>
      </c>
      <c r="E684" s="10" t="s">
        <v>707</v>
      </c>
      <c r="F684" s="10" t="s">
        <v>57</v>
      </c>
      <c r="G684" s="74">
        <v>12.5</v>
      </c>
      <c r="H684" s="74">
        <v>163.80000000000001</v>
      </c>
      <c r="I684" s="74">
        <v>13</v>
      </c>
    </row>
    <row r="685" spans="1:9" s="4" customFormat="1" x14ac:dyDescent="0.25">
      <c r="A685" s="21" t="s">
        <v>139</v>
      </c>
      <c r="B685" s="20" t="s">
        <v>127</v>
      </c>
      <c r="C685" s="12" t="s">
        <v>38</v>
      </c>
      <c r="D685" s="12" t="s">
        <v>53</v>
      </c>
      <c r="E685" s="12"/>
      <c r="F685" s="12"/>
      <c r="G685" s="66">
        <f>G687</f>
        <v>50</v>
      </c>
      <c r="H685" s="66">
        <f>H687</f>
        <v>50</v>
      </c>
      <c r="I685" s="66">
        <f>I687</f>
        <v>50</v>
      </c>
    </row>
    <row r="686" spans="1:9" s="4" customFormat="1" ht="39" x14ac:dyDescent="0.25">
      <c r="A686" s="21" t="s">
        <v>706</v>
      </c>
      <c r="B686" s="20" t="s">
        <v>127</v>
      </c>
      <c r="C686" s="12" t="s">
        <v>38</v>
      </c>
      <c r="D686" s="12" t="s">
        <v>53</v>
      </c>
      <c r="E686" s="12" t="s">
        <v>705</v>
      </c>
      <c r="F686" s="12"/>
      <c r="G686" s="66">
        <f t="shared" ref="G686:I687" si="35">G687</f>
        <v>50</v>
      </c>
      <c r="H686" s="66">
        <f t="shared" si="35"/>
        <v>50</v>
      </c>
      <c r="I686" s="66">
        <f t="shared" si="35"/>
        <v>50</v>
      </c>
    </row>
    <row r="687" spans="1:9" s="4" customFormat="1" x14ac:dyDescent="0.25">
      <c r="A687" s="22" t="s">
        <v>140</v>
      </c>
      <c r="B687" s="23" t="s">
        <v>127</v>
      </c>
      <c r="C687" s="10" t="s">
        <v>38</v>
      </c>
      <c r="D687" s="10" t="s">
        <v>53</v>
      </c>
      <c r="E687" s="10" t="s">
        <v>710</v>
      </c>
      <c r="F687" s="10"/>
      <c r="G687" s="67">
        <f t="shared" si="35"/>
        <v>50</v>
      </c>
      <c r="H687" s="67">
        <f t="shared" si="35"/>
        <v>50</v>
      </c>
      <c r="I687" s="67">
        <f t="shared" si="35"/>
        <v>50</v>
      </c>
    </row>
    <row r="688" spans="1:9" s="4" customFormat="1" x14ac:dyDescent="0.25">
      <c r="A688" s="22" t="s">
        <v>141</v>
      </c>
      <c r="B688" s="23" t="s">
        <v>127</v>
      </c>
      <c r="C688" s="10" t="s">
        <v>38</v>
      </c>
      <c r="D688" s="10" t="s">
        <v>53</v>
      </c>
      <c r="E688" s="10" t="s">
        <v>710</v>
      </c>
      <c r="F688" s="10" t="s">
        <v>142</v>
      </c>
      <c r="G688" s="74">
        <v>50</v>
      </c>
      <c r="H688" s="74">
        <v>50</v>
      </c>
      <c r="I688" s="74">
        <v>50</v>
      </c>
    </row>
    <row r="689" spans="1:9" s="4" customFormat="1" x14ac:dyDescent="0.25">
      <c r="A689" s="21" t="s">
        <v>275</v>
      </c>
      <c r="B689" s="20" t="s">
        <v>127</v>
      </c>
      <c r="C689" s="12" t="s">
        <v>38</v>
      </c>
      <c r="D689" s="12" t="s">
        <v>65</v>
      </c>
      <c r="E689" s="12"/>
      <c r="F689" s="12"/>
      <c r="G689" s="66">
        <f>G690+G702+G714+G726+G705+G708+G711</f>
        <v>16008.699999999999</v>
      </c>
      <c r="H689" s="66">
        <f>H690+H702+H714+H726+H705+H708+H711</f>
        <v>15125.1</v>
      </c>
      <c r="I689" s="66">
        <f>I690+I702+I714+I726+I705+I708+I711</f>
        <v>13375.5</v>
      </c>
    </row>
    <row r="690" spans="1:9" s="4" customFormat="1" ht="51.75" x14ac:dyDescent="0.25">
      <c r="A690" s="21" t="s">
        <v>779</v>
      </c>
      <c r="B690" s="20" t="s">
        <v>127</v>
      </c>
      <c r="C690" s="12" t="s">
        <v>38</v>
      </c>
      <c r="D690" s="12" t="s">
        <v>65</v>
      </c>
      <c r="E690" s="12" t="s">
        <v>370</v>
      </c>
      <c r="F690" s="12"/>
      <c r="G690" s="66">
        <f>G691+G697+G695</f>
        <v>840.09999999999991</v>
      </c>
      <c r="H690" s="66">
        <f>H691+H697+H695</f>
        <v>840.09999999999991</v>
      </c>
      <c r="I690" s="66">
        <f>I691+I697+I695</f>
        <v>840.09999999999991</v>
      </c>
    </row>
    <row r="691" spans="1:9" s="4" customFormat="1" ht="26.25" x14ac:dyDescent="0.25">
      <c r="A691" s="21" t="s">
        <v>144</v>
      </c>
      <c r="B691" s="20" t="s">
        <v>127</v>
      </c>
      <c r="C691" s="12" t="s">
        <v>38</v>
      </c>
      <c r="D691" s="12" t="s">
        <v>65</v>
      </c>
      <c r="E691" s="12" t="s">
        <v>408</v>
      </c>
      <c r="F691" s="12"/>
      <c r="G691" s="66">
        <f t="shared" ref="G691:I692" si="36">G692</f>
        <v>69.5</v>
      </c>
      <c r="H691" s="66">
        <f t="shared" si="36"/>
        <v>69.5</v>
      </c>
      <c r="I691" s="66">
        <f t="shared" si="36"/>
        <v>69.5</v>
      </c>
    </row>
    <row r="692" spans="1:9" s="4" customFormat="1" ht="39" x14ac:dyDescent="0.25">
      <c r="A692" s="22" t="s">
        <v>146</v>
      </c>
      <c r="B692" s="23" t="s">
        <v>127</v>
      </c>
      <c r="C692" s="10" t="s">
        <v>38</v>
      </c>
      <c r="D692" s="10" t="s">
        <v>65</v>
      </c>
      <c r="E692" s="10" t="s">
        <v>409</v>
      </c>
      <c r="F692" s="10"/>
      <c r="G692" s="67">
        <f t="shared" si="36"/>
        <v>69.5</v>
      </c>
      <c r="H692" s="67">
        <f t="shared" si="36"/>
        <v>69.5</v>
      </c>
      <c r="I692" s="67">
        <f t="shared" si="36"/>
        <v>69.5</v>
      </c>
    </row>
    <row r="693" spans="1:9" s="4" customFormat="1" ht="39" x14ac:dyDescent="0.25">
      <c r="A693" s="22" t="s">
        <v>802</v>
      </c>
      <c r="B693" s="23" t="s">
        <v>127</v>
      </c>
      <c r="C693" s="10" t="s">
        <v>38</v>
      </c>
      <c r="D693" s="10" t="s">
        <v>65</v>
      </c>
      <c r="E693" s="10" t="s">
        <v>409</v>
      </c>
      <c r="F693" s="10" t="s">
        <v>57</v>
      </c>
      <c r="G693" s="74">
        <v>69.5</v>
      </c>
      <c r="H693" s="74">
        <v>69.5</v>
      </c>
      <c r="I693" s="74">
        <v>69.5</v>
      </c>
    </row>
    <row r="694" spans="1:9" s="4" customFormat="1" ht="39" x14ac:dyDescent="0.25">
      <c r="A694" s="32" t="s">
        <v>616</v>
      </c>
      <c r="B694" s="20" t="s">
        <v>127</v>
      </c>
      <c r="C694" s="12" t="s">
        <v>38</v>
      </c>
      <c r="D694" s="12" t="s">
        <v>65</v>
      </c>
      <c r="E694" s="12" t="s">
        <v>617</v>
      </c>
      <c r="F694" s="12"/>
      <c r="G694" s="66">
        <f>G695</f>
        <v>133.80000000000001</v>
      </c>
      <c r="H694" s="66">
        <v>0</v>
      </c>
      <c r="I694" s="66">
        <v>0</v>
      </c>
    </row>
    <row r="695" spans="1:9" s="4" customFormat="1" ht="39" x14ac:dyDescent="0.25">
      <c r="A695" s="22" t="s">
        <v>852</v>
      </c>
      <c r="B695" s="23" t="s">
        <v>127</v>
      </c>
      <c r="C695" s="10" t="s">
        <v>38</v>
      </c>
      <c r="D695" s="10" t="s">
        <v>65</v>
      </c>
      <c r="E695" s="10" t="s">
        <v>853</v>
      </c>
      <c r="F695" s="10"/>
      <c r="G695" s="67">
        <f>G696</f>
        <v>133.80000000000001</v>
      </c>
      <c r="H695" s="67">
        <f>H696</f>
        <v>133.80000000000001</v>
      </c>
      <c r="I695" s="67">
        <f>I696</f>
        <v>133.80000000000001</v>
      </c>
    </row>
    <row r="696" spans="1:9" s="4" customFormat="1" ht="39" x14ac:dyDescent="0.25">
      <c r="A696" s="22" t="s">
        <v>802</v>
      </c>
      <c r="B696" s="23" t="s">
        <v>127</v>
      </c>
      <c r="C696" s="10" t="s">
        <v>38</v>
      </c>
      <c r="D696" s="10" t="s">
        <v>65</v>
      </c>
      <c r="E696" s="10" t="s">
        <v>853</v>
      </c>
      <c r="F696" s="10" t="s">
        <v>57</v>
      </c>
      <c r="G696" s="74">
        <v>133.80000000000001</v>
      </c>
      <c r="H696" s="74">
        <v>133.80000000000001</v>
      </c>
      <c r="I696" s="74">
        <v>133.80000000000001</v>
      </c>
    </row>
    <row r="697" spans="1:9" s="4" customFormat="1" ht="39" x14ac:dyDescent="0.25">
      <c r="A697" s="21" t="s">
        <v>581</v>
      </c>
      <c r="B697" s="20" t="s">
        <v>127</v>
      </c>
      <c r="C697" s="12" t="s">
        <v>38</v>
      </c>
      <c r="D697" s="12" t="s">
        <v>65</v>
      </c>
      <c r="E697" s="12" t="s">
        <v>579</v>
      </c>
      <c r="F697" s="12"/>
      <c r="G697" s="66">
        <f t="shared" ref="G697:I698" si="37">G698</f>
        <v>636.79999999999995</v>
      </c>
      <c r="H697" s="66">
        <f t="shared" si="37"/>
        <v>636.79999999999995</v>
      </c>
      <c r="I697" s="66">
        <f t="shared" si="37"/>
        <v>636.79999999999995</v>
      </c>
    </row>
    <row r="698" spans="1:9" s="4" customFormat="1" ht="39" x14ac:dyDescent="0.25">
      <c r="A698" s="22" t="s">
        <v>591</v>
      </c>
      <c r="B698" s="23" t="s">
        <v>127</v>
      </c>
      <c r="C698" s="10" t="s">
        <v>38</v>
      </c>
      <c r="D698" s="10" t="s">
        <v>65</v>
      </c>
      <c r="E698" s="10" t="s">
        <v>580</v>
      </c>
      <c r="F698" s="10"/>
      <c r="G698" s="67">
        <f t="shared" si="37"/>
        <v>636.79999999999995</v>
      </c>
      <c r="H698" s="67">
        <f t="shared" si="37"/>
        <v>636.79999999999995</v>
      </c>
      <c r="I698" s="67">
        <f t="shared" si="37"/>
        <v>636.79999999999995</v>
      </c>
    </row>
    <row r="699" spans="1:9" s="4" customFormat="1" ht="39" x14ac:dyDescent="0.25">
      <c r="A699" s="22" t="s">
        <v>802</v>
      </c>
      <c r="B699" s="23" t="s">
        <v>127</v>
      </c>
      <c r="C699" s="10" t="s">
        <v>38</v>
      </c>
      <c r="D699" s="10" t="s">
        <v>65</v>
      </c>
      <c r="E699" s="10" t="s">
        <v>580</v>
      </c>
      <c r="F699" s="10" t="s">
        <v>57</v>
      </c>
      <c r="G699" s="74">
        <v>636.79999999999995</v>
      </c>
      <c r="H699" s="74">
        <v>636.79999999999995</v>
      </c>
      <c r="I699" s="74">
        <v>636.79999999999995</v>
      </c>
    </row>
    <row r="700" spans="1:9" s="4" customFormat="1" ht="102.75" hidden="1" customHeight="1" x14ac:dyDescent="0.25">
      <c r="A700" s="22" t="s">
        <v>471</v>
      </c>
      <c r="B700" s="23" t="s">
        <v>127</v>
      </c>
      <c r="C700" s="10" t="s">
        <v>38</v>
      </c>
      <c r="D700" s="10" t="s">
        <v>65</v>
      </c>
      <c r="E700" s="10" t="s">
        <v>551</v>
      </c>
      <c r="F700" s="10"/>
      <c r="G700" s="67">
        <f>G701</f>
        <v>0</v>
      </c>
      <c r="H700" s="67">
        <v>0</v>
      </c>
      <c r="I700" s="67">
        <v>0</v>
      </c>
    </row>
    <row r="701" spans="1:9" s="4" customFormat="1" ht="26.25" hidden="1" x14ac:dyDescent="0.25">
      <c r="A701" s="22" t="s">
        <v>56</v>
      </c>
      <c r="B701" s="23" t="s">
        <v>127</v>
      </c>
      <c r="C701" s="10" t="s">
        <v>38</v>
      </c>
      <c r="D701" s="10" t="s">
        <v>65</v>
      </c>
      <c r="E701" s="10" t="s">
        <v>551</v>
      </c>
      <c r="F701" s="10" t="s">
        <v>57</v>
      </c>
      <c r="G701" s="67">
        <v>0</v>
      </c>
      <c r="H701" s="67">
        <v>0</v>
      </c>
      <c r="I701" s="67">
        <v>0</v>
      </c>
    </row>
    <row r="702" spans="1:9" s="4" customFormat="1" ht="40.5" hidden="1" customHeight="1" x14ac:dyDescent="0.25">
      <c r="A702" s="21" t="s">
        <v>676</v>
      </c>
      <c r="B702" s="20" t="s">
        <v>127</v>
      </c>
      <c r="C702" s="12" t="s">
        <v>38</v>
      </c>
      <c r="D702" s="12" t="s">
        <v>65</v>
      </c>
      <c r="E702" s="12" t="s">
        <v>197</v>
      </c>
      <c r="F702" s="12"/>
      <c r="G702" s="66">
        <f>G703</f>
        <v>0</v>
      </c>
      <c r="H702" s="66">
        <v>0</v>
      </c>
      <c r="I702" s="66">
        <v>0</v>
      </c>
    </row>
    <row r="703" spans="1:9" s="4" customFormat="1" ht="17.25" hidden="1" customHeight="1" x14ac:dyDescent="0.25">
      <c r="A703" s="22" t="s">
        <v>628</v>
      </c>
      <c r="B703" s="23" t="s">
        <v>127</v>
      </c>
      <c r="C703" s="10" t="s">
        <v>38</v>
      </c>
      <c r="D703" s="10" t="s">
        <v>65</v>
      </c>
      <c r="E703" s="10" t="s">
        <v>804</v>
      </c>
      <c r="F703" s="10"/>
      <c r="G703" s="67">
        <f>G704</f>
        <v>0</v>
      </c>
      <c r="H703" s="67">
        <v>0</v>
      </c>
      <c r="I703" s="67">
        <v>0</v>
      </c>
    </row>
    <row r="704" spans="1:9" s="4" customFormat="1" ht="39" hidden="1" customHeight="1" x14ac:dyDescent="0.25">
      <c r="A704" s="22" t="s">
        <v>802</v>
      </c>
      <c r="B704" s="23" t="s">
        <v>127</v>
      </c>
      <c r="C704" s="10" t="s">
        <v>38</v>
      </c>
      <c r="D704" s="10" t="s">
        <v>65</v>
      </c>
      <c r="E704" s="10" t="s">
        <v>804</v>
      </c>
      <c r="F704" s="10" t="s">
        <v>57</v>
      </c>
      <c r="G704" s="67">
        <v>0</v>
      </c>
      <c r="H704" s="67">
        <v>0</v>
      </c>
      <c r="I704" s="67">
        <v>0</v>
      </c>
    </row>
    <row r="705" spans="1:9" s="4" customFormat="1" ht="51.75" x14ac:dyDescent="0.25">
      <c r="A705" s="21" t="s">
        <v>805</v>
      </c>
      <c r="B705" s="20" t="s">
        <v>127</v>
      </c>
      <c r="C705" s="12" t="s">
        <v>38</v>
      </c>
      <c r="D705" s="12" t="s">
        <v>65</v>
      </c>
      <c r="E705" s="12" t="s">
        <v>238</v>
      </c>
      <c r="F705" s="12"/>
      <c r="G705" s="66">
        <f t="shared" ref="G705:I706" si="38">G706</f>
        <v>99.2</v>
      </c>
      <c r="H705" s="66">
        <f t="shared" si="38"/>
        <v>99.2</v>
      </c>
      <c r="I705" s="66">
        <f t="shared" si="38"/>
        <v>99.2</v>
      </c>
    </row>
    <row r="706" spans="1:9" s="4" customFormat="1" ht="26.25" x14ac:dyDescent="0.25">
      <c r="A706" s="22" t="s">
        <v>806</v>
      </c>
      <c r="B706" s="23" t="s">
        <v>127</v>
      </c>
      <c r="C706" s="10" t="s">
        <v>38</v>
      </c>
      <c r="D706" s="10" t="s">
        <v>65</v>
      </c>
      <c r="E706" s="10" t="s">
        <v>807</v>
      </c>
      <c r="F706" s="10"/>
      <c r="G706" s="67">
        <f t="shared" si="38"/>
        <v>99.2</v>
      </c>
      <c r="H706" s="67">
        <f t="shared" si="38"/>
        <v>99.2</v>
      </c>
      <c r="I706" s="67">
        <f t="shared" si="38"/>
        <v>99.2</v>
      </c>
    </row>
    <row r="707" spans="1:9" s="4" customFormat="1" ht="39" x14ac:dyDescent="0.25">
      <c r="A707" s="22" t="s">
        <v>802</v>
      </c>
      <c r="B707" s="23" t="s">
        <v>127</v>
      </c>
      <c r="C707" s="10" t="s">
        <v>38</v>
      </c>
      <c r="D707" s="10" t="s">
        <v>65</v>
      </c>
      <c r="E707" s="10" t="s">
        <v>807</v>
      </c>
      <c r="F707" s="10" t="s">
        <v>57</v>
      </c>
      <c r="G707" s="74">
        <v>99.2</v>
      </c>
      <c r="H707" s="74">
        <v>99.2</v>
      </c>
      <c r="I707" s="74">
        <v>99.2</v>
      </c>
    </row>
    <row r="708" spans="1:9" s="4" customFormat="1" ht="39" x14ac:dyDescent="0.25">
      <c r="A708" s="21" t="s">
        <v>848</v>
      </c>
      <c r="B708" s="20" t="s">
        <v>127</v>
      </c>
      <c r="C708" s="12" t="s">
        <v>38</v>
      </c>
      <c r="D708" s="12" t="s">
        <v>65</v>
      </c>
      <c r="E708" s="12" t="s">
        <v>849</v>
      </c>
      <c r="F708" s="12"/>
      <c r="G708" s="66">
        <f t="shared" ref="G708:I709" si="39">G709</f>
        <v>20</v>
      </c>
      <c r="H708" s="66">
        <f t="shared" si="39"/>
        <v>20</v>
      </c>
      <c r="I708" s="66">
        <f t="shared" si="39"/>
        <v>20</v>
      </c>
    </row>
    <row r="709" spans="1:9" s="4" customFormat="1" ht="51" customHeight="1" x14ac:dyDescent="0.25">
      <c r="A709" s="22" t="s">
        <v>850</v>
      </c>
      <c r="B709" s="23" t="s">
        <v>127</v>
      </c>
      <c r="C709" s="10" t="s">
        <v>38</v>
      </c>
      <c r="D709" s="10" t="s">
        <v>150</v>
      </c>
      <c r="E709" s="10" t="s">
        <v>851</v>
      </c>
      <c r="F709" s="10"/>
      <c r="G709" s="67">
        <f t="shared" si="39"/>
        <v>20</v>
      </c>
      <c r="H709" s="67">
        <f t="shared" si="39"/>
        <v>20</v>
      </c>
      <c r="I709" s="67">
        <f t="shared" si="39"/>
        <v>20</v>
      </c>
    </row>
    <row r="710" spans="1:9" s="4" customFormat="1" ht="25.5" customHeight="1" x14ac:dyDescent="0.25">
      <c r="A710" s="22" t="s">
        <v>802</v>
      </c>
      <c r="B710" s="23" t="s">
        <v>127</v>
      </c>
      <c r="C710" s="10" t="s">
        <v>38</v>
      </c>
      <c r="D710" s="10" t="s">
        <v>150</v>
      </c>
      <c r="E710" s="10" t="s">
        <v>851</v>
      </c>
      <c r="F710" s="10" t="s">
        <v>57</v>
      </c>
      <c r="G710" s="74">
        <v>20</v>
      </c>
      <c r="H710" s="74">
        <v>20</v>
      </c>
      <c r="I710" s="74">
        <v>20</v>
      </c>
    </row>
    <row r="711" spans="1:9" s="4" customFormat="1" ht="54" customHeight="1" x14ac:dyDescent="0.25">
      <c r="A711" s="78" t="s">
        <v>906</v>
      </c>
      <c r="B711" s="20" t="s">
        <v>127</v>
      </c>
      <c r="C711" s="12" t="s">
        <v>38</v>
      </c>
      <c r="D711" s="12" t="s">
        <v>65</v>
      </c>
      <c r="E711" s="12" t="s">
        <v>907</v>
      </c>
      <c r="F711" s="12"/>
      <c r="G711" s="75">
        <f t="shared" ref="G711:I712" si="40">G712</f>
        <v>60</v>
      </c>
      <c r="H711" s="75">
        <f t="shared" si="40"/>
        <v>60</v>
      </c>
      <c r="I711" s="75">
        <f t="shared" si="40"/>
        <v>60</v>
      </c>
    </row>
    <row r="712" spans="1:9" s="4" customFormat="1" ht="39" x14ac:dyDescent="0.25">
      <c r="A712" s="56" t="s">
        <v>919</v>
      </c>
      <c r="B712" s="23" t="s">
        <v>127</v>
      </c>
      <c r="C712" s="10" t="s">
        <v>38</v>
      </c>
      <c r="D712" s="10" t="s">
        <v>65</v>
      </c>
      <c r="E712" s="10" t="s">
        <v>905</v>
      </c>
      <c r="F712" s="10"/>
      <c r="G712" s="74">
        <f t="shared" si="40"/>
        <v>60</v>
      </c>
      <c r="H712" s="74">
        <f t="shared" si="40"/>
        <v>60</v>
      </c>
      <c r="I712" s="74">
        <f t="shared" si="40"/>
        <v>60</v>
      </c>
    </row>
    <row r="713" spans="1:9" s="4" customFormat="1" ht="41.25" customHeight="1" x14ac:dyDescent="0.25">
      <c r="A713" s="59" t="s">
        <v>908</v>
      </c>
      <c r="B713" s="58" t="s">
        <v>127</v>
      </c>
      <c r="C713" s="57" t="s">
        <v>38</v>
      </c>
      <c r="D713" s="57" t="s">
        <v>65</v>
      </c>
      <c r="E713" s="57" t="s">
        <v>905</v>
      </c>
      <c r="F713" s="57" t="s">
        <v>909</v>
      </c>
      <c r="G713" s="74">
        <v>60</v>
      </c>
      <c r="H713" s="74">
        <v>60</v>
      </c>
      <c r="I713" s="74">
        <v>60</v>
      </c>
    </row>
    <row r="714" spans="1:9" s="4" customFormat="1" ht="39" x14ac:dyDescent="0.25">
      <c r="A714" s="21" t="s">
        <v>706</v>
      </c>
      <c r="B714" s="20" t="s">
        <v>127</v>
      </c>
      <c r="C714" s="12" t="s">
        <v>38</v>
      </c>
      <c r="D714" s="12" t="s">
        <v>65</v>
      </c>
      <c r="E714" s="12" t="s">
        <v>705</v>
      </c>
      <c r="F714" s="10"/>
      <c r="G714" s="66">
        <f>G715+G717+G719+G721+G724</f>
        <v>225.2</v>
      </c>
      <c r="H714" s="66">
        <f>H715+H717+H719+H721</f>
        <v>2</v>
      </c>
      <c r="I714" s="66">
        <f>I715+I717+I719+I721</f>
        <v>2</v>
      </c>
    </row>
    <row r="715" spans="1:9" s="4" customFormat="1" ht="39" x14ac:dyDescent="0.25">
      <c r="A715" s="22" t="s">
        <v>151</v>
      </c>
      <c r="B715" s="23" t="s">
        <v>127</v>
      </c>
      <c r="C715" s="10" t="s">
        <v>38</v>
      </c>
      <c r="D715" s="10" t="s">
        <v>65</v>
      </c>
      <c r="E715" s="10" t="s">
        <v>719</v>
      </c>
      <c r="F715" s="10"/>
      <c r="G715" s="67">
        <f>G716</f>
        <v>2</v>
      </c>
      <c r="H715" s="67">
        <f>H716</f>
        <v>2</v>
      </c>
      <c r="I715" s="67">
        <f>I716</f>
        <v>2</v>
      </c>
    </row>
    <row r="716" spans="1:9" s="4" customFormat="1" ht="39" x14ac:dyDescent="0.25">
      <c r="A716" s="22" t="s">
        <v>802</v>
      </c>
      <c r="B716" s="23" t="s">
        <v>127</v>
      </c>
      <c r="C716" s="10" t="s">
        <v>38</v>
      </c>
      <c r="D716" s="10" t="s">
        <v>65</v>
      </c>
      <c r="E716" s="10" t="s">
        <v>719</v>
      </c>
      <c r="F716" s="10" t="s">
        <v>57</v>
      </c>
      <c r="G716" s="74">
        <v>2</v>
      </c>
      <c r="H716" s="74">
        <v>2</v>
      </c>
      <c r="I716" s="74">
        <v>2</v>
      </c>
    </row>
    <row r="717" spans="1:9" s="4" customFormat="1" x14ac:dyDescent="0.25">
      <c r="A717" s="22" t="s">
        <v>174</v>
      </c>
      <c r="B717" s="23" t="s">
        <v>127</v>
      </c>
      <c r="C717" s="10" t="s">
        <v>38</v>
      </c>
      <c r="D717" s="10" t="s">
        <v>65</v>
      </c>
      <c r="E717" s="10" t="s">
        <v>715</v>
      </c>
      <c r="F717" s="10"/>
      <c r="G717" s="67">
        <f>G718</f>
        <v>223.2</v>
      </c>
      <c r="H717" s="67">
        <f>H718</f>
        <v>0</v>
      </c>
      <c r="I717" s="67">
        <f>I718</f>
        <v>0</v>
      </c>
    </row>
    <row r="718" spans="1:9" s="4" customFormat="1" x14ac:dyDescent="0.25">
      <c r="A718" s="22" t="s">
        <v>135</v>
      </c>
      <c r="B718" s="23" t="s">
        <v>127</v>
      </c>
      <c r="C718" s="10" t="s">
        <v>38</v>
      </c>
      <c r="D718" s="10" t="s">
        <v>65</v>
      </c>
      <c r="E718" s="10" t="s">
        <v>715</v>
      </c>
      <c r="F718" s="10" t="s">
        <v>136</v>
      </c>
      <c r="G718" s="74">
        <v>223.2</v>
      </c>
      <c r="H718" s="74">
        <v>0</v>
      </c>
      <c r="I718" s="74">
        <v>0</v>
      </c>
    </row>
    <row r="719" spans="1:9" s="4" customFormat="1" ht="26.25" hidden="1" x14ac:dyDescent="0.25">
      <c r="A719" s="28" t="s">
        <v>659</v>
      </c>
      <c r="B719" s="10" t="s">
        <v>127</v>
      </c>
      <c r="C719" s="10" t="s">
        <v>38</v>
      </c>
      <c r="D719" s="10" t="s">
        <v>65</v>
      </c>
      <c r="E719" s="10" t="s">
        <v>733</v>
      </c>
      <c r="F719" s="10"/>
      <c r="G719" s="67">
        <f>G720</f>
        <v>0</v>
      </c>
      <c r="H719" s="67">
        <v>0</v>
      </c>
      <c r="I719" s="67">
        <v>0</v>
      </c>
    </row>
    <row r="720" spans="1:9" s="4" customFormat="1" hidden="1" x14ac:dyDescent="0.25">
      <c r="A720" s="22" t="s">
        <v>135</v>
      </c>
      <c r="B720" s="10" t="s">
        <v>127</v>
      </c>
      <c r="C720" s="10" t="s">
        <v>38</v>
      </c>
      <c r="D720" s="10" t="s">
        <v>65</v>
      </c>
      <c r="E720" s="10" t="s">
        <v>733</v>
      </c>
      <c r="F720" s="10" t="s">
        <v>136</v>
      </c>
      <c r="G720" s="67">
        <v>0</v>
      </c>
      <c r="H720" s="67">
        <v>0</v>
      </c>
      <c r="I720" s="67">
        <v>0</v>
      </c>
    </row>
    <row r="721" spans="1:9" s="4" customFormat="1" ht="91.5" hidden="1" customHeight="1" x14ac:dyDescent="0.25">
      <c r="A721" s="22" t="s">
        <v>775</v>
      </c>
      <c r="B721" s="23" t="s">
        <v>127</v>
      </c>
      <c r="C721" s="10" t="s">
        <v>38</v>
      </c>
      <c r="D721" s="10" t="s">
        <v>65</v>
      </c>
      <c r="E721" s="10" t="s">
        <v>716</v>
      </c>
      <c r="F721" s="10"/>
      <c r="G721" s="67">
        <f>G722+G723</f>
        <v>0</v>
      </c>
      <c r="H721" s="67">
        <f>H722+H723</f>
        <v>0</v>
      </c>
      <c r="I721" s="67">
        <f>I722+I723</f>
        <v>0</v>
      </c>
    </row>
    <row r="722" spans="1:9" s="4" customFormat="1" ht="28.5" hidden="1" customHeight="1" x14ac:dyDescent="0.25">
      <c r="A722" s="22" t="s">
        <v>781</v>
      </c>
      <c r="B722" s="23" t="s">
        <v>127</v>
      </c>
      <c r="C722" s="10" t="s">
        <v>38</v>
      </c>
      <c r="D722" s="10" t="s">
        <v>65</v>
      </c>
      <c r="E722" s="10" t="s">
        <v>716</v>
      </c>
      <c r="F722" s="10" t="s">
        <v>132</v>
      </c>
      <c r="G722" s="67">
        <v>0</v>
      </c>
      <c r="H722" s="67">
        <v>0</v>
      </c>
      <c r="I722" s="67">
        <v>0</v>
      </c>
    </row>
    <row r="723" spans="1:9" s="4" customFormat="1" ht="42" hidden="1" customHeight="1" x14ac:dyDescent="0.25">
      <c r="A723" s="22" t="s">
        <v>802</v>
      </c>
      <c r="B723" s="23" t="s">
        <v>127</v>
      </c>
      <c r="C723" s="10" t="s">
        <v>38</v>
      </c>
      <c r="D723" s="10" t="s">
        <v>65</v>
      </c>
      <c r="E723" s="10" t="s">
        <v>716</v>
      </c>
      <c r="F723" s="10" t="s">
        <v>57</v>
      </c>
      <c r="G723" s="67">
        <v>0</v>
      </c>
      <c r="H723" s="67">
        <v>0</v>
      </c>
      <c r="I723" s="67">
        <v>0</v>
      </c>
    </row>
    <row r="724" spans="1:9" s="4" customFormat="1" ht="54" hidden="1" customHeight="1" x14ac:dyDescent="0.25">
      <c r="A724" s="22" t="s">
        <v>855</v>
      </c>
      <c r="B724" s="23" t="s">
        <v>127</v>
      </c>
      <c r="C724" s="10" t="s">
        <v>38</v>
      </c>
      <c r="D724" s="10" t="s">
        <v>65</v>
      </c>
      <c r="E724" s="10" t="s">
        <v>856</v>
      </c>
      <c r="F724" s="10"/>
      <c r="G724" s="67">
        <f>G725</f>
        <v>0</v>
      </c>
      <c r="H724" s="67">
        <v>0</v>
      </c>
      <c r="I724" s="67">
        <v>0</v>
      </c>
    </row>
    <row r="725" spans="1:9" s="4" customFormat="1" ht="38.25" hidden="1" customHeight="1" x14ac:dyDescent="0.25">
      <c r="A725" s="22" t="s">
        <v>802</v>
      </c>
      <c r="B725" s="23" t="s">
        <v>127</v>
      </c>
      <c r="C725" s="10" t="s">
        <v>38</v>
      </c>
      <c r="D725" s="10" t="s">
        <v>65</v>
      </c>
      <c r="E725" s="10" t="s">
        <v>856</v>
      </c>
      <c r="F725" s="10" t="s">
        <v>57</v>
      </c>
      <c r="G725" s="67">
        <v>0</v>
      </c>
      <c r="H725" s="67">
        <v>0</v>
      </c>
      <c r="I725" s="67">
        <v>0</v>
      </c>
    </row>
    <row r="726" spans="1:9" s="4" customFormat="1" ht="51.75" x14ac:dyDescent="0.25">
      <c r="A726" s="21" t="s">
        <v>711</v>
      </c>
      <c r="B726" s="20" t="s">
        <v>127</v>
      </c>
      <c r="C726" s="12" t="s">
        <v>38</v>
      </c>
      <c r="D726" s="12" t="s">
        <v>65</v>
      </c>
      <c r="E726" s="12" t="s">
        <v>712</v>
      </c>
      <c r="F726" s="12"/>
      <c r="G726" s="66">
        <f>G727+G749+G753+G759+G751</f>
        <v>14764.199999999999</v>
      </c>
      <c r="H726" s="66">
        <f>H727+H749+H753+H759</f>
        <v>14103.8</v>
      </c>
      <c r="I726" s="66">
        <f>I727+I749+I753+I759</f>
        <v>12354.199999999999</v>
      </c>
    </row>
    <row r="727" spans="1:9" s="4" customFormat="1" ht="51" customHeight="1" x14ac:dyDescent="0.25">
      <c r="A727" s="21" t="s">
        <v>330</v>
      </c>
      <c r="B727" s="23" t="s">
        <v>127</v>
      </c>
      <c r="C727" s="10" t="s">
        <v>38</v>
      </c>
      <c r="D727" s="10" t="s">
        <v>65</v>
      </c>
      <c r="E727" s="10" t="s">
        <v>713</v>
      </c>
      <c r="F727" s="10"/>
      <c r="G727" s="67">
        <f>G728+G729+G730+G731+G732</f>
        <v>11414.199999999999</v>
      </c>
      <c r="H727" s="67">
        <f>H728+H729+H732</f>
        <v>11413.8</v>
      </c>
      <c r="I727" s="67">
        <f>I728+I729+I732</f>
        <v>9714.1999999999989</v>
      </c>
    </row>
    <row r="728" spans="1:9" s="4" customFormat="1" ht="26.25" x14ac:dyDescent="0.25">
      <c r="A728" s="22" t="s">
        <v>149</v>
      </c>
      <c r="B728" s="23" t="s">
        <v>127</v>
      </c>
      <c r="C728" s="10" t="s">
        <v>38</v>
      </c>
      <c r="D728" s="10" t="s">
        <v>65</v>
      </c>
      <c r="E728" s="10" t="s">
        <v>713</v>
      </c>
      <c r="F728" s="10" t="s">
        <v>66</v>
      </c>
      <c r="G728" s="74">
        <v>9374.4</v>
      </c>
      <c r="H728" s="74">
        <v>9374</v>
      </c>
      <c r="I728" s="74">
        <v>9374.4</v>
      </c>
    </row>
    <row r="729" spans="1:9" s="4" customFormat="1" ht="39" x14ac:dyDescent="0.25">
      <c r="A729" s="22" t="s">
        <v>802</v>
      </c>
      <c r="B729" s="23" t="s">
        <v>127</v>
      </c>
      <c r="C729" s="10" t="s">
        <v>38</v>
      </c>
      <c r="D729" s="10" t="s">
        <v>150</v>
      </c>
      <c r="E729" s="10" t="s">
        <v>713</v>
      </c>
      <c r="F729" s="10" t="s">
        <v>57</v>
      </c>
      <c r="G729" s="74">
        <v>2000</v>
      </c>
      <c r="H729" s="74">
        <v>2000</v>
      </c>
      <c r="I729" s="74">
        <v>300</v>
      </c>
    </row>
    <row r="730" spans="1:9" s="4" customFormat="1" ht="26.25" hidden="1" x14ac:dyDescent="0.25">
      <c r="A730" s="28" t="s">
        <v>77</v>
      </c>
      <c r="B730" s="10" t="s">
        <v>127</v>
      </c>
      <c r="C730" s="10" t="s">
        <v>38</v>
      </c>
      <c r="D730" s="10" t="s">
        <v>65</v>
      </c>
      <c r="E730" s="10" t="s">
        <v>148</v>
      </c>
      <c r="F730" s="10" t="s">
        <v>78</v>
      </c>
      <c r="G730" s="67"/>
      <c r="H730" s="67"/>
      <c r="I730" s="67"/>
    </row>
    <row r="731" spans="1:9" s="4" customFormat="1" hidden="1" x14ac:dyDescent="0.25">
      <c r="A731" s="22" t="s">
        <v>286</v>
      </c>
      <c r="B731" s="10" t="s">
        <v>127</v>
      </c>
      <c r="C731" s="10" t="s">
        <v>38</v>
      </c>
      <c r="D731" s="10" t="s">
        <v>65</v>
      </c>
      <c r="E731" s="10" t="s">
        <v>327</v>
      </c>
      <c r="F731" s="10" t="s">
        <v>287</v>
      </c>
      <c r="G731" s="67"/>
      <c r="H731" s="67"/>
      <c r="I731" s="67"/>
    </row>
    <row r="732" spans="1:9" s="4" customFormat="1" x14ac:dyDescent="0.25">
      <c r="A732" s="22" t="s">
        <v>135</v>
      </c>
      <c r="B732" s="23" t="s">
        <v>127</v>
      </c>
      <c r="C732" s="10" t="s">
        <v>38</v>
      </c>
      <c r="D732" s="10" t="s">
        <v>65</v>
      </c>
      <c r="E732" s="10" t="s">
        <v>713</v>
      </c>
      <c r="F732" s="10" t="s">
        <v>136</v>
      </c>
      <c r="G732" s="74">
        <v>39.799999999999997</v>
      </c>
      <c r="H732" s="74">
        <v>39.799999999999997</v>
      </c>
      <c r="I732" s="74">
        <v>39.799999999999997</v>
      </c>
    </row>
    <row r="733" spans="1:9" s="4" customFormat="1" ht="64.5" hidden="1" x14ac:dyDescent="0.25">
      <c r="A733" s="22" t="s">
        <v>333</v>
      </c>
      <c r="B733" s="23" t="s">
        <v>127</v>
      </c>
      <c r="C733" s="10" t="s">
        <v>38</v>
      </c>
      <c r="D733" s="10" t="s">
        <v>65</v>
      </c>
      <c r="E733" s="10" t="s">
        <v>561</v>
      </c>
      <c r="F733" s="10"/>
      <c r="G733" s="67">
        <f>G734</f>
        <v>0</v>
      </c>
      <c r="H733" s="67">
        <v>0</v>
      </c>
      <c r="I733" s="67">
        <v>0</v>
      </c>
    </row>
    <row r="734" spans="1:9" s="4" customFormat="1" ht="26.25" hidden="1" x14ac:dyDescent="0.25">
      <c r="A734" s="22" t="s">
        <v>149</v>
      </c>
      <c r="B734" s="23" t="s">
        <v>127</v>
      </c>
      <c r="C734" s="10" t="s">
        <v>38</v>
      </c>
      <c r="D734" s="10" t="s">
        <v>65</v>
      </c>
      <c r="E734" s="10" t="s">
        <v>561</v>
      </c>
      <c r="F734" s="10" t="s">
        <v>66</v>
      </c>
      <c r="G734" s="67">
        <v>0</v>
      </c>
      <c r="H734" s="67">
        <v>0</v>
      </c>
      <c r="I734" s="67">
        <v>0</v>
      </c>
    </row>
    <row r="735" spans="1:9" s="4" customFormat="1" hidden="1" x14ac:dyDescent="0.25">
      <c r="A735" s="22" t="s">
        <v>166</v>
      </c>
      <c r="B735" s="23" t="s">
        <v>127</v>
      </c>
      <c r="C735" s="10" t="s">
        <v>38</v>
      </c>
      <c r="D735" s="10" t="s">
        <v>65</v>
      </c>
      <c r="E735" s="10" t="s">
        <v>167</v>
      </c>
      <c r="F735" s="10"/>
      <c r="G735" s="67">
        <f>G736+G737+G738</f>
        <v>0</v>
      </c>
      <c r="H735" s="67">
        <v>0</v>
      </c>
      <c r="I735" s="67">
        <v>0</v>
      </c>
    </row>
    <row r="736" spans="1:9" s="4" customFormat="1" hidden="1" x14ac:dyDescent="0.25">
      <c r="A736" s="22" t="s">
        <v>286</v>
      </c>
      <c r="B736" s="23" t="s">
        <v>127</v>
      </c>
      <c r="C736" s="10" t="s">
        <v>38</v>
      </c>
      <c r="D736" s="10" t="s">
        <v>65</v>
      </c>
      <c r="E736" s="10" t="s">
        <v>167</v>
      </c>
      <c r="F736" s="10" t="s">
        <v>287</v>
      </c>
      <c r="G736" s="67">
        <v>0</v>
      </c>
      <c r="H736" s="67">
        <v>0</v>
      </c>
      <c r="I736" s="67">
        <v>0</v>
      </c>
    </row>
    <row r="737" spans="1:9" s="4" customFormat="1" hidden="1" x14ac:dyDescent="0.25">
      <c r="A737" s="22" t="s">
        <v>135</v>
      </c>
      <c r="B737" s="23" t="s">
        <v>127</v>
      </c>
      <c r="C737" s="10" t="s">
        <v>38</v>
      </c>
      <c r="D737" s="10" t="s">
        <v>65</v>
      </c>
      <c r="E737" s="10" t="s">
        <v>167</v>
      </c>
      <c r="F737" s="10" t="s">
        <v>136</v>
      </c>
      <c r="G737" s="67"/>
      <c r="H737" s="67">
        <v>0</v>
      </c>
      <c r="I737" s="67">
        <v>0</v>
      </c>
    </row>
    <row r="738" spans="1:9" s="4" customFormat="1" ht="26.25" hidden="1" x14ac:dyDescent="0.25">
      <c r="A738" s="22" t="s">
        <v>56</v>
      </c>
      <c r="B738" s="23" t="s">
        <v>127</v>
      </c>
      <c r="C738" s="10" t="s">
        <v>38</v>
      </c>
      <c r="D738" s="10" t="s">
        <v>65</v>
      </c>
      <c r="E738" s="10" t="s">
        <v>167</v>
      </c>
      <c r="F738" s="10" t="s">
        <v>57</v>
      </c>
      <c r="G738" s="67">
        <v>0</v>
      </c>
      <c r="H738" s="67">
        <v>0</v>
      </c>
      <c r="I738" s="67">
        <v>0</v>
      </c>
    </row>
    <row r="739" spans="1:9" s="4" customFormat="1" hidden="1" x14ac:dyDescent="0.25">
      <c r="A739" s="22" t="s">
        <v>276</v>
      </c>
      <c r="B739" s="10" t="s">
        <v>127</v>
      </c>
      <c r="C739" s="10" t="s">
        <v>38</v>
      </c>
      <c r="D739" s="10" t="s">
        <v>65</v>
      </c>
      <c r="E739" s="10" t="s">
        <v>226</v>
      </c>
      <c r="F739" s="10"/>
      <c r="G739" s="67">
        <v>0</v>
      </c>
      <c r="H739" s="67">
        <f>H740</f>
        <v>0</v>
      </c>
      <c r="I739" s="67">
        <f>I740</f>
        <v>0</v>
      </c>
    </row>
    <row r="740" spans="1:9" s="4" customFormat="1" hidden="1" x14ac:dyDescent="0.25">
      <c r="A740" s="22" t="s">
        <v>141</v>
      </c>
      <c r="B740" s="10" t="s">
        <v>127</v>
      </c>
      <c r="C740" s="10" t="s">
        <v>38</v>
      </c>
      <c r="D740" s="10" t="s">
        <v>65</v>
      </c>
      <c r="E740" s="10" t="s">
        <v>226</v>
      </c>
      <c r="F740" s="10" t="s">
        <v>142</v>
      </c>
      <c r="G740" s="67">
        <v>0</v>
      </c>
      <c r="H740" s="67"/>
      <c r="I740" s="67"/>
    </row>
    <row r="741" spans="1:9" s="4" customFormat="1" ht="39" hidden="1" x14ac:dyDescent="0.25">
      <c r="A741" s="22" t="s">
        <v>329</v>
      </c>
      <c r="B741" s="23" t="s">
        <v>127</v>
      </c>
      <c r="C741" s="10" t="s">
        <v>38</v>
      </c>
      <c r="D741" s="10" t="s">
        <v>65</v>
      </c>
      <c r="E741" s="10" t="s">
        <v>328</v>
      </c>
      <c r="F741" s="10"/>
      <c r="G741" s="67">
        <f>G742</f>
        <v>0</v>
      </c>
      <c r="H741" s="67">
        <v>0</v>
      </c>
      <c r="I741" s="67">
        <v>0</v>
      </c>
    </row>
    <row r="742" spans="1:9" s="4" customFormat="1" ht="26.25" hidden="1" x14ac:dyDescent="0.25">
      <c r="A742" s="22" t="s">
        <v>56</v>
      </c>
      <c r="B742" s="23" t="s">
        <v>127</v>
      </c>
      <c r="C742" s="10" t="s">
        <v>38</v>
      </c>
      <c r="D742" s="10" t="s">
        <v>65</v>
      </c>
      <c r="E742" s="10" t="s">
        <v>328</v>
      </c>
      <c r="F742" s="10" t="s">
        <v>57</v>
      </c>
      <c r="G742" s="67">
        <v>0</v>
      </c>
      <c r="H742" s="67">
        <v>0</v>
      </c>
      <c r="I742" s="67">
        <v>0</v>
      </c>
    </row>
    <row r="743" spans="1:9" s="4" customFormat="1" ht="77.25" hidden="1" x14ac:dyDescent="0.25">
      <c r="A743" s="22" t="s">
        <v>371</v>
      </c>
      <c r="B743" s="23" t="s">
        <v>127</v>
      </c>
      <c r="C743" s="10" t="s">
        <v>38</v>
      </c>
      <c r="D743" s="10" t="s">
        <v>65</v>
      </c>
      <c r="E743" s="10" t="s">
        <v>372</v>
      </c>
      <c r="F743" s="10"/>
      <c r="G743" s="67"/>
      <c r="H743" s="67">
        <v>0</v>
      </c>
      <c r="I743" s="67">
        <v>0</v>
      </c>
    </row>
    <row r="744" spans="1:9" s="4" customFormat="1" hidden="1" x14ac:dyDescent="0.25">
      <c r="A744" s="22" t="s">
        <v>141</v>
      </c>
      <c r="B744" s="23" t="s">
        <v>127</v>
      </c>
      <c r="C744" s="10" t="s">
        <v>38</v>
      </c>
      <c r="D744" s="10" t="s">
        <v>65</v>
      </c>
      <c r="E744" s="10" t="s">
        <v>372</v>
      </c>
      <c r="F744" s="10" t="s">
        <v>142</v>
      </c>
      <c r="G744" s="67"/>
      <c r="H744" s="67">
        <v>0</v>
      </c>
      <c r="I744" s="67">
        <v>0</v>
      </c>
    </row>
    <row r="745" spans="1:9" s="4" customFormat="1" ht="26.25" hidden="1" x14ac:dyDescent="0.25">
      <c r="A745" s="22" t="s">
        <v>440</v>
      </c>
      <c r="B745" s="23" t="s">
        <v>127</v>
      </c>
      <c r="C745" s="10" t="s">
        <v>38</v>
      </c>
      <c r="D745" s="10" t="s">
        <v>65</v>
      </c>
      <c r="E745" s="10" t="s">
        <v>441</v>
      </c>
      <c r="F745" s="10"/>
      <c r="G745" s="67">
        <f>G746</f>
        <v>0</v>
      </c>
      <c r="H745" s="67">
        <v>0</v>
      </c>
      <c r="I745" s="67">
        <f>I746</f>
        <v>0</v>
      </c>
    </row>
    <row r="746" spans="1:9" s="4" customFormat="1" ht="26.25" hidden="1" x14ac:dyDescent="0.25">
      <c r="A746" s="22" t="s">
        <v>56</v>
      </c>
      <c r="B746" s="23" t="s">
        <v>127</v>
      </c>
      <c r="C746" s="10" t="s">
        <v>38</v>
      </c>
      <c r="D746" s="10" t="s">
        <v>65</v>
      </c>
      <c r="E746" s="10" t="s">
        <v>441</v>
      </c>
      <c r="F746" s="10" t="s">
        <v>57</v>
      </c>
      <c r="G746" s="67">
        <v>0</v>
      </c>
      <c r="H746" s="67">
        <v>0</v>
      </c>
      <c r="I746" s="67">
        <v>0</v>
      </c>
    </row>
    <row r="747" spans="1:9" s="4" customFormat="1" ht="26.25" hidden="1" x14ac:dyDescent="0.25">
      <c r="A747" s="22" t="s">
        <v>436</v>
      </c>
      <c r="B747" s="23" t="s">
        <v>127</v>
      </c>
      <c r="C747" s="10" t="s">
        <v>38</v>
      </c>
      <c r="D747" s="10" t="s">
        <v>65</v>
      </c>
      <c r="E747" s="10" t="s">
        <v>437</v>
      </c>
      <c r="F747" s="10"/>
      <c r="G747" s="67">
        <f>G748</f>
        <v>0</v>
      </c>
      <c r="H747" s="67">
        <v>0</v>
      </c>
      <c r="I747" s="67">
        <v>0</v>
      </c>
    </row>
    <row r="748" spans="1:9" s="4" customFormat="1" ht="26.25" hidden="1" x14ac:dyDescent="0.25">
      <c r="A748" s="22" t="s">
        <v>56</v>
      </c>
      <c r="B748" s="23" t="s">
        <v>127</v>
      </c>
      <c r="C748" s="10" t="s">
        <v>38</v>
      </c>
      <c r="D748" s="10" t="s">
        <v>65</v>
      </c>
      <c r="E748" s="10" t="s">
        <v>437</v>
      </c>
      <c r="F748" s="10" t="s">
        <v>57</v>
      </c>
      <c r="G748" s="67">
        <v>0</v>
      </c>
      <c r="H748" s="67">
        <v>0</v>
      </c>
      <c r="I748" s="67">
        <v>0</v>
      </c>
    </row>
    <row r="749" spans="1:9" s="4" customFormat="1" x14ac:dyDescent="0.25">
      <c r="A749" s="22" t="s">
        <v>166</v>
      </c>
      <c r="B749" s="23" t="s">
        <v>127</v>
      </c>
      <c r="C749" s="10" t="s">
        <v>38</v>
      </c>
      <c r="D749" s="10" t="s">
        <v>65</v>
      </c>
      <c r="E749" s="10" t="s">
        <v>714</v>
      </c>
      <c r="F749" s="10"/>
      <c r="G749" s="67">
        <f>G750</f>
        <v>50</v>
      </c>
      <c r="H749" s="67">
        <f>H750</f>
        <v>50</v>
      </c>
      <c r="I749" s="67">
        <f>I750</f>
        <v>0</v>
      </c>
    </row>
    <row r="750" spans="1:9" s="4" customFormat="1" x14ac:dyDescent="0.25">
      <c r="A750" s="22" t="s">
        <v>286</v>
      </c>
      <c r="B750" s="23" t="s">
        <v>127</v>
      </c>
      <c r="C750" s="10" t="s">
        <v>38</v>
      </c>
      <c r="D750" s="10" t="s">
        <v>65</v>
      </c>
      <c r="E750" s="10" t="s">
        <v>714</v>
      </c>
      <c r="F750" s="10" t="s">
        <v>287</v>
      </c>
      <c r="G750" s="74">
        <v>50</v>
      </c>
      <c r="H750" s="74">
        <v>50</v>
      </c>
      <c r="I750" s="74">
        <v>0</v>
      </c>
    </row>
    <row r="751" spans="1:9" s="4" customFormat="1" ht="39" hidden="1" x14ac:dyDescent="0.25">
      <c r="A751" s="22" t="s">
        <v>329</v>
      </c>
      <c r="B751" s="23" t="s">
        <v>127</v>
      </c>
      <c r="C751" s="10" t="s">
        <v>38</v>
      </c>
      <c r="D751" s="10" t="s">
        <v>65</v>
      </c>
      <c r="E751" s="10" t="s">
        <v>833</v>
      </c>
      <c r="F751" s="10"/>
      <c r="G751" s="67">
        <f>G752</f>
        <v>0</v>
      </c>
      <c r="H751" s="67">
        <v>0</v>
      </c>
      <c r="I751" s="67">
        <v>0</v>
      </c>
    </row>
    <row r="752" spans="1:9" s="4" customFormat="1" ht="39" hidden="1" x14ac:dyDescent="0.25">
      <c r="A752" s="22" t="s">
        <v>802</v>
      </c>
      <c r="B752" s="23" t="s">
        <v>127</v>
      </c>
      <c r="C752" s="10" t="s">
        <v>38</v>
      </c>
      <c r="D752" s="10" t="s">
        <v>65</v>
      </c>
      <c r="E752" s="10" t="s">
        <v>833</v>
      </c>
      <c r="F752" s="10" t="s">
        <v>57</v>
      </c>
      <c r="G752" s="67">
        <v>0</v>
      </c>
      <c r="H752" s="67">
        <v>0</v>
      </c>
      <c r="I752" s="67">
        <v>0</v>
      </c>
    </row>
    <row r="753" spans="1:9" s="4" customFormat="1" ht="77.25" x14ac:dyDescent="0.25">
      <c r="A753" s="22" t="s">
        <v>748</v>
      </c>
      <c r="B753" s="23" t="s">
        <v>127</v>
      </c>
      <c r="C753" s="10" t="s">
        <v>38</v>
      </c>
      <c r="D753" s="10" t="s">
        <v>65</v>
      </c>
      <c r="E753" s="10" t="s">
        <v>717</v>
      </c>
      <c r="F753" s="10"/>
      <c r="G753" s="67">
        <f>G754</f>
        <v>2640</v>
      </c>
      <c r="H753" s="67">
        <f>H754</f>
        <v>2640</v>
      </c>
      <c r="I753" s="67">
        <f>I754</f>
        <v>2640</v>
      </c>
    </row>
    <row r="754" spans="1:9" s="4" customFormat="1" ht="39" x14ac:dyDescent="0.25">
      <c r="A754" s="22" t="s">
        <v>802</v>
      </c>
      <c r="B754" s="23" t="s">
        <v>127</v>
      </c>
      <c r="C754" s="10" t="s">
        <v>38</v>
      </c>
      <c r="D754" s="10" t="s">
        <v>65</v>
      </c>
      <c r="E754" s="10" t="s">
        <v>717</v>
      </c>
      <c r="F754" s="10" t="s">
        <v>57</v>
      </c>
      <c r="G754" s="74">
        <v>2640</v>
      </c>
      <c r="H754" s="74">
        <v>2640</v>
      </c>
      <c r="I754" s="74">
        <v>2640</v>
      </c>
    </row>
    <row r="755" spans="1:9" s="4" customFormat="1" ht="102.75" hidden="1" customHeight="1" x14ac:dyDescent="0.25">
      <c r="A755" s="22" t="s">
        <v>471</v>
      </c>
      <c r="B755" s="23" t="s">
        <v>127</v>
      </c>
      <c r="C755" s="10" t="s">
        <v>38</v>
      </c>
      <c r="D755" s="10" t="s">
        <v>65</v>
      </c>
      <c r="E755" s="10" t="s">
        <v>472</v>
      </c>
      <c r="F755" s="10"/>
      <c r="G755" s="67">
        <f>G756</f>
        <v>0</v>
      </c>
      <c r="H755" s="67">
        <v>0</v>
      </c>
      <c r="I755" s="67">
        <v>0</v>
      </c>
    </row>
    <row r="756" spans="1:9" s="4" customFormat="1" ht="26.25" hidden="1" x14ac:dyDescent="0.25">
      <c r="A756" s="22" t="s">
        <v>56</v>
      </c>
      <c r="B756" s="23" t="s">
        <v>127</v>
      </c>
      <c r="C756" s="10" t="s">
        <v>38</v>
      </c>
      <c r="D756" s="10" t="s">
        <v>65</v>
      </c>
      <c r="E756" s="10" t="s">
        <v>472</v>
      </c>
      <c r="F756" s="10" t="s">
        <v>57</v>
      </c>
      <c r="G756" s="67">
        <v>0</v>
      </c>
      <c r="H756" s="67">
        <v>0</v>
      </c>
      <c r="I756" s="67">
        <v>0</v>
      </c>
    </row>
    <row r="757" spans="1:9" s="4" customFormat="1" ht="102.75" hidden="1" customHeight="1" x14ac:dyDescent="0.25">
      <c r="A757" s="22" t="s">
        <v>471</v>
      </c>
      <c r="B757" s="23" t="s">
        <v>127</v>
      </c>
      <c r="C757" s="10" t="s">
        <v>38</v>
      </c>
      <c r="D757" s="10" t="s">
        <v>65</v>
      </c>
      <c r="E757" s="10" t="s">
        <v>552</v>
      </c>
      <c r="F757" s="10"/>
      <c r="G757" s="67">
        <f>G758</f>
        <v>0</v>
      </c>
      <c r="H757" s="67">
        <v>0</v>
      </c>
      <c r="I757" s="67">
        <v>0</v>
      </c>
    </row>
    <row r="758" spans="1:9" s="4" customFormat="1" ht="26.25" hidden="1" x14ac:dyDescent="0.25">
      <c r="A758" s="22" t="s">
        <v>56</v>
      </c>
      <c r="B758" s="23" t="s">
        <v>127</v>
      </c>
      <c r="C758" s="10" t="s">
        <v>38</v>
      </c>
      <c r="D758" s="10" t="s">
        <v>65</v>
      </c>
      <c r="E758" s="10" t="s">
        <v>553</v>
      </c>
      <c r="F758" s="10" t="s">
        <v>57</v>
      </c>
      <c r="G758" s="67">
        <v>0</v>
      </c>
      <c r="H758" s="67">
        <v>0</v>
      </c>
      <c r="I758" s="67">
        <v>0</v>
      </c>
    </row>
    <row r="759" spans="1:9" s="4" customFormat="1" ht="39" x14ac:dyDescent="0.25">
      <c r="A759" s="22" t="s">
        <v>782</v>
      </c>
      <c r="B759" s="23" t="s">
        <v>127</v>
      </c>
      <c r="C759" s="10" t="s">
        <v>38</v>
      </c>
      <c r="D759" s="10" t="s">
        <v>65</v>
      </c>
      <c r="E759" s="10" t="s">
        <v>718</v>
      </c>
      <c r="F759" s="10"/>
      <c r="G759" s="67">
        <f>G760</f>
        <v>660</v>
      </c>
      <c r="H759" s="67">
        <f>H760</f>
        <v>0</v>
      </c>
      <c r="I759" s="67">
        <f>I760</f>
        <v>0</v>
      </c>
    </row>
    <row r="760" spans="1:9" s="4" customFormat="1" ht="39" x14ac:dyDescent="0.25">
      <c r="A760" s="22" t="s">
        <v>802</v>
      </c>
      <c r="B760" s="23" t="s">
        <v>127</v>
      </c>
      <c r="C760" s="10" t="s">
        <v>38</v>
      </c>
      <c r="D760" s="10" t="s">
        <v>65</v>
      </c>
      <c r="E760" s="10" t="s">
        <v>718</v>
      </c>
      <c r="F760" s="10" t="s">
        <v>57</v>
      </c>
      <c r="G760" s="74">
        <v>660</v>
      </c>
      <c r="H760" s="74">
        <v>0</v>
      </c>
      <c r="I760" s="74">
        <v>0</v>
      </c>
    </row>
    <row r="761" spans="1:9" s="4" customFormat="1" ht="51.75" hidden="1" customHeight="1" x14ac:dyDescent="0.25">
      <c r="A761" s="22" t="s">
        <v>410</v>
      </c>
      <c r="B761" s="23" t="s">
        <v>127</v>
      </c>
      <c r="C761" s="10" t="s">
        <v>38</v>
      </c>
      <c r="D761" s="10" t="s">
        <v>65</v>
      </c>
      <c r="E761" s="10" t="s">
        <v>411</v>
      </c>
      <c r="F761" s="10"/>
      <c r="G761" s="67">
        <f>G762</f>
        <v>0</v>
      </c>
      <c r="H761" s="67">
        <f>H762</f>
        <v>0</v>
      </c>
      <c r="I761" s="67">
        <f>I762</f>
        <v>0</v>
      </c>
    </row>
    <row r="762" spans="1:9" s="4" customFormat="1" ht="26.25" hidden="1" customHeight="1" x14ac:dyDescent="0.25">
      <c r="A762" s="22" t="s">
        <v>56</v>
      </c>
      <c r="B762" s="23" t="s">
        <v>127</v>
      </c>
      <c r="C762" s="10" t="s">
        <v>38</v>
      </c>
      <c r="D762" s="10" t="s">
        <v>65</v>
      </c>
      <c r="E762" s="10" t="s">
        <v>411</v>
      </c>
      <c r="F762" s="10" t="s">
        <v>57</v>
      </c>
      <c r="G762" s="67">
        <v>0</v>
      </c>
      <c r="H762" s="67">
        <v>0</v>
      </c>
      <c r="I762" s="67">
        <v>0</v>
      </c>
    </row>
    <row r="763" spans="1:9" s="4" customFormat="1" ht="26.25" hidden="1" x14ac:dyDescent="0.25">
      <c r="A763" s="21" t="s">
        <v>610</v>
      </c>
      <c r="B763" s="20" t="s">
        <v>127</v>
      </c>
      <c r="C763" s="12" t="s">
        <v>104</v>
      </c>
      <c r="D763" s="12"/>
      <c r="E763" s="12"/>
      <c r="F763" s="12"/>
      <c r="G763" s="66">
        <f>G764</f>
        <v>0</v>
      </c>
      <c r="H763" s="66">
        <f>H764</f>
        <v>0</v>
      </c>
      <c r="I763" s="66">
        <f>I764</f>
        <v>0</v>
      </c>
    </row>
    <row r="764" spans="1:9" s="4" customFormat="1" ht="39" hidden="1" x14ac:dyDescent="0.25">
      <c r="A764" s="21" t="s">
        <v>611</v>
      </c>
      <c r="B764" s="20" t="s">
        <v>127</v>
      </c>
      <c r="C764" s="12" t="s">
        <v>104</v>
      </c>
      <c r="D764" s="12" t="s">
        <v>123</v>
      </c>
      <c r="E764" s="12"/>
      <c r="F764" s="12"/>
      <c r="G764" s="66">
        <f>G766</f>
        <v>0</v>
      </c>
      <c r="H764" s="66">
        <f>H766</f>
        <v>0</v>
      </c>
      <c r="I764" s="66">
        <f>I766</f>
        <v>0</v>
      </c>
    </row>
    <row r="765" spans="1:9" s="4" customFormat="1" ht="39" hidden="1" x14ac:dyDescent="0.25">
      <c r="A765" s="21" t="s">
        <v>706</v>
      </c>
      <c r="B765" s="20" t="s">
        <v>127</v>
      </c>
      <c r="C765" s="12" t="s">
        <v>104</v>
      </c>
      <c r="D765" s="12" t="s">
        <v>123</v>
      </c>
      <c r="E765" s="12" t="s">
        <v>705</v>
      </c>
      <c r="F765" s="12"/>
      <c r="G765" s="66">
        <f t="shared" ref="G765:I766" si="41">G766</f>
        <v>0</v>
      </c>
      <c r="H765" s="66">
        <f t="shared" si="41"/>
        <v>0</v>
      </c>
      <c r="I765" s="66">
        <f t="shared" si="41"/>
        <v>0</v>
      </c>
    </row>
    <row r="766" spans="1:9" s="4" customFormat="1" ht="39" hidden="1" x14ac:dyDescent="0.25">
      <c r="A766" s="22" t="s">
        <v>612</v>
      </c>
      <c r="B766" s="23" t="s">
        <v>127</v>
      </c>
      <c r="C766" s="10" t="s">
        <v>104</v>
      </c>
      <c r="D766" s="10" t="s">
        <v>123</v>
      </c>
      <c r="E766" s="10" t="s">
        <v>721</v>
      </c>
      <c r="F766" s="10"/>
      <c r="G766" s="67">
        <f t="shared" si="41"/>
        <v>0</v>
      </c>
      <c r="H766" s="67">
        <f t="shared" si="41"/>
        <v>0</v>
      </c>
      <c r="I766" s="67">
        <f t="shared" si="41"/>
        <v>0</v>
      </c>
    </row>
    <row r="767" spans="1:9" s="4" customFormat="1" ht="26.25" hidden="1" x14ac:dyDescent="0.25">
      <c r="A767" s="22" t="s">
        <v>781</v>
      </c>
      <c r="B767" s="23" t="s">
        <v>127</v>
      </c>
      <c r="C767" s="10" t="s">
        <v>104</v>
      </c>
      <c r="D767" s="10" t="s">
        <v>123</v>
      </c>
      <c r="E767" s="10" t="s">
        <v>721</v>
      </c>
      <c r="F767" s="10" t="s">
        <v>132</v>
      </c>
      <c r="G767" s="67"/>
      <c r="H767" s="67"/>
      <c r="I767" s="67"/>
    </row>
    <row r="768" spans="1:9" s="4" customFormat="1" x14ac:dyDescent="0.25">
      <c r="A768" s="21" t="s">
        <v>117</v>
      </c>
      <c r="B768" s="20" t="s">
        <v>127</v>
      </c>
      <c r="C768" s="12" t="s">
        <v>6</v>
      </c>
      <c r="D768" s="12"/>
      <c r="E768" s="12"/>
      <c r="F768" s="12"/>
      <c r="G768" s="66">
        <f>G769+G784+G788+G802</f>
        <v>14436</v>
      </c>
      <c r="H768" s="66">
        <f>H769+H784+H788+H802</f>
        <v>8744.3000000000011</v>
      </c>
      <c r="I768" s="66">
        <f>I769+I784+I788+I802</f>
        <v>2734.2999999999997</v>
      </c>
    </row>
    <row r="769" spans="1:9" s="4" customFormat="1" x14ac:dyDescent="0.25">
      <c r="A769" s="21" t="s">
        <v>152</v>
      </c>
      <c r="B769" s="20" t="s">
        <v>127</v>
      </c>
      <c r="C769" s="12" t="s">
        <v>6</v>
      </c>
      <c r="D769" s="12" t="s">
        <v>138</v>
      </c>
      <c r="E769" s="12"/>
      <c r="F769" s="12"/>
      <c r="G769" s="66">
        <f>G772+G781</f>
        <v>202.3</v>
      </c>
      <c r="H769" s="66">
        <f>H772+H781</f>
        <v>202.3</v>
      </c>
      <c r="I769" s="66">
        <f>I772+I781</f>
        <v>202.3</v>
      </c>
    </row>
    <row r="770" spans="1:9" s="4" customFormat="1" ht="64.5" hidden="1" customHeight="1" x14ac:dyDescent="0.25">
      <c r="A770" s="22" t="s">
        <v>447</v>
      </c>
      <c r="B770" s="23" t="s">
        <v>127</v>
      </c>
      <c r="C770" s="10" t="s">
        <v>6</v>
      </c>
      <c r="D770" s="10" t="s">
        <v>138</v>
      </c>
      <c r="E770" s="10" t="s">
        <v>448</v>
      </c>
      <c r="F770" s="10"/>
      <c r="G770" s="67">
        <f>G771</f>
        <v>0</v>
      </c>
      <c r="H770" s="67">
        <f>H771</f>
        <v>0</v>
      </c>
      <c r="I770" s="67">
        <f>I771</f>
        <v>0</v>
      </c>
    </row>
    <row r="771" spans="1:9" s="4" customFormat="1" ht="26.25" hidden="1" customHeight="1" x14ac:dyDescent="0.25">
      <c r="A771" s="22" t="s">
        <v>56</v>
      </c>
      <c r="B771" s="23" t="s">
        <v>127</v>
      </c>
      <c r="C771" s="10" t="s">
        <v>6</v>
      </c>
      <c r="D771" s="10" t="s">
        <v>138</v>
      </c>
      <c r="E771" s="10" t="s">
        <v>448</v>
      </c>
      <c r="F771" s="10" t="s">
        <v>57</v>
      </c>
      <c r="G771" s="67">
        <v>0</v>
      </c>
      <c r="H771" s="67">
        <v>0</v>
      </c>
      <c r="I771" s="67">
        <v>0</v>
      </c>
    </row>
    <row r="772" spans="1:9" s="4" customFormat="1" ht="39" x14ac:dyDescent="0.25">
      <c r="A772" s="21" t="s">
        <v>706</v>
      </c>
      <c r="B772" s="20" t="s">
        <v>127</v>
      </c>
      <c r="C772" s="12" t="s">
        <v>6</v>
      </c>
      <c r="D772" s="12" t="s">
        <v>138</v>
      </c>
      <c r="E772" s="12" t="s">
        <v>705</v>
      </c>
      <c r="F772" s="10"/>
      <c r="G772" s="67">
        <f>G773+G775+G777+G779</f>
        <v>197.3</v>
      </c>
      <c r="H772" s="67">
        <f>H773+H775+H777+H779</f>
        <v>197.3</v>
      </c>
      <c r="I772" s="67">
        <f>I773+I775+I777+I779</f>
        <v>197.3</v>
      </c>
    </row>
    <row r="773" spans="1:9" s="4" customFormat="1" ht="39" hidden="1" x14ac:dyDescent="0.25">
      <c r="A773" s="22" t="s">
        <v>565</v>
      </c>
      <c r="B773" s="23" t="s">
        <v>127</v>
      </c>
      <c r="C773" s="10" t="s">
        <v>6</v>
      </c>
      <c r="D773" s="10" t="s">
        <v>138</v>
      </c>
      <c r="E773" s="10" t="s">
        <v>724</v>
      </c>
      <c r="F773" s="10"/>
      <c r="G773" s="67">
        <f>G774</f>
        <v>0</v>
      </c>
      <c r="H773" s="67">
        <f>H774</f>
        <v>0</v>
      </c>
      <c r="I773" s="67">
        <f>I774</f>
        <v>0</v>
      </c>
    </row>
    <row r="774" spans="1:9" s="4" customFormat="1" ht="39" hidden="1" x14ac:dyDescent="0.25">
      <c r="A774" s="22" t="s">
        <v>802</v>
      </c>
      <c r="B774" s="23" t="s">
        <v>127</v>
      </c>
      <c r="C774" s="10" t="s">
        <v>6</v>
      </c>
      <c r="D774" s="10" t="s">
        <v>138</v>
      </c>
      <c r="E774" s="10" t="s">
        <v>724</v>
      </c>
      <c r="F774" s="10" t="s">
        <v>57</v>
      </c>
      <c r="G774" s="67"/>
      <c r="H774" s="67"/>
      <c r="I774" s="67"/>
    </row>
    <row r="775" spans="1:9" s="4" customFormat="1" ht="39" hidden="1" x14ac:dyDescent="0.25">
      <c r="A775" s="22" t="s">
        <v>649</v>
      </c>
      <c r="B775" s="23" t="s">
        <v>127</v>
      </c>
      <c r="C775" s="10" t="s">
        <v>6</v>
      </c>
      <c r="D775" s="10" t="s">
        <v>138</v>
      </c>
      <c r="E775" s="10" t="s">
        <v>725</v>
      </c>
      <c r="F775" s="10"/>
      <c r="G775" s="67">
        <f>G776</f>
        <v>0</v>
      </c>
      <c r="H775" s="67">
        <f>H776</f>
        <v>0</v>
      </c>
      <c r="I775" s="67">
        <f>I776</f>
        <v>0</v>
      </c>
    </row>
    <row r="776" spans="1:9" s="4" customFormat="1" ht="39" hidden="1" x14ac:dyDescent="0.25">
      <c r="A776" s="22" t="s">
        <v>802</v>
      </c>
      <c r="B776" s="23" t="s">
        <v>127</v>
      </c>
      <c r="C776" s="10" t="s">
        <v>6</v>
      </c>
      <c r="D776" s="10" t="s">
        <v>138</v>
      </c>
      <c r="E776" s="10" t="s">
        <v>725</v>
      </c>
      <c r="F776" s="10" t="s">
        <v>57</v>
      </c>
      <c r="G776" s="67">
        <v>0</v>
      </c>
      <c r="H776" s="70">
        <v>0</v>
      </c>
      <c r="I776" s="70">
        <v>0</v>
      </c>
    </row>
    <row r="777" spans="1:9" s="4" customFormat="1" ht="204.75" x14ac:dyDescent="0.25">
      <c r="A777" s="22" t="s">
        <v>776</v>
      </c>
      <c r="B777" s="23" t="s">
        <v>127</v>
      </c>
      <c r="C777" s="10" t="s">
        <v>6</v>
      </c>
      <c r="D777" s="10" t="s">
        <v>138</v>
      </c>
      <c r="E777" s="10" t="s">
        <v>722</v>
      </c>
      <c r="F777" s="10"/>
      <c r="G777" s="67">
        <f>G778</f>
        <v>86.7</v>
      </c>
      <c r="H777" s="67">
        <f>H778</f>
        <v>86.7</v>
      </c>
      <c r="I777" s="67">
        <f>I778</f>
        <v>86.7</v>
      </c>
    </row>
    <row r="778" spans="1:9" s="4" customFormat="1" ht="39" x14ac:dyDescent="0.25">
      <c r="A778" s="22" t="s">
        <v>802</v>
      </c>
      <c r="B778" s="23" t="s">
        <v>127</v>
      </c>
      <c r="C778" s="10" t="s">
        <v>6</v>
      </c>
      <c r="D778" s="10" t="s">
        <v>138</v>
      </c>
      <c r="E778" s="10" t="s">
        <v>722</v>
      </c>
      <c r="F778" s="10" t="s">
        <v>57</v>
      </c>
      <c r="G778" s="74">
        <v>86.7</v>
      </c>
      <c r="H778" s="74">
        <v>86.7</v>
      </c>
      <c r="I778" s="74">
        <v>86.7</v>
      </c>
    </row>
    <row r="779" spans="1:9" s="4" customFormat="1" ht="51.75" x14ac:dyDescent="0.25">
      <c r="A779" s="22" t="s">
        <v>777</v>
      </c>
      <c r="B779" s="23" t="s">
        <v>127</v>
      </c>
      <c r="C779" s="10" t="s">
        <v>6</v>
      </c>
      <c r="D779" s="10" t="s">
        <v>138</v>
      </c>
      <c r="E779" s="10" t="s">
        <v>723</v>
      </c>
      <c r="F779" s="10"/>
      <c r="G779" s="67">
        <f>G780</f>
        <v>110.6</v>
      </c>
      <c r="H779" s="67">
        <f>H780</f>
        <v>110.6</v>
      </c>
      <c r="I779" s="67">
        <f>I780</f>
        <v>110.6</v>
      </c>
    </row>
    <row r="780" spans="1:9" s="4" customFormat="1" ht="39" x14ac:dyDescent="0.25">
      <c r="A780" s="22" t="s">
        <v>802</v>
      </c>
      <c r="B780" s="23" t="s">
        <v>127</v>
      </c>
      <c r="C780" s="10" t="s">
        <v>6</v>
      </c>
      <c r="D780" s="10" t="s">
        <v>138</v>
      </c>
      <c r="E780" s="10" t="s">
        <v>723</v>
      </c>
      <c r="F780" s="10" t="s">
        <v>57</v>
      </c>
      <c r="G780" s="74">
        <v>110.6</v>
      </c>
      <c r="H780" s="74">
        <v>110.6</v>
      </c>
      <c r="I780" s="74">
        <v>110.6</v>
      </c>
    </row>
    <row r="781" spans="1:9" s="4" customFormat="1" ht="39" x14ac:dyDescent="0.25">
      <c r="A781" s="21" t="s">
        <v>914</v>
      </c>
      <c r="B781" s="20" t="s">
        <v>127</v>
      </c>
      <c r="C781" s="12" t="s">
        <v>6</v>
      </c>
      <c r="D781" s="12" t="s">
        <v>138</v>
      </c>
      <c r="E781" s="12" t="s">
        <v>62</v>
      </c>
      <c r="F781" s="12"/>
      <c r="G781" s="66">
        <f t="shared" ref="G781:I782" si="42">G782</f>
        <v>5</v>
      </c>
      <c r="H781" s="66">
        <f t="shared" si="42"/>
        <v>5</v>
      </c>
      <c r="I781" s="66">
        <f t="shared" si="42"/>
        <v>5</v>
      </c>
    </row>
    <row r="782" spans="1:9" s="4" customFormat="1" ht="26.25" x14ac:dyDescent="0.25">
      <c r="A782" s="35" t="s">
        <v>412</v>
      </c>
      <c r="B782" s="23" t="s">
        <v>127</v>
      </c>
      <c r="C782" s="10" t="s">
        <v>6</v>
      </c>
      <c r="D782" s="10" t="s">
        <v>138</v>
      </c>
      <c r="E782" s="10" t="s">
        <v>583</v>
      </c>
      <c r="F782" s="10"/>
      <c r="G782" s="67">
        <f t="shared" si="42"/>
        <v>5</v>
      </c>
      <c r="H782" s="67">
        <f t="shared" si="42"/>
        <v>5</v>
      </c>
      <c r="I782" s="67">
        <f t="shared" si="42"/>
        <v>5</v>
      </c>
    </row>
    <row r="783" spans="1:9" s="4" customFormat="1" ht="39" x14ac:dyDescent="0.25">
      <c r="A783" s="22" t="str">
        <f>$A$778</f>
        <v>Иные закупки товаров, работ и услуг для обеспечения государственных (муниципальных) нужд</v>
      </c>
      <c r="B783" s="23" t="s">
        <v>127</v>
      </c>
      <c r="C783" s="10" t="s">
        <v>6</v>
      </c>
      <c r="D783" s="10" t="s">
        <v>138</v>
      </c>
      <c r="E783" s="10" t="s">
        <v>583</v>
      </c>
      <c r="F783" s="10" t="s">
        <v>57</v>
      </c>
      <c r="G783" s="74">
        <v>5</v>
      </c>
      <c r="H783" s="74">
        <v>5</v>
      </c>
      <c r="I783" s="74">
        <v>5</v>
      </c>
    </row>
    <row r="784" spans="1:9" s="4" customFormat="1" x14ac:dyDescent="0.25">
      <c r="A784" s="21" t="s">
        <v>337</v>
      </c>
      <c r="B784" s="20" t="s">
        <v>127</v>
      </c>
      <c r="C784" s="12" t="s">
        <v>6</v>
      </c>
      <c r="D784" s="12" t="s">
        <v>36</v>
      </c>
      <c r="E784" s="12"/>
      <c r="F784" s="12"/>
      <c r="G784" s="66">
        <f>G786</f>
        <v>12697.9</v>
      </c>
      <c r="H784" s="66">
        <f>H786</f>
        <v>7356.3</v>
      </c>
      <c r="I784" s="66">
        <f>I786</f>
        <v>1279.5999999999999</v>
      </c>
    </row>
    <row r="785" spans="1:9" s="4" customFormat="1" ht="39" x14ac:dyDescent="0.25">
      <c r="A785" s="21" t="s">
        <v>706</v>
      </c>
      <c r="B785" s="20" t="s">
        <v>127</v>
      </c>
      <c r="C785" s="12" t="s">
        <v>6</v>
      </c>
      <c r="D785" s="12" t="s">
        <v>36</v>
      </c>
      <c r="E785" s="12" t="s">
        <v>705</v>
      </c>
      <c r="F785" s="12"/>
      <c r="G785" s="66">
        <f t="shared" ref="G785:I786" si="43">G786</f>
        <v>12697.9</v>
      </c>
      <c r="H785" s="66">
        <f t="shared" si="43"/>
        <v>7356.3</v>
      </c>
      <c r="I785" s="66">
        <f t="shared" si="43"/>
        <v>1279.5999999999999</v>
      </c>
    </row>
    <row r="786" spans="1:9" s="4" customFormat="1" ht="51.75" x14ac:dyDescent="0.25">
      <c r="A786" s="22" t="s">
        <v>338</v>
      </c>
      <c r="B786" s="23" t="s">
        <v>127</v>
      </c>
      <c r="C786" s="10" t="s">
        <v>6</v>
      </c>
      <c r="D786" s="10" t="s">
        <v>36</v>
      </c>
      <c r="E786" s="10" t="s">
        <v>729</v>
      </c>
      <c r="F786" s="10"/>
      <c r="G786" s="67">
        <f t="shared" si="43"/>
        <v>12697.9</v>
      </c>
      <c r="H786" s="67">
        <f t="shared" si="43"/>
        <v>7356.3</v>
      </c>
      <c r="I786" s="67">
        <f t="shared" si="43"/>
        <v>1279.5999999999999</v>
      </c>
    </row>
    <row r="787" spans="1:9" s="4" customFormat="1" ht="39" x14ac:dyDescent="0.25">
      <c r="A787" s="22" t="s">
        <v>802</v>
      </c>
      <c r="B787" s="23" t="s">
        <v>127</v>
      </c>
      <c r="C787" s="10" t="s">
        <v>6</v>
      </c>
      <c r="D787" s="10" t="s">
        <v>36</v>
      </c>
      <c r="E787" s="10" t="s">
        <v>729</v>
      </c>
      <c r="F787" s="10" t="s">
        <v>57</v>
      </c>
      <c r="G787" s="74">
        <v>12697.9</v>
      </c>
      <c r="H787" s="74">
        <v>7356.3</v>
      </c>
      <c r="I787" s="74">
        <v>1279.5999999999999</v>
      </c>
    </row>
    <row r="788" spans="1:9" s="4" customFormat="1" x14ac:dyDescent="0.25">
      <c r="A788" s="21" t="s">
        <v>225</v>
      </c>
      <c r="B788" s="20" t="s">
        <v>127</v>
      </c>
      <c r="C788" s="12" t="s">
        <v>6</v>
      </c>
      <c r="D788" s="12" t="s">
        <v>95</v>
      </c>
      <c r="E788" s="12"/>
      <c r="F788" s="12"/>
      <c r="G788" s="66">
        <f>G789+G794</f>
        <v>1298.0999999999999</v>
      </c>
      <c r="H788" s="66">
        <f>H789</f>
        <v>948</v>
      </c>
      <c r="I788" s="66">
        <f>I789</f>
        <v>1024.7</v>
      </c>
    </row>
    <row r="789" spans="1:9" s="4" customFormat="1" ht="39" x14ac:dyDescent="0.25">
      <c r="A789" s="21" t="s">
        <v>912</v>
      </c>
      <c r="B789" s="20" t="s">
        <v>127</v>
      </c>
      <c r="C789" s="12" t="s">
        <v>6</v>
      </c>
      <c r="D789" s="12" t="s">
        <v>95</v>
      </c>
      <c r="E789" s="12" t="s">
        <v>197</v>
      </c>
      <c r="F789" s="12"/>
      <c r="G789" s="66">
        <f>G790+G796+G798+G800</f>
        <v>1298.0999999999999</v>
      </c>
      <c r="H789" s="66">
        <f>H796+H800+H790</f>
        <v>948</v>
      </c>
      <c r="I789" s="66">
        <f>I790+I796+I800</f>
        <v>1024.7</v>
      </c>
    </row>
    <row r="790" spans="1:9" s="4" customFormat="1" ht="26.25" x14ac:dyDescent="0.25">
      <c r="A790" s="24" t="s">
        <v>239</v>
      </c>
      <c r="B790" s="10" t="s">
        <v>127</v>
      </c>
      <c r="C790" s="10" t="s">
        <v>6</v>
      </c>
      <c r="D790" s="10" t="s">
        <v>95</v>
      </c>
      <c r="E790" s="57" t="s">
        <v>918</v>
      </c>
      <c r="F790" s="10"/>
      <c r="G790" s="67">
        <f>G791</f>
        <v>20</v>
      </c>
      <c r="H790" s="67">
        <f>H791</f>
        <v>20</v>
      </c>
      <c r="I790" s="67">
        <f>I791</f>
        <v>20</v>
      </c>
    </row>
    <row r="791" spans="1:9" s="4" customFormat="1" ht="39" x14ac:dyDescent="0.25">
      <c r="A791" s="22" t="s">
        <v>802</v>
      </c>
      <c r="B791" s="10" t="s">
        <v>127</v>
      </c>
      <c r="C791" s="10" t="s">
        <v>6</v>
      </c>
      <c r="D791" s="10" t="s">
        <v>95</v>
      </c>
      <c r="E791" s="57" t="s">
        <v>918</v>
      </c>
      <c r="F791" s="10" t="s">
        <v>57</v>
      </c>
      <c r="G791" s="74">
        <v>20</v>
      </c>
      <c r="H791" s="74">
        <v>20</v>
      </c>
      <c r="I791" s="74">
        <v>20</v>
      </c>
    </row>
    <row r="792" spans="1:9" s="4" customFormat="1" ht="26.25" hidden="1" x14ac:dyDescent="0.25">
      <c r="A792" s="22" t="s">
        <v>332</v>
      </c>
      <c r="B792" s="10" t="s">
        <v>127</v>
      </c>
      <c r="C792" s="10" t="s">
        <v>6</v>
      </c>
      <c r="D792" s="10" t="s">
        <v>95</v>
      </c>
      <c r="E792" s="10" t="s">
        <v>331</v>
      </c>
      <c r="F792" s="10"/>
      <c r="G792" s="67">
        <f>G793</f>
        <v>0</v>
      </c>
      <c r="H792" s="67">
        <v>0</v>
      </c>
      <c r="I792" s="67">
        <v>0</v>
      </c>
    </row>
    <row r="793" spans="1:9" s="4" customFormat="1" ht="26.25" hidden="1" x14ac:dyDescent="0.25">
      <c r="A793" s="22" t="s">
        <v>56</v>
      </c>
      <c r="B793" s="10" t="s">
        <v>127</v>
      </c>
      <c r="C793" s="10" t="s">
        <v>6</v>
      </c>
      <c r="D793" s="10" t="s">
        <v>95</v>
      </c>
      <c r="E793" s="10" t="s">
        <v>331</v>
      </c>
      <c r="F793" s="10" t="s">
        <v>57</v>
      </c>
      <c r="G793" s="67">
        <v>0</v>
      </c>
      <c r="H793" s="67">
        <v>0</v>
      </c>
      <c r="I793" s="67">
        <v>0</v>
      </c>
    </row>
    <row r="794" spans="1:9" s="4" customFormat="1" ht="39" hidden="1" customHeight="1" x14ac:dyDescent="0.25">
      <c r="A794" s="22" t="s">
        <v>627</v>
      </c>
      <c r="B794" s="23" t="s">
        <v>127</v>
      </c>
      <c r="C794" s="10" t="s">
        <v>6</v>
      </c>
      <c r="D794" s="10" t="s">
        <v>95</v>
      </c>
      <c r="E794" s="10" t="s">
        <v>626</v>
      </c>
      <c r="F794" s="10"/>
      <c r="G794" s="67">
        <f>G795</f>
        <v>0</v>
      </c>
      <c r="H794" s="67">
        <v>0</v>
      </c>
      <c r="I794" s="67">
        <v>0</v>
      </c>
    </row>
    <row r="795" spans="1:9" s="4" customFormat="1" ht="26.25" hidden="1" x14ac:dyDescent="0.25">
      <c r="A795" s="22" t="s">
        <v>56</v>
      </c>
      <c r="B795" s="23" t="s">
        <v>127</v>
      </c>
      <c r="C795" s="10" t="s">
        <v>6</v>
      </c>
      <c r="D795" s="10" t="s">
        <v>95</v>
      </c>
      <c r="E795" s="10" t="s">
        <v>626</v>
      </c>
      <c r="F795" s="10" t="s">
        <v>57</v>
      </c>
      <c r="G795" s="67">
        <v>0</v>
      </c>
      <c r="H795" s="67">
        <v>0</v>
      </c>
      <c r="I795" s="67">
        <v>0</v>
      </c>
    </row>
    <row r="796" spans="1:9" s="4" customFormat="1" ht="51.75" x14ac:dyDescent="0.25">
      <c r="A796" s="22" t="s">
        <v>778</v>
      </c>
      <c r="B796" s="23" t="s">
        <v>127</v>
      </c>
      <c r="C796" s="10" t="s">
        <v>6</v>
      </c>
      <c r="D796" s="10" t="s">
        <v>95</v>
      </c>
      <c r="E796" s="57" t="s">
        <v>897</v>
      </c>
      <c r="F796" s="10"/>
      <c r="G796" s="67">
        <f>G797</f>
        <v>1070</v>
      </c>
      <c r="H796" s="67">
        <f>H797</f>
        <v>713</v>
      </c>
      <c r="I796" s="67">
        <f>I797</f>
        <v>713</v>
      </c>
    </row>
    <row r="797" spans="1:9" s="4" customFormat="1" ht="39" x14ac:dyDescent="0.25">
      <c r="A797" s="22" t="s">
        <v>802</v>
      </c>
      <c r="B797" s="23" t="s">
        <v>127</v>
      </c>
      <c r="C797" s="10" t="s">
        <v>6</v>
      </c>
      <c r="D797" s="10" t="s">
        <v>95</v>
      </c>
      <c r="E797" s="57" t="s">
        <v>897</v>
      </c>
      <c r="F797" s="10" t="s">
        <v>57</v>
      </c>
      <c r="G797" s="74">
        <v>1070</v>
      </c>
      <c r="H797" s="74">
        <v>713</v>
      </c>
      <c r="I797" s="74">
        <v>713</v>
      </c>
    </row>
    <row r="798" spans="1:9" s="4" customFormat="1" ht="102.75" hidden="1" customHeight="1" x14ac:dyDescent="0.25">
      <c r="A798" s="22" t="s">
        <v>471</v>
      </c>
      <c r="B798" s="23" t="s">
        <v>127</v>
      </c>
      <c r="C798" s="10" t="s">
        <v>6</v>
      </c>
      <c r="D798" s="10" t="s">
        <v>95</v>
      </c>
      <c r="E798" s="10" t="s">
        <v>554</v>
      </c>
      <c r="F798" s="10"/>
      <c r="G798" s="67">
        <f>G799</f>
        <v>0</v>
      </c>
      <c r="H798" s="67">
        <v>0</v>
      </c>
      <c r="I798" s="67">
        <v>0</v>
      </c>
    </row>
    <row r="799" spans="1:9" s="4" customFormat="1" ht="26.25" hidden="1" x14ac:dyDescent="0.25">
      <c r="A799" s="22" t="s">
        <v>56</v>
      </c>
      <c r="B799" s="23" t="s">
        <v>127</v>
      </c>
      <c r="C799" s="10" t="s">
        <v>6</v>
      </c>
      <c r="D799" s="10" t="s">
        <v>95</v>
      </c>
      <c r="E799" s="10" t="s">
        <v>554</v>
      </c>
      <c r="F799" s="10" t="s">
        <v>57</v>
      </c>
      <c r="G799" s="67">
        <v>0</v>
      </c>
      <c r="H799" s="67">
        <v>0</v>
      </c>
      <c r="I799" s="67">
        <v>0</v>
      </c>
    </row>
    <row r="800" spans="1:9" s="4" customFormat="1" ht="26.25" x14ac:dyDescent="0.25">
      <c r="A800" s="22" t="s">
        <v>357</v>
      </c>
      <c r="B800" s="23" t="s">
        <v>127</v>
      </c>
      <c r="C800" s="10" t="s">
        <v>6</v>
      </c>
      <c r="D800" s="10" t="s">
        <v>95</v>
      </c>
      <c r="E800" s="57" t="s">
        <v>910</v>
      </c>
      <c r="F800" s="10"/>
      <c r="G800" s="67">
        <f>G801</f>
        <v>208.1</v>
      </c>
      <c r="H800" s="67">
        <f>H801</f>
        <v>215</v>
      </c>
      <c r="I800" s="67">
        <f>I801</f>
        <v>291.7</v>
      </c>
    </row>
    <row r="801" spans="1:9" s="4" customFormat="1" ht="39" x14ac:dyDescent="0.25">
      <c r="A801" s="22" t="s">
        <v>802</v>
      </c>
      <c r="B801" s="23" t="s">
        <v>127</v>
      </c>
      <c r="C801" s="10" t="s">
        <v>6</v>
      </c>
      <c r="D801" s="10" t="s">
        <v>95</v>
      </c>
      <c r="E801" s="57" t="s">
        <v>910</v>
      </c>
      <c r="F801" s="10" t="s">
        <v>57</v>
      </c>
      <c r="G801" s="74">
        <v>208.1</v>
      </c>
      <c r="H801" s="74">
        <v>215</v>
      </c>
      <c r="I801" s="74">
        <v>291.7</v>
      </c>
    </row>
    <row r="802" spans="1:9" s="4" customFormat="1" ht="26.25" x14ac:dyDescent="0.25">
      <c r="A802" s="21" t="s">
        <v>7</v>
      </c>
      <c r="B802" s="20" t="s">
        <v>127</v>
      </c>
      <c r="C802" s="12" t="s">
        <v>6</v>
      </c>
      <c r="D802" s="12" t="s">
        <v>8</v>
      </c>
      <c r="E802" s="12"/>
      <c r="F802" s="12"/>
      <c r="G802" s="66">
        <f>G825+G803+G834+G830+G838</f>
        <v>237.70000000000002</v>
      </c>
      <c r="H802" s="66">
        <f>H825+H803+H834+H830+H838</f>
        <v>237.70000000000002</v>
      </c>
      <c r="I802" s="66">
        <f>I825+I803+I834+I830+I838</f>
        <v>227.70000000000002</v>
      </c>
    </row>
    <row r="803" spans="1:9" s="4" customFormat="1" ht="39" x14ac:dyDescent="0.25">
      <c r="A803" s="21" t="s">
        <v>915</v>
      </c>
      <c r="B803" s="20" t="s">
        <v>127</v>
      </c>
      <c r="C803" s="12" t="s">
        <v>6</v>
      </c>
      <c r="D803" s="12" t="s">
        <v>8</v>
      </c>
      <c r="E803" s="12" t="s">
        <v>143</v>
      </c>
      <c r="F803" s="12"/>
      <c r="G803" s="66">
        <f>G804+G815</f>
        <v>133.4</v>
      </c>
      <c r="H803" s="66">
        <f>H815+H804</f>
        <v>133.4</v>
      </c>
      <c r="I803" s="66">
        <f>I815+I804</f>
        <v>133.4</v>
      </c>
    </row>
    <row r="804" spans="1:9" s="4" customFormat="1" ht="39" x14ac:dyDescent="0.25">
      <c r="A804" s="21" t="s">
        <v>277</v>
      </c>
      <c r="B804" s="20" t="s">
        <v>127</v>
      </c>
      <c r="C804" s="12" t="s">
        <v>6</v>
      </c>
      <c r="D804" s="12" t="s">
        <v>8</v>
      </c>
      <c r="E804" s="12" t="s">
        <v>156</v>
      </c>
      <c r="F804" s="12"/>
      <c r="G804" s="66">
        <f>G805+G809</f>
        <v>100</v>
      </c>
      <c r="H804" s="66">
        <f>H805</f>
        <v>100</v>
      </c>
      <c r="I804" s="66">
        <f>I805</f>
        <v>100</v>
      </c>
    </row>
    <row r="805" spans="1:9" s="4" customFormat="1" ht="64.5" x14ac:dyDescent="0.25">
      <c r="A805" s="22" t="s">
        <v>120</v>
      </c>
      <c r="B805" s="23" t="s">
        <v>127</v>
      </c>
      <c r="C805" s="10" t="s">
        <v>6</v>
      </c>
      <c r="D805" s="10" t="s">
        <v>8</v>
      </c>
      <c r="E805" s="10" t="s">
        <v>413</v>
      </c>
      <c r="F805" s="12"/>
      <c r="G805" s="67">
        <f>G806</f>
        <v>100</v>
      </c>
      <c r="H805" s="67">
        <f>H806</f>
        <v>100</v>
      </c>
      <c r="I805" s="67">
        <f>I806</f>
        <v>100</v>
      </c>
    </row>
    <row r="806" spans="1:9" s="4" customFormat="1" ht="39" x14ac:dyDescent="0.25">
      <c r="A806" s="22" t="s">
        <v>802</v>
      </c>
      <c r="B806" s="23" t="s">
        <v>127</v>
      </c>
      <c r="C806" s="10" t="s">
        <v>6</v>
      </c>
      <c r="D806" s="10" t="s">
        <v>8</v>
      </c>
      <c r="E806" s="10" t="s">
        <v>413</v>
      </c>
      <c r="F806" s="10" t="s">
        <v>57</v>
      </c>
      <c r="G806" s="74">
        <v>100</v>
      </c>
      <c r="H806" s="74">
        <v>100</v>
      </c>
      <c r="I806" s="74">
        <v>100</v>
      </c>
    </row>
    <row r="807" spans="1:9" s="4" customFormat="1" ht="102.75" hidden="1" customHeight="1" x14ac:dyDescent="0.25">
      <c r="A807" s="22" t="s">
        <v>471</v>
      </c>
      <c r="B807" s="23" t="s">
        <v>127</v>
      </c>
      <c r="C807" s="10" t="s">
        <v>6</v>
      </c>
      <c r="D807" s="10" t="s">
        <v>8</v>
      </c>
      <c r="E807" s="10" t="s">
        <v>473</v>
      </c>
      <c r="F807" s="10"/>
      <c r="G807" s="67">
        <f>G808</f>
        <v>0</v>
      </c>
      <c r="H807" s="67">
        <v>0</v>
      </c>
      <c r="I807" s="67">
        <v>0</v>
      </c>
    </row>
    <row r="808" spans="1:9" s="4" customFormat="1" ht="26.25" hidden="1" customHeight="1" x14ac:dyDescent="0.25">
      <c r="A808" s="22" t="s">
        <v>56</v>
      </c>
      <c r="B808" s="23" t="s">
        <v>127</v>
      </c>
      <c r="C808" s="10" t="s">
        <v>6</v>
      </c>
      <c r="D808" s="10" t="s">
        <v>8</v>
      </c>
      <c r="E808" s="10" t="s">
        <v>473</v>
      </c>
      <c r="F808" s="10" t="s">
        <v>57</v>
      </c>
      <c r="G808" s="67">
        <v>0</v>
      </c>
      <c r="H808" s="67">
        <v>0</v>
      </c>
      <c r="I808" s="67">
        <v>0</v>
      </c>
    </row>
    <row r="809" spans="1:9" s="4" customFormat="1" ht="180" hidden="1" customHeight="1" x14ac:dyDescent="0.25">
      <c r="A809" s="28" t="s">
        <v>662</v>
      </c>
      <c r="B809" s="23" t="s">
        <v>127</v>
      </c>
      <c r="C809" s="10" t="s">
        <v>6</v>
      </c>
      <c r="D809" s="10" t="s">
        <v>8</v>
      </c>
      <c r="E809" s="10" t="s">
        <v>632</v>
      </c>
      <c r="F809" s="10"/>
      <c r="G809" s="67">
        <f>G810</f>
        <v>0</v>
      </c>
      <c r="H809" s="67">
        <v>0</v>
      </c>
      <c r="I809" s="67">
        <v>0</v>
      </c>
    </row>
    <row r="810" spans="1:9" s="4" customFormat="1" ht="63.75" hidden="1" customHeight="1" x14ac:dyDescent="0.25">
      <c r="A810" s="28" t="s">
        <v>506</v>
      </c>
      <c r="B810" s="23" t="s">
        <v>127</v>
      </c>
      <c r="C810" s="10" t="s">
        <v>6</v>
      </c>
      <c r="D810" s="10" t="s">
        <v>8</v>
      </c>
      <c r="E810" s="10" t="s">
        <v>632</v>
      </c>
      <c r="F810" s="10" t="s">
        <v>285</v>
      </c>
      <c r="G810" s="67">
        <v>0</v>
      </c>
      <c r="H810" s="67">
        <v>0</v>
      </c>
      <c r="I810" s="67">
        <v>0</v>
      </c>
    </row>
    <row r="811" spans="1:9" s="4" customFormat="1" ht="24" hidden="1" customHeight="1" x14ac:dyDescent="0.25">
      <c r="A811" s="51" t="s">
        <v>655</v>
      </c>
      <c r="B811" s="23" t="s">
        <v>127</v>
      </c>
      <c r="C811" s="10" t="s">
        <v>6</v>
      </c>
      <c r="D811" s="10" t="s">
        <v>8</v>
      </c>
      <c r="E811" s="10" t="s">
        <v>650</v>
      </c>
      <c r="F811" s="10"/>
      <c r="G811" s="67">
        <f>G812</f>
        <v>0</v>
      </c>
      <c r="H811" s="67">
        <v>0</v>
      </c>
      <c r="I811" s="67">
        <v>0</v>
      </c>
    </row>
    <row r="812" spans="1:9" s="4" customFormat="1" ht="22.5" hidden="1" customHeight="1" x14ac:dyDescent="0.25">
      <c r="A812" s="28" t="s">
        <v>506</v>
      </c>
      <c r="B812" s="23" t="s">
        <v>127</v>
      </c>
      <c r="C812" s="10" t="s">
        <v>6</v>
      </c>
      <c r="D812" s="10" t="s">
        <v>8</v>
      </c>
      <c r="E812" s="10" t="s">
        <v>650</v>
      </c>
      <c r="F812" s="10" t="s">
        <v>285</v>
      </c>
      <c r="G812" s="67"/>
      <c r="H812" s="67"/>
      <c r="I812" s="67"/>
    </row>
    <row r="813" spans="1:9" s="4" customFormat="1" ht="27.75" hidden="1" customHeight="1" x14ac:dyDescent="0.25">
      <c r="A813" s="51" t="s">
        <v>651</v>
      </c>
      <c r="B813" s="23" t="s">
        <v>127</v>
      </c>
      <c r="C813" s="10" t="s">
        <v>6</v>
      </c>
      <c r="D813" s="10" t="s">
        <v>8</v>
      </c>
      <c r="E813" s="52" t="s">
        <v>643</v>
      </c>
      <c r="F813" s="10"/>
      <c r="G813" s="67">
        <f>G814</f>
        <v>0</v>
      </c>
      <c r="H813" s="67">
        <f>H814</f>
        <v>0</v>
      </c>
      <c r="I813" s="67">
        <f>I814</f>
        <v>0</v>
      </c>
    </row>
    <row r="814" spans="1:9" s="4" customFormat="1" ht="22.5" hidden="1" customHeight="1" x14ac:dyDescent="0.25">
      <c r="A814" s="28" t="s">
        <v>506</v>
      </c>
      <c r="B814" s="23" t="s">
        <v>127</v>
      </c>
      <c r="C814" s="10" t="s">
        <v>6</v>
      </c>
      <c r="D814" s="10" t="s">
        <v>8</v>
      </c>
      <c r="E814" s="52" t="s">
        <v>643</v>
      </c>
      <c r="F814" s="10" t="s">
        <v>285</v>
      </c>
      <c r="G814" s="67"/>
      <c r="H814" s="67"/>
      <c r="I814" s="67"/>
    </row>
    <row r="815" spans="1:9" s="4" customFormat="1" ht="26.25" x14ac:dyDescent="0.25">
      <c r="A815" s="32" t="s">
        <v>278</v>
      </c>
      <c r="B815" s="12" t="s">
        <v>127</v>
      </c>
      <c r="C815" s="12" t="s">
        <v>6</v>
      </c>
      <c r="D815" s="12" t="s">
        <v>8</v>
      </c>
      <c r="E815" s="12" t="s">
        <v>145</v>
      </c>
      <c r="F815" s="12"/>
      <c r="G815" s="66">
        <f>G816+G821+G823</f>
        <v>33.4</v>
      </c>
      <c r="H815" s="66">
        <f>H816+H821+H823</f>
        <v>33.4</v>
      </c>
      <c r="I815" s="66">
        <f>I816+I821+I823</f>
        <v>33.4</v>
      </c>
    </row>
    <row r="816" spans="1:9" s="4" customFormat="1" ht="39" x14ac:dyDescent="0.25">
      <c r="A816" s="22" t="s">
        <v>154</v>
      </c>
      <c r="B816" s="10" t="s">
        <v>127</v>
      </c>
      <c r="C816" s="10" t="s">
        <v>6</v>
      </c>
      <c r="D816" s="10" t="s">
        <v>8</v>
      </c>
      <c r="E816" s="10" t="s">
        <v>414</v>
      </c>
      <c r="F816" s="10"/>
      <c r="G816" s="67">
        <f t="shared" ref="G816:I816" si="44">G817</f>
        <v>20</v>
      </c>
      <c r="H816" s="67">
        <f t="shared" si="44"/>
        <v>20</v>
      </c>
      <c r="I816" s="67">
        <f t="shared" si="44"/>
        <v>20</v>
      </c>
    </row>
    <row r="817" spans="1:9" s="4" customFormat="1" ht="26.25" x14ac:dyDescent="0.25">
      <c r="A817" s="22" t="s">
        <v>56</v>
      </c>
      <c r="B817" s="10" t="s">
        <v>127</v>
      </c>
      <c r="C817" s="10" t="s">
        <v>6</v>
      </c>
      <c r="D817" s="10" t="s">
        <v>8</v>
      </c>
      <c r="E817" s="10" t="s">
        <v>414</v>
      </c>
      <c r="F817" s="10" t="s">
        <v>57</v>
      </c>
      <c r="G817" s="74">
        <v>20</v>
      </c>
      <c r="H817" s="74">
        <v>20</v>
      </c>
      <c r="I817" s="74">
        <v>20</v>
      </c>
    </row>
    <row r="818" spans="1:9" s="4" customFormat="1" ht="51.75" hidden="1" x14ac:dyDescent="0.25">
      <c r="A818" s="21" t="s">
        <v>283</v>
      </c>
      <c r="B818" s="12" t="s">
        <v>127</v>
      </c>
      <c r="C818" s="12" t="s">
        <v>6</v>
      </c>
      <c r="D818" s="12" t="s">
        <v>8</v>
      </c>
      <c r="E818" s="12" t="s">
        <v>147</v>
      </c>
      <c r="F818" s="12"/>
      <c r="G818" s="66">
        <f>G819+G823</f>
        <v>13.4</v>
      </c>
      <c r="H818" s="66">
        <v>0</v>
      </c>
      <c r="I818" s="66">
        <v>0</v>
      </c>
    </row>
    <row r="819" spans="1:9" s="4" customFormat="1" ht="90" hidden="1" x14ac:dyDescent="0.25">
      <c r="A819" s="22" t="s">
        <v>566</v>
      </c>
      <c r="B819" s="10" t="s">
        <v>127</v>
      </c>
      <c r="C819" s="10" t="s">
        <v>6</v>
      </c>
      <c r="D819" s="10" t="s">
        <v>8</v>
      </c>
      <c r="E819" s="10" t="s">
        <v>648</v>
      </c>
      <c r="F819" s="10"/>
      <c r="G819" s="67">
        <f>G820</f>
        <v>0</v>
      </c>
      <c r="H819" s="67">
        <v>0</v>
      </c>
      <c r="I819" s="67">
        <v>0</v>
      </c>
    </row>
    <row r="820" spans="1:9" s="4" customFormat="1" ht="64.5" hidden="1" x14ac:dyDescent="0.25">
      <c r="A820" s="22" t="s">
        <v>506</v>
      </c>
      <c r="B820" s="10" t="s">
        <v>127</v>
      </c>
      <c r="C820" s="10" t="s">
        <v>6</v>
      </c>
      <c r="D820" s="10" t="s">
        <v>8</v>
      </c>
      <c r="E820" s="10" t="s">
        <v>648</v>
      </c>
      <c r="F820" s="10" t="s">
        <v>285</v>
      </c>
      <c r="G820" s="67"/>
      <c r="H820" s="67"/>
      <c r="I820" s="67"/>
    </row>
    <row r="821" spans="1:9" s="4" customFormat="1" ht="90" hidden="1" x14ac:dyDescent="0.25">
      <c r="A821" s="22" t="s">
        <v>566</v>
      </c>
      <c r="B821" s="23" t="s">
        <v>127</v>
      </c>
      <c r="C821" s="10" t="s">
        <v>6</v>
      </c>
      <c r="D821" s="10" t="s">
        <v>8</v>
      </c>
      <c r="E821" s="10" t="s">
        <v>834</v>
      </c>
      <c r="F821" s="10"/>
      <c r="G821" s="67">
        <f>G822</f>
        <v>0</v>
      </c>
      <c r="H821" s="67">
        <v>0</v>
      </c>
      <c r="I821" s="67">
        <v>0</v>
      </c>
    </row>
    <row r="822" spans="1:9" s="4" customFormat="1" ht="26.25" hidden="1" x14ac:dyDescent="0.25">
      <c r="A822" s="22" t="s">
        <v>56</v>
      </c>
      <c r="B822" s="23" t="s">
        <v>127</v>
      </c>
      <c r="C822" s="10" t="s">
        <v>6</v>
      </c>
      <c r="D822" s="10" t="s">
        <v>8</v>
      </c>
      <c r="E822" s="10" t="s">
        <v>834</v>
      </c>
      <c r="F822" s="10" t="s">
        <v>57</v>
      </c>
      <c r="G822" s="67">
        <v>0</v>
      </c>
      <c r="H822" s="67">
        <v>0</v>
      </c>
      <c r="I822" s="67">
        <v>0</v>
      </c>
    </row>
    <row r="823" spans="1:9" s="4" customFormat="1" ht="90.75" customHeight="1" x14ac:dyDescent="0.25">
      <c r="A823" s="22" t="s">
        <v>563</v>
      </c>
      <c r="B823" s="23" t="s">
        <v>127</v>
      </c>
      <c r="C823" s="10" t="s">
        <v>6</v>
      </c>
      <c r="D823" s="10" t="s">
        <v>8</v>
      </c>
      <c r="E823" s="10" t="s">
        <v>562</v>
      </c>
      <c r="F823" s="10"/>
      <c r="G823" s="67">
        <f>G824</f>
        <v>13.4</v>
      </c>
      <c r="H823" s="67">
        <f>H824</f>
        <v>13.4</v>
      </c>
      <c r="I823" s="67">
        <f>I824</f>
        <v>13.4</v>
      </c>
    </row>
    <row r="824" spans="1:9" s="4" customFormat="1" ht="67.5" customHeight="1" x14ac:dyDescent="0.25">
      <c r="A824" s="22" t="s">
        <v>506</v>
      </c>
      <c r="B824" s="23" t="s">
        <v>127</v>
      </c>
      <c r="C824" s="10" t="s">
        <v>6</v>
      </c>
      <c r="D824" s="10" t="s">
        <v>8</v>
      </c>
      <c r="E824" s="10" t="s">
        <v>562</v>
      </c>
      <c r="F824" s="10" t="s">
        <v>285</v>
      </c>
      <c r="G824" s="74">
        <v>13.4</v>
      </c>
      <c r="H824" s="74">
        <v>13.4</v>
      </c>
      <c r="I824" s="74">
        <v>13.4</v>
      </c>
    </row>
    <row r="825" spans="1:9" s="4" customFormat="1" ht="64.5" x14ac:dyDescent="0.25">
      <c r="A825" s="21" t="s">
        <v>913</v>
      </c>
      <c r="B825" s="23" t="s">
        <v>127</v>
      </c>
      <c r="C825" s="12" t="s">
        <v>6</v>
      </c>
      <c r="D825" s="12" t="s">
        <v>8</v>
      </c>
      <c r="E825" s="12" t="s">
        <v>153</v>
      </c>
      <c r="F825" s="12"/>
      <c r="G825" s="66">
        <f>G826+G828+G832</f>
        <v>102.30000000000001</v>
      </c>
      <c r="H825" s="66">
        <f>H826+H828</f>
        <v>102.30000000000001</v>
      </c>
      <c r="I825" s="66">
        <f>I826+I828</f>
        <v>92.300000000000011</v>
      </c>
    </row>
    <row r="826" spans="1:9" s="4" customFormat="1" ht="26.25" x14ac:dyDescent="0.25">
      <c r="A826" s="22" t="s">
        <v>281</v>
      </c>
      <c r="B826" s="23" t="s">
        <v>127</v>
      </c>
      <c r="C826" s="10" t="s">
        <v>6</v>
      </c>
      <c r="D826" s="10" t="s">
        <v>8</v>
      </c>
      <c r="E826" s="10" t="s">
        <v>415</v>
      </c>
      <c r="F826" s="10"/>
      <c r="G826" s="67">
        <f>G827</f>
        <v>91.9</v>
      </c>
      <c r="H826" s="67">
        <f>H827</f>
        <v>91.9</v>
      </c>
      <c r="I826" s="67">
        <f>I827</f>
        <v>91.9</v>
      </c>
    </row>
    <row r="827" spans="1:9" s="4" customFormat="1" ht="39" x14ac:dyDescent="0.25">
      <c r="A827" s="22" t="s">
        <v>802</v>
      </c>
      <c r="B827" s="23" t="s">
        <v>127</v>
      </c>
      <c r="C827" s="10" t="s">
        <v>6</v>
      </c>
      <c r="D827" s="10" t="s">
        <v>8</v>
      </c>
      <c r="E827" s="10" t="s">
        <v>415</v>
      </c>
      <c r="F827" s="10" t="s">
        <v>57</v>
      </c>
      <c r="G827" s="74">
        <v>91.9</v>
      </c>
      <c r="H827" s="74">
        <v>91.9</v>
      </c>
      <c r="I827" s="74">
        <v>91.9</v>
      </c>
    </row>
    <row r="828" spans="1:9" s="4" customFormat="1" ht="26.25" x14ac:dyDescent="0.25">
      <c r="A828" s="22" t="s">
        <v>353</v>
      </c>
      <c r="B828" s="23" t="s">
        <v>127</v>
      </c>
      <c r="C828" s="10" t="s">
        <v>6</v>
      </c>
      <c r="D828" s="10" t="s">
        <v>8</v>
      </c>
      <c r="E828" s="10" t="s">
        <v>416</v>
      </c>
      <c r="F828" s="10"/>
      <c r="G828" s="67">
        <f>G829</f>
        <v>10.4</v>
      </c>
      <c r="H828" s="67">
        <f>H829</f>
        <v>10.4</v>
      </c>
      <c r="I828" s="67">
        <f>I829</f>
        <v>0.4</v>
      </c>
    </row>
    <row r="829" spans="1:9" s="4" customFormat="1" ht="39" x14ac:dyDescent="0.25">
      <c r="A829" s="22" t="s">
        <v>802</v>
      </c>
      <c r="B829" s="23" t="s">
        <v>127</v>
      </c>
      <c r="C829" s="10" t="s">
        <v>6</v>
      </c>
      <c r="D829" s="10" t="s">
        <v>8</v>
      </c>
      <c r="E829" s="10" t="s">
        <v>416</v>
      </c>
      <c r="F829" s="10" t="s">
        <v>57</v>
      </c>
      <c r="G829" s="74">
        <v>10.4</v>
      </c>
      <c r="H829" s="74">
        <v>10.4</v>
      </c>
      <c r="I829" s="74">
        <v>0.4</v>
      </c>
    </row>
    <row r="830" spans="1:9" s="4" customFormat="1" ht="23.25" hidden="1" customHeight="1" x14ac:dyDescent="0.25">
      <c r="A830" s="22" t="s">
        <v>629</v>
      </c>
      <c r="B830" s="23" t="s">
        <v>127</v>
      </c>
      <c r="C830" s="10" t="s">
        <v>6</v>
      </c>
      <c r="D830" s="10" t="s">
        <v>8</v>
      </c>
      <c r="E830" s="10" t="s">
        <v>630</v>
      </c>
      <c r="F830" s="10"/>
      <c r="G830" s="67">
        <f>G831</f>
        <v>0</v>
      </c>
      <c r="H830" s="67">
        <v>0</v>
      </c>
      <c r="I830" s="67">
        <v>0</v>
      </c>
    </row>
    <row r="831" spans="1:9" s="4" customFormat="1" ht="24.75" hidden="1" customHeight="1" x14ac:dyDescent="0.25">
      <c r="A831" s="22" t="s">
        <v>802</v>
      </c>
      <c r="B831" s="23" t="s">
        <v>127</v>
      </c>
      <c r="C831" s="10" t="s">
        <v>6</v>
      </c>
      <c r="D831" s="10" t="s">
        <v>8</v>
      </c>
      <c r="E831" s="10" t="s">
        <v>630</v>
      </c>
      <c r="F831" s="10" t="s">
        <v>57</v>
      </c>
      <c r="G831" s="67"/>
      <c r="H831" s="67"/>
      <c r="I831" s="67"/>
    </row>
    <row r="832" spans="1:9" s="4" customFormat="1" ht="51.75" hidden="1" x14ac:dyDescent="0.25">
      <c r="A832" s="22" t="s">
        <v>837</v>
      </c>
      <c r="B832" s="23" t="s">
        <v>127</v>
      </c>
      <c r="C832" s="10" t="s">
        <v>6</v>
      </c>
      <c r="D832" s="10" t="s">
        <v>8</v>
      </c>
      <c r="E832" s="10" t="s">
        <v>838</v>
      </c>
      <c r="F832" s="10"/>
      <c r="G832" s="67">
        <f>G833</f>
        <v>0</v>
      </c>
      <c r="H832" s="67">
        <v>0</v>
      </c>
      <c r="I832" s="67">
        <v>0</v>
      </c>
    </row>
    <row r="833" spans="1:9" s="4" customFormat="1" ht="39" hidden="1" x14ac:dyDescent="0.25">
      <c r="A833" s="22" t="s">
        <v>802</v>
      </c>
      <c r="B833" s="23" t="s">
        <v>127</v>
      </c>
      <c r="C833" s="10" t="s">
        <v>6</v>
      </c>
      <c r="D833" s="10" t="s">
        <v>8</v>
      </c>
      <c r="E833" s="10" t="s">
        <v>838</v>
      </c>
      <c r="F833" s="10" t="s">
        <v>57</v>
      </c>
      <c r="G833" s="67">
        <v>0</v>
      </c>
      <c r="H833" s="67">
        <v>0</v>
      </c>
      <c r="I833" s="67">
        <v>0</v>
      </c>
    </row>
    <row r="834" spans="1:9" s="4" customFormat="1" ht="39" x14ac:dyDescent="0.25">
      <c r="A834" s="21" t="s">
        <v>916</v>
      </c>
      <c r="B834" s="20" t="s">
        <v>127</v>
      </c>
      <c r="C834" s="12" t="s">
        <v>6</v>
      </c>
      <c r="D834" s="12" t="s">
        <v>8</v>
      </c>
      <c r="E834" s="12" t="s">
        <v>785</v>
      </c>
      <c r="F834" s="10"/>
      <c r="G834" s="66">
        <f t="shared" ref="G834:I835" si="45">G835</f>
        <v>2</v>
      </c>
      <c r="H834" s="66">
        <f t="shared" si="45"/>
        <v>2</v>
      </c>
      <c r="I834" s="66">
        <f t="shared" si="45"/>
        <v>2</v>
      </c>
    </row>
    <row r="835" spans="1:9" s="4" customFormat="1" ht="51.75" x14ac:dyDescent="0.25">
      <c r="A835" s="22" t="s">
        <v>564</v>
      </c>
      <c r="B835" s="23" t="s">
        <v>127</v>
      </c>
      <c r="C835" s="10" t="s">
        <v>6</v>
      </c>
      <c r="D835" s="10" t="s">
        <v>8</v>
      </c>
      <c r="E835" s="10" t="s">
        <v>786</v>
      </c>
      <c r="F835" s="12"/>
      <c r="G835" s="67">
        <f t="shared" si="45"/>
        <v>2</v>
      </c>
      <c r="H835" s="67">
        <f t="shared" si="45"/>
        <v>2</v>
      </c>
      <c r="I835" s="67">
        <f t="shared" si="45"/>
        <v>2</v>
      </c>
    </row>
    <row r="836" spans="1:9" s="4" customFormat="1" ht="39" x14ac:dyDescent="0.25">
      <c r="A836" s="22" t="str">
        <f>$A$778</f>
        <v>Иные закупки товаров, работ и услуг для обеспечения государственных (муниципальных) нужд</v>
      </c>
      <c r="B836" s="23" t="s">
        <v>127</v>
      </c>
      <c r="C836" s="10" t="s">
        <v>6</v>
      </c>
      <c r="D836" s="10" t="s">
        <v>8</v>
      </c>
      <c r="E836" s="10" t="s">
        <v>786</v>
      </c>
      <c r="F836" s="10" t="s">
        <v>57</v>
      </c>
      <c r="G836" s="74">
        <v>2</v>
      </c>
      <c r="H836" s="74">
        <v>2</v>
      </c>
      <c r="I836" s="74">
        <v>2</v>
      </c>
    </row>
    <row r="837" spans="1:9" s="4" customFormat="1" ht="39" hidden="1" x14ac:dyDescent="0.25">
      <c r="A837" s="21" t="s">
        <v>706</v>
      </c>
      <c r="B837" s="20" t="s">
        <v>127</v>
      </c>
      <c r="C837" s="12" t="s">
        <v>6</v>
      </c>
      <c r="D837" s="12" t="s">
        <v>8</v>
      </c>
      <c r="E837" s="12" t="s">
        <v>705</v>
      </c>
      <c r="F837" s="12"/>
      <c r="G837" s="66">
        <f t="shared" ref="G837:I838" si="46">G838</f>
        <v>0</v>
      </c>
      <c r="H837" s="66">
        <f t="shared" si="46"/>
        <v>0</v>
      </c>
      <c r="I837" s="66">
        <f t="shared" si="46"/>
        <v>0</v>
      </c>
    </row>
    <row r="838" spans="1:9" s="4" customFormat="1" ht="39" hidden="1" x14ac:dyDescent="0.25">
      <c r="A838" s="22" t="s">
        <v>812</v>
      </c>
      <c r="B838" s="23" t="s">
        <v>127</v>
      </c>
      <c r="C838" s="10" t="s">
        <v>6</v>
      </c>
      <c r="D838" s="10" t="s">
        <v>8</v>
      </c>
      <c r="E838" s="10" t="s">
        <v>817</v>
      </c>
      <c r="F838" s="10"/>
      <c r="G838" s="67">
        <f t="shared" si="46"/>
        <v>0</v>
      </c>
      <c r="H838" s="67">
        <f t="shared" si="46"/>
        <v>0</v>
      </c>
      <c r="I838" s="67">
        <f t="shared" si="46"/>
        <v>0</v>
      </c>
    </row>
    <row r="839" spans="1:9" s="4" customFormat="1" ht="39" hidden="1" x14ac:dyDescent="0.25">
      <c r="A839" s="22" t="str">
        <f>$A$778</f>
        <v>Иные закупки товаров, работ и услуг для обеспечения государственных (муниципальных) нужд</v>
      </c>
      <c r="B839" s="23" t="s">
        <v>127</v>
      </c>
      <c r="C839" s="10" t="s">
        <v>6</v>
      </c>
      <c r="D839" s="10" t="s">
        <v>8</v>
      </c>
      <c r="E839" s="10" t="s">
        <v>817</v>
      </c>
      <c r="F839" s="10" t="s">
        <v>57</v>
      </c>
      <c r="G839" s="67">
        <v>0</v>
      </c>
      <c r="H839" s="67">
        <v>0</v>
      </c>
      <c r="I839" s="67">
        <v>0</v>
      </c>
    </row>
    <row r="840" spans="1:9" s="4" customFormat="1" x14ac:dyDescent="0.25">
      <c r="A840" s="21" t="s">
        <v>347</v>
      </c>
      <c r="B840" s="20" t="s">
        <v>127</v>
      </c>
      <c r="C840" s="12" t="s">
        <v>138</v>
      </c>
      <c r="D840" s="12"/>
      <c r="E840" s="12"/>
      <c r="F840" s="12"/>
      <c r="G840" s="66">
        <f>G841+G871+G890+G893+G897+G904</f>
        <v>2078.1</v>
      </c>
      <c r="H840" s="66">
        <f>H841+H871+H890+H893+H897</f>
        <v>373.1</v>
      </c>
      <c r="I840" s="66">
        <f>I841+I871+I890+I893+I897</f>
        <v>373.1</v>
      </c>
    </row>
    <row r="841" spans="1:9" s="4" customFormat="1" x14ac:dyDescent="0.25">
      <c r="A841" s="21" t="s">
        <v>155</v>
      </c>
      <c r="B841" s="20" t="s">
        <v>127</v>
      </c>
      <c r="C841" s="12" t="s">
        <v>138</v>
      </c>
      <c r="D841" s="12" t="s">
        <v>38</v>
      </c>
      <c r="E841" s="12"/>
      <c r="F841" s="12"/>
      <c r="G841" s="66">
        <f>G842+G869</f>
        <v>1068.0999999999999</v>
      </c>
      <c r="H841" s="66">
        <f>H842+H863</f>
        <v>373.1</v>
      </c>
      <c r="I841" s="66">
        <f>I842+I863</f>
        <v>373.1</v>
      </c>
    </row>
    <row r="842" spans="1:9" s="4" customFormat="1" ht="64.5" x14ac:dyDescent="0.25">
      <c r="A842" s="21" t="s">
        <v>913</v>
      </c>
      <c r="B842" s="20" t="s">
        <v>127</v>
      </c>
      <c r="C842" s="12" t="s">
        <v>138</v>
      </c>
      <c r="D842" s="12" t="s">
        <v>38</v>
      </c>
      <c r="E842" s="12" t="s">
        <v>153</v>
      </c>
      <c r="F842" s="12"/>
      <c r="G842" s="66">
        <f>G845+G849+G847+G843+G851+G865+G867</f>
        <v>1068.0999999999999</v>
      </c>
      <c r="H842" s="66">
        <f>H845+H849+H847+H843+H851+H865+H867</f>
        <v>373.1</v>
      </c>
      <c r="I842" s="66">
        <f>I845+I849+I847+I843+I851+I865+I867</f>
        <v>373.1</v>
      </c>
    </row>
    <row r="843" spans="1:9" s="4" customFormat="1" ht="26.25" hidden="1" x14ac:dyDescent="0.25">
      <c r="A843" s="22" t="s">
        <v>326</v>
      </c>
      <c r="B843" s="23" t="s">
        <v>127</v>
      </c>
      <c r="C843" s="10" t="s">
        <v>138</v>
      </c>
      <c r="D843" s="10" t="s">
        <v>38</v>
      </c>
      <c r="E843" s="10" t="s">
        <v>514</v>
      </c>
      <c r="F843" s="10"/>
      <c r="G843" s="67">
        <f>G844</f>
        <v>0</v>
      </c>
      <c r="H843" s="67">
        <f>H844</f>
        <v>0</v>
      </c>
      <c r="I843" s="67">
        <f>I844</f>
        <v>0</v>
      </c>
    </row>
    <row r="844" spans="1:9" s="4" customFormat="1" ht="39" hidden="1" x14ac:dyDescent="0.25">
      <c r="A844" s="22" t="s">
        <v>802</v>
      </c>
      <c r="B844" s="23" t="s">
        <v>127</v>
      </c>
      <c r="C844" s="10" t="s">
        <v>138</v>
      </c>
      <c r="D844" s="10" t="s">
        <v>38</v>
      </c>
      <c r="E844" s="10" t="s">
        <v>514</v>
      </c>
      <c r="F844" s="10" t="s">
        <v>57</v>
      </c>
      <c r="G844" s="67">
        <v>0</v>
      </c>
      <c r="H844" s="67">
        <v>0</v>
      </c>
      <c r="I844" s="67">
        <v>0</v>
      </c>
    </row>
    <row r="845" spans="1:9" s="4" customFormat="1" x14ac:dyDescent="0.25">
      <c r="A845" s="22" t="s">
        <v>162</v>
      </c>
      <c r="B845" s="23" t="s">
        <v>127</v>
      </c>
      <c r="C845" s="10" t="s">
        <v>138</v>
      </c>
      <c r="D845" s="10" t="s">
        <v>38</v>
      </c>
      <c r="E845" s="10" t="s">
        <v>417</v>
      </c>
      <c r="F845" s="10"/>
      <c r="G845" s="67">
        <f>G846</f>
        <v>570</v>
      </c>
      <c r="H845" s="67">
        <f>H846</f>
        <v>0</v>
      </c>
      <c r="I845" s="67">
        <f>I846</f>
        <v>0</v>
      </c>
    </row>
    <row r="846" spans="1:9" s="4" customFormat="1" ht="39" x14ac:dyDescent="0.25">
      <c r="A846" s="22" t="s">
        <v>802</v>
      </c>
      <c r="B846" s="23" t="s">
        <v>127</v>
      </c>
      <c r="C846" s="10" t="s">
        <v>138</v>
      </c>
      <c r="D846" s="10" t="s">
        <v>38</v>
      </c>
      <c r="E846" s="10" t="s">
        <v>417</v>
      </c>
      <c r="F846" s="10" t="s">
        <v>57</v>
      </c>
      <c r="G846" s="74">
        <v>570</v>
      </c>
      <c r="H846" s="74">
        <v>0</v>
      </c>
      <c r="I846" s="74">
        <v>0</v>
      </c>
    </row>
    <row r="847" spans="1:9" s="4" customFormat="1" ht="39" x14ac:dyDescent="0.25">
      <c r="A847" s="22" t="s">
        <v>200</v>
      </c>
      <c r="B847" s="23" t="s">
        <v>127</v>
      </c>
      <c r="C847" s="10" t="s">
        <v>138</v>
      </c>
      <c r="D847" s="10" t="s">
        <v>38</v>
      </c>
      <c r="E847" s="10" t="s">
        <v>418</v>
      </c>
      <c r="F847" s="10"/>
      <c r="G847" s="67">
        <f>G848</f>
        <v>95</v>
      </c>
      <c r="H847" s="67">
        <f>H848</f>
        <v>0</v>
      </c>
      <c r="I847" s="67">
        <f>I848</f>
        <v>0</v>
      </c>
    </row>
    <row r="848" spans="1:9" s="4" customFormat="1" ht="39" x14ac:dyDescent="0.25">
      <c r="A848" s="22" t="s">
        <v>802</v>
      </c>
      <c r="B848" s="23" t="s">
        <v>127</v>
      </c>
      <c r="C848" s="10" t="s">
        <v>138</v>
      </c>
      <c r="D848" s="10" t="s">
        <v>38</v>
      </c>
      <c r="E848" s="10" t="s">
        <v>418</v>
      </c>
      <c r="F848" s="10" t="s">
        <v>57</v>
      </c>
      <c r="G848" s="74">
        <v>95</v>
      </c>
      <c r="H848" s="74">
        <v>0</v>
      </c>
      <c r="I848" s="74">
        <v>0</v>
      </c>
    </row>
    <row r="849" spans="1:9" s="4" customFormat="1" ht="39" x14ac:dyDescent="0.25">
      <c r="A849" s="22" t="s">
        <v>241</v>
      </c>
      <c r="B849" s="23" t="s">
        <v>127</v>
      </c>
      <c r="C849" s="10" t="s">
        <v>138</v>
      </c>
      <c r="D849" s="10" t="s">
        <v>38</v>
      </c>
      <c r="E849" s="10" t="s">
        <v>419</v>
      </c>
      <c r="F849" s="10"/>
      <c r="G849" s="67">
        <f>G850</f>
        <v>30</v>
      </c>
      <c r="H849" s="67">
        <f>H850</f>
        <v>0</v>
      </c>
      <c r="I849" s="67">
        <f>I850</f>
        <v>0</v>
      </c>
    </row>
    <row r="850" spans="1:9" s="4" customFormat="1" ht="39" x14ac:dyDescent="0.25">
      <c r="A850" s="22" t="s">
        <v>802</v>
      </c>
      <c r="B850" s="23" t="s">
        <v>127</v>
      </c>
      <c r="C850" s="10" t="s">
        <v>138</v>
      </c>
      <c r="D850" s="10" t="s">
        <v>38</v>
      </c>
      <c r="E850" s="10" t="s">
        <v>419</v>
      </c>
      <c r="F850" s="10" t="s">
        <v>57</v>
      </c>
      <c r="G850" s="74">
        <v>30</v>
      </c>
      <c r="H850" s="74">
        <v>0</v>
      </c>
      <c r="I850" s="74">
        <v>0</v>
      </c>
    </row>
    <row r="851" spans="1:9" s="4" customFormat="1" ht="39" hidden="1" x14ac:dyDescent="0.25">
      <c r="A851" s="32" t="s">
        <v>466</v>
      </c>
      <c r="B851" s="20" t="s">
        <v>127</v>
      </c>
      <c r="C851" s="12" t="s">
        <v>138</v>
      </c>
      <c r="D851" s="12" t="s">
        <v>38</v>
      </c>
      <c r="E851" s="12" t="s">
        <v>515</v>
      </c>
      <c r="F851" s="12"/>
      <c r="G851" s="66">
        <f>G852+G856+G860</f>
        <v>0</v>
      </c>
      <c r="H851" s="66">
        <f>H852+H856</f>
        <v>0</v>
      </c>
      <c r="I851" s="66">
        <v>0</v>
      </c>
    </row>
    <row r="852" spans="1:9" s="4" customFormat="1" ht="77.25" hidden="1" x14ac:dyDescent="0.25">
      <c r="A852" s="28" t="s">
        <v>467</v>
      </c>
      <c r="B852" s="23" t="s">
        <v>127</v>
      </c>
      <c r="C852" s="10" t="s">
        <v>138</v>
      </c>
      <c r="D852" s="10" t="s">
        <v>38</v>
      </c>
      <c r="E852" s="10" t="s">
        <v>516</v>
      </c>
      <c r="F852" s="10"/>
      <c r="G852" s="67">
        <f>G854+G855+G853</f>
        <v>0</v>
      </c>
      <c r="H852" s="67">
        <f>H854</f>
        <v>0</v>
      </c>
      <c r="I852" s="67">
        <v>0</v>
      </c>
    </row>
    <row r="853" spans="1:9" s="4" customFormat="1" ht="26.25" hidden="1" x14ac:dyDescent="0.25">
      <c r="A853" s="22" t="s">
        <v>77</v>
      </c>
      <c r="B853" s="23" t="s">
        <v>127</v>
      </c>
      <c r="C853" s="10" t="s">
        <v>138</v>
      </c>
      <c r="D853" s="10" t="s">
        <v>38</v>
      </c>
      <c r="E853" s="10" t="s">
        <v>516</v>
      </c>
      <c r="F853" s="10" t="s">
        <v>78</v>
      </c>
      <c r="G853" s="67">
        <v>0</v>
      </c>
      <c r="H853" s="67">
        <v>0</v>
      </c>
      <c r="I853" s="67">
        <v>0</v>
      </c>
    </row>
    <row r="854" spans="1:9" s="4" customFormat="1" hidden="1" x14ac:dyDescent="0.25">
      <c r="A854" s="22" t="s">
        <v>163</v>
      </c>
      <c r="B854" s="23" t="s">
        <v>127</v>
      </c>
      <c r="C854" s="10" t="s">
        <v>138</v>
      </c>
      <c r="D854" s="10" t="s">
        <v>38</v>
      </c>
      <c r="E854" s="10" t="s">
        <v>516</v>
      </c>
      <c r="F854" s="10" t="s">
        <v>164</v>
      </c>
      <c r="G854" s="67"/>
      <c r="H854" s="67"/>
      <c r="I854" s="67"/>
    </row>
    <row r="855" spans="1:9" s="4" customFormat="1" hidden="1" x14ac:dyDescent="0.25">
      <c r="A855" s="28" t="s">
        <v>135</v>
      </c>
      <c r="B855" s="23" t="s">
        <v>127</v>
      </c>
      <c r="C855" s="10" t="s">
        <v>138</v>
      </c>
      <c r="D855" s="10" t="s">
        <v>38</v>
      </c>
      <c r="E855" s="10" t="s">
        <v>516</v>
      </c>
      <c r="F855" s="10" t="s">
        <v>136</v>
      </c>
      <c r="G855" s="67"/>
      <c r="H855" s="67"/>
      <c r="I855" s="67"/>
    </row>
    <row r="856" spans="1:9" s="4" customFormat="1" ht="51.75" hidden="1" x14ac:dyDescent="0.25">
      <c r="A856" s="28" t="s">
        <v>468</v>
      </c>
      <c r="B856" s="23" t="s">
        <v>127</v>
      </c>
      <c r="C856" s="10" t="s">
        <v>138</v>
      </c>
      <c r="D856" s="10" t="s">
        <v>38</v>
      </c>
      <c r="E856" s="10" t="s">
        <v>517</v>
      </c>
      <c r="F856" s="10"/>
      <c r="G856" s="67">
        <f>G858+G859+G857</f>
        <v>0</v>
      </c>
      <c r="H856" s="67">
        <f>H858</f>
        <v>0</v>
      </c>
      <c r="I856" s="67">
        <v>0</v>
      </c>
    </row>
    <row r="857" spans="1:9" s="4" customFormat="1" ht="26.25" hidden="1" x14ac:dyDescent="0.25">
      <c r="A857" s="22" t="s">
        <v>77</v>
      </c>
      <c r="B857" s="23" t="s">
        <v>127</v>
      </c>
      <c r="C857" s="10" t="s">
        <v>138</v>
      </c>
      <c r="D857" s="10" t="s">
        <v>38</v>
      </c>
      <c r="E857" s="10" t="s">
        <v>517</v>
      </c>
      <c r="F857" s="10" t="s">
        <v>78</v>
      </c>
      <c r="G857" s="67">
        <v>0</v>
      </c>
      <c r="H857" s="67"/>
      <c r="I857" s="67"/>
    </row>
    <row r="858" spans="1:9" s="4" customFormat="1" hidden="1" x14ac:dyDescent="0.25">
      <c r="A858" s="22" t="s">
        <v>163</v>
      </c>
      <c r="B858" s="23" t="s">
        <v>127</v>
      </c>
      <c r="C858" s="10" t="s">
        <v>138</v>
      </c>
      <c r="D858" s="10" t="s">
        <v>38</v>
      </c>
      <c r="E858" s="10" t="s">
        <v>517</v>
      </c>
      <c r="F858" s="10" t="s">
        <v>164</v>
      </c>
      <c r="G858" s="67"/>
      <c r="H858" s="67"/>
      <c r="I858" s="67"/>
    </row>
    <row r="859" spans="1:9" s="4" customFormat="1" hidden="1" x14ac:dyDescent="0.25">
      <c r="A859" s="28" t="s">
        <v>135</v>
      </c>
      <c r="B859" s="23" t="s">
        <v>127</v>
      </c>
      <c r="C859" s="10" t="s">
        <v>138</v>
      </c>
      <c r="D859" s="10" t="s">
        <v>38</v>
      </c>
      <c r="E859" s="10" t="s">
        <v>517</v>
      </c>
      <c r="F859" s="10" t="s">
        <v>136</v>
      </c>
      <c r="G859" s="67"/>
      <c r="H859" s="67"/>
      <c r="I859" s="67"/>
    </row>
    <row r="860" spans="1:9" s="4" customFormat="1" ht="64.5" hidden="1" customHeight="1" x14ac:dyDescent="0.25">
      <c r="A860" s="28" t="s">
        <v>533</v>
      </c>
      <c r="B860" s="23" t="s">
        <v>127</v>
      </c>
      <c r="C860" s="10" t="s">
        <v>138</v>
      </c>
      <c r="D860" s="10" t="s">
        <v>38</v>
      </c>
      <c r="E860" s="10" t="s">
        <v>526</v>
      </c>
      <c r="F860" s="10"/>
      <c r="G860" s="67">
        <f>G861</f>
        <v>0</v>
      </c>
      <c r="H860" s="67">
        <v>0</v>
      </c>
      <c r="I860" s="67">
        <v>0</v>
      </c>
    </row>
    <row r="861" spans="1:9" s="4" customFormat="1" hidden="1" x14ac:dyDescent="0.25">
      <c r="A861" s="22" t="s">
        <v>163</v>
      </c>
      <c r="B861" s="23" t="s">
        <v>127</v>
      </c>
      <c r="C861" s="10" t="s">
        <v>138</v>
      </c>
      <c r="D861" s="10" t="s">
        <v>38</v>
      </c>
      <c r="E861" s="10" t="s">
        <v>526</v>
      </c>
      <c r="F861" s="10" t="s">
        <v>164</v>
      </c>
      <c r="G861" s="67"/>
      <c r="H861" s="67"/>
      <c r="I861" s="67"/>
    </row>
    <row r="862" spans="1:9" s="4" customFormat="1" ht="39" hidden="1" x14ac:dyDescent="0.25">
      <c r="A862" s="21" t="s">
        <v>706</v>
      </c>
      <c r="B862" s="20" t="s">
        <v>127</v>
      </c>
      <c r="C862" s="12" t="s">
        <v>138</v>
      </c>
      <c r="D862" s="12" t="s">
        <v>38</v>
      </c>
      <c r="E862" s="12" t="s">
        <v>705</v>
      </c>
      <c r="F862" s="10"/>
      <c r="G862" s="67" t="e">
        <f>G863+#REF!</f>
        <v>#REF!</v>
      </c>
      <c r="H862" s="67" t="e">
        <f>H863+#REF!</f>
        <v>#REF!</v>
      </c>
      <c r="I862" s="67" t="e">
        <f>I863+#REF!</f>
        <v>#REF!</v>
      </c>
    </row>
    <row r="863" spans="1:9" s="4" customFormat="1" hidden="1" x14ac:dyDescent="0.25">
      <c r="A863" s="28" t="s">
        <v>637</v>
      </c>
      <c r="B863" s="23" t="s">
        <v>127</v>
      </c>
      <c r="C863" s="10" t="s">
        <v>138</v>
      </c>
      <c r="D863" s="10" t="s">
        <v>38</v>
      </c>
      <c r="E863" s="10" t="s">
        <v>732</v>
      </c>
      <c r="F863" s="10"/>
      <c r="G863" s="67">
        <f>G864</f>
        <v>0</v>
      </c>
      <c r="H863" s="67">
        <v>0</v>
      </c>
      <c r="I863" s="67">
        <v>0</v>
      </c>
    </row>
    <row r="864" spans="1:9" s="4" customFormat="1" ht="26.25" hidden="1" x14ac:dyDescent="0.25">
      <c r="A864" s="28" t="s">
        <v>638</v>
      </c>
      <c r="B864" s="23" t="s">
        <v>127</v>
      </c>
      <c r="C864" s="10" t="s">
        <v>138</v>
      </c>
      <c r="D864" s="10" t="s">
        <v>38</v>
      </c>
      <c r="E864" s="10" t="s">
        <v>732</v>
      </c>
      <c r="F864" s="10" t="s">
        <v>639</v>
      </c>
      <c r="G864" s="67"/>
      <c r="H864" s="67"/>
      <c r="I864" s="67"/>
    </row>
    <row r="865" spans="1:9" s="4" customFormat="1" ht="90" hidden="1" x14ac:dyDescent="0.25">
      <c r="A865" s="28" t="s">
        <v>829</v>
      </c>
      <c r="B865" s="23" t="s">
        <v>127</v>
      </c>
      <c r="C865" s="10" t="s">
        <v>138</v>
      </c>
      <c r="D865" s="10" t="s">
        <v>38</v>
      </c>
      <c r="E865" s="10" t="s">
        <v>830</v>
      </c>
      <c r="F865" s="10"/>
      <c r="G865" s="67">
        <f>G866</f>
        <v>0</v>
      </c>
      <c r="H865" s="67">
        <v>0</v>
      </c>
      <c r="I865" s="67">
        <v>0</v>
      </c>
    </row>
    <row r="866" spans="1:9" s="4" customFormat="1" ht="64.5" hidden="1" x14ac:dyDescent="0.25">
      <c r="A866" s="22" t="s">
        <v>506</v>
      </c>
      <c r="B866" s="23" t="s">
        <v>127</v>
      </c>
      <c r="C866" s="10" t="s">
        <v>138</v>
      </c>
      <c r="D866" s="10" t="s">
        <v>38</v>
      </c>
      <c r="E866" s="10" t="s">
        <v>830</v>
      </c>
      <c r="F866" s="10" t="s">
        <v>285</v>
      </c>
      <c r="G866" s="67">
        <v>0</v>
      </c>
      <c r="H866" s="67">
        <v>0</v>
      </c>
      <c r="I866" s="67">
        <v>0</v>
      </c>
    </row>
    <row r="867" spans="1:9" s="4" customFormat="1" ht="51.75" x14ac:dyDescent="0.25">
      <c r="A867" s="28" t="s">
        <v>831</v>
      </c>
      <c r="B867" s="23" t="s">
        <v>127</v>
      </c>
      <c r="C867" s="10" t="s">
        <v>138</v>
      </c>
      <c r="D867" s="10" t="s">
        <v>38</v>
      </c>
      <c r="E867" s="10" t="s">
        <v>832</v>
      </c>
      <c r="F867" s="10"/>
      <c r="G867" s="67">
        <f>G868</f>
        <v>373.1</v>
      </c>
      <c r="H867" s="67">
        <f>H868</f>
        <v>373.1</v>
      </c>
      <c r="I867" s="67">
        <f>I868</f>
        <v>373.1</v>
      </c>
    </row>
    <row r="868" spans="1:9" s="4" customFormat="1" ht="64.5" x14ac:dyDescent="0.25">
      <c r="A868" s="22" t="s">
        <v>506</v>
      </c>
      <c r="B868" s="23" t="s">
        <v>127</v>
      </c>
      <c r="C868" s="10" t="s">
        <v>138</v>
      </c>
      <c r="D868" s="10" t="s">
        <v>38</v>
      </c>
      <c r="E868" s="10" t="s">
        <v>832</v>
      </c>
      <c r="F868" s="10" t="s">
        <v>285</v>
      </c>
      <c r="G868" s="74">
        <v>373.1</v>
      </c>
      <c r="H868" s="74">
        <v>373.1</v>
      </c>
      <c r="I868" s="74">
        <v>373.1</v>
      </c>
    </row>
    <row r="869" spans="1:9" s="4" customFormat="1" ht="26.25" hidden="1" x14ac:dyDescent="0.25">
      <c r="A869" s="28" t="s">
        <v>659</v>
      </c>
      <c r="B869" s="23" t="s">
        <v>127</v>
      </c>
      <c r="C869" s="10" t="s">
        <v>138</v>
      </c>
      <c r="D869" s="10" t="s">
        <v>38</v>
      </c>
      <c r="E869" s="10" t="s">
        <v>733</v>
      </c>
      <c r="F869" s="10"/>
      <c r="G869" s="67">
        <f>G870</f>
        <v>0</v>
      </c>
      <c r="H869" s="67">
        <v>0</v>
      </c>
      <c r="I869" s="67">
        <v>0</v>
      </c>
    </row>
    <row r="870" spans="1:9" s="4" customFormat="1" ht="15.75" hidden="1" customHeight="1" x14ac:dyDescent="0.25">
      <c r="A870" s="28" t="s">
        <v>135</v>
      </c>
      <c r="B870" s="23" t="s">
        <v>127</v>
      </c>
      <c r="C870" s="10" t="s">
        <v>138</v>
      </c>
      <c r="D870" s="10" t="s">
        <v>38</v>
      </c>
      <c r="E870" s="10" t="s">
        <v>733</v>
      </c>
      <c r="F870" s="10" t="s">
        <v>136</v>
      </c>
      <c r="G870" s="67">
        <v>0</v>
      </c>
      <c r="H870" s="67">
        <v>0</v>
      </c>
      <c r="I870" s="67">
        <v>0</v>
      </c>
    </row>
    <row r="871" spans="1:9" s="4" customFormat="1" x14ac:dyDescent="0.25">
      <c r="A871" s="32" t="s">
        <v>173</v>
      </c>
      <c r="B871" s="12" t="s">
        <v>127</v>
      </c>
      <c r="C871" s="12" t="s">
        <v>138</v>
      </c>
      <c r="D871" s="12" t="s">
        <v>16</v>
      </c>
      <c r="E871" s="10"/>
      <c r="F871" s="10"/>
      <c r="G871" s="66">
        <f>G872</f>
        <v>910</v>
      </c>
      <c r="H871" s="66">
        <f>H872</f>
        <v>0</v>
      </c>
      <c r="I871" s="66">
        <f>I872</f>
        <v>0</v>
      </c>
    </row>
    <row r="872" spans="1:9" s="4" customFormat="1" ht="64.5" x14ac:dyDescent="0.25">
      <c r="A872" s="21" t="s">
        <v>602</v>
      </c>
      <c r="B872" s="12" t="s">
        <v>127</v>
      </c>
      <c r="C872" s="12" t="s">
        <v>138</v>
      </c>
      <c r="D872" s="12" t="s">
        <v>16</v>
      </c>
      <c r="E872" s="12" t="s">
        <v>153</v>
      </c>
      <c r="F872" s="10"/>
      <c r="G872" s="66">
        <f>G873+G875+G898+G900+G902</f>
        <v>910</v>
      </c>
      <c r="H872" s="66">
        <f>H875</f>
        <v>0</v>
      </c>
      <c r="I872" s="66">
        <f>I875</f>
        <v>0</v>
      </c>
    </row>
    <row r="873" spans="1:9" s="4" customFormat="1" ht="27.75" customHeight="1" x14ac:dyDescent="0.25">
      <c r="A873" s="22" t="s">
        <v>387</v>
      </c>
      <c r="B873" s="23" t="s">
        <v>127</v>
      </c>
      <c r="C873" s="10" t="s">
        <v>138</v>
      </c>
      <c r="D873" s="10" t="s">
        <v>16</v>
      </c>
      <c r="E873" s="10" t="s">
        <v>534</v>
      </c>
      <c r="F873" s="10"/>
      <c r="G873" s="67">
        <f>G874</f>
        <v>910</v>
      </c>
      <c r="H873" s="67">
        <v>0</v>
      </c>
      <c r="I873" s="67">
        <v>0</v>
      </c>
    </row>
    <row r="874" spans="1:9" s="4" customFormat="1" ht="39" x14ac:dyDescent="0.25">
      <c r="A874" s="22" t="s">
        <v>802</v>
      </c>
      <c r="B874" s="23" t="s">
        <v>127</v>
      </c>
      <c r="C874" s="10" t="s">
        <v>138</v>
      </c>
      <c r="D874" s="10" t="s">
        <v>16</v>
      </c>
      <c r="E874" s="10" t="s">
        <v>534</v>
      </c>
      <c r="F874" s="10" t="s">
        <v>57</v>
      </c>
      <c r="G874" s="74">
        <v>910</v>
      </c>
      <c r="H874" s="74">
        <v>0</v>
      </c>
      <c r="I874" s="74">
        <v>0</v>
      </c>
    </row>
    <row r="875" spans="1:9" s="4" customFormat="1" ht="39" hidden="1" x14ac:dyDescent="0.25">
      <c r="A875" s="35" t="s">
        <v>385</v>
      </c>
      <c r="B875" s="23" t="s">
        <v>127</v>
      </c>
      <c r="C875" s="10" t="s">
        <v>138</v>
      </c>
      <c r="D875" s="10" t="s">
        <v>16</v>
      </c>
      <c r="E875" s="10" t="s">
        <v>518</v>
      </c>
      <c r="F875" s="10"/>
      <c r="G875" s="67">
        <f>G876</f>
        <v>0</v>
      </c>
      <c r="H875" s="67">
        <f>H876</f>
        <v>0</v>
      </c>
      <c r="I875" s="67">
        <f>I876</f>
        <v>0</v>
      </c>
    </row>
    <row r="876" spans="1:9" s="4" customFormat="1" ht="39" hidden="1" x14ac:dyDescent="0.25">
      <c r="A876" s="22" t="s">
        <v>802</v>
      </c>
      <c r="B876" s="23" t="s">
        <v>127</v>
      </c>
      <c r="C876" s="10" t="s">
        <v>138</v>
      </c>
      <c r="D876" s="10" t="s">
        <v>16</v>
      </c>
      <c r="E876" s="10" t="s">
        <v>518</v>
      </c>
      <c r="F876" s="10" t="s">
        <v>57</v>
      </c>
      <c r="G876" s="67">
        <v>0</v>
      </c>
      <c r="H876" s="67">
        <v>0</v>
      </c>
      <c r="I876" s="67">
        <v>0</v>
      </c>
    </row>
    <row r="877" spans="1:9" s="4" customFormat="1" hidden="1" x14ac:dyDescent="0.25">
      <c r="A877" s="22" t="s">
        <v>457</v>
      </c>
      <c r="B877" s="10" t="s">
        <v>127</v>
      </c>
      <c r="C877" s="10" t="s">
        <v>138</v>
      </c>
      <c r="D877" s="10" t="s">
        <v>16</v>
      </c>
      <c r="E877" s="10" t="s">
        <v>456</v>
      </c>
      <c r="F877" s="10"/>
      <c r="G877" s="67">
        <f>G878+G879</f>
        <v>0</v>
      </c>
      <c r="H877" s="67">
        <f t="shared" ref="H877:I877" si="47">H878</f>
        <v>0</v>
      </c>
      <c r="I877" s="67">
        <f t="shared" si="47"/>
        <v>0</v>
      </c>
    </row>
    <row r="878" spans="1:9" s="4" customFormat="1" ht="26.25" hidden="1" x14ac:dyDescent="0.25">
      <c r="A878" s="22" t="s">
        <v>56</v>
      </c>
      <c r="B878" s="10" t="s">
        <v>127</v>
      </c>
      <c r="C878" s="10" t="s">
        <v>138</v>
      </c>
      <c r="D878" s="10" t="s">
        <v>16</v>
      </c>
      <c r="E878" s="10" t="s">
        <v>456</v>
      </c>
      <c r="F878" s="10" t="s">
        <v>57</v>
      </c>
      <c r="G878" s="67"/>
      <c r="H878" s="67">
        <v>0</v>
      </c>
      <c r="I878" s="67">
        <v>0</v>
      </c>
    </row>
    <row r="879" spans="1:9" s="4" customFormat="1" ht="64.5" hidden="1" x14ac:dyDescent="0.25">
      <c r="A879" s="22" t="s">
        <v>469</v>
      </c>
      <c r="B879" s="10" t="s">
        <v>127</v>
      </c>
      <c r="C879" s="10" t="s">
        <v>138</v>
      </c>
      <c r="D879" s="10" t="s">
        <v>16</v>
      </c>
      <c r="E879" s="10" t="s">
        <v>456</v>
      </c>
      <c r="F879" s="10" t="s">
        <v>470</v>
      </c>
      <c r="G879" s="67">
        <v>0</v>
      </c>
      <c r="H879" s="67">
        <v>0</v>
      </c>
      <c r="I879" s="67">
        <v>0</v>
      </c>
    </row>
    <row r="880" spans="1:9" s="4" customFormat="1" ht="39" hidden="1" customHeight="1" x14ac:dyDescent="0.25">
      <c r="A880" s="22" t="s">
        <v>504</v>
      </c>
      <c r="B880" s="10" t="s">
        <v>127</v>
      </c>
      <c r="C880" s="10" t="s">
        <v>138</v>
      </c>
      <c r="D880" s="10" t="s">
        <v>16</v>
      </c>
      <c r="E880" s="10" t="s">
        <v>505</v>
      </c>
      <c r="F880" s="10"/>
      <c r="G880" s="67">
        <f>G881</f>
        <v>0</v>
      </c>
      <c r="H880" s="67">
        <v>0</v>
      </c>
      <c r="I880" s="67">
        <v>0</v>
      </c>
    </row>
    <row r="881" spans="1:9" s="4" customFormat="1" ht="64.5" hidden="1" customHeight="1" x14ac:dyDescent="0.25">
      <c r="A881" s="22" t="s">
        <v>506</v>
      </c>
      <c r="B881" s="10" t="s">
        <v>127</v>
      </c>
      <c r="C881" s="10" t="s">
        <v>138</v>
      </c>
      <c r="D881" s="10" t="s">
        <v>16</v>
      </c>
      <c r="E881" s="10" t="s">
        <v>505</v>
      </c>
      <c r="F881" s="10" t="s">
        <v>285</v>
      </c>
      <c r="G881" s="67"/>
      <c r="H881" s="67"/>
      <c r="I881" s="67"/>
    </row>
    <row r="882" spans="1:9" s="4" customFormat="1" ht="26.25" hidden="1" customHeight="1" x14ac:dyDescent="0.25">
      <c r="A882" s="22" t="s">
        <v>189</v>
      </c>
      <c r="B882" s="10" t="s">
        <v>127</v>
      </c>
      <c r="C882" s="10" t="s">
        <v>138</v>
      </c>
      <c r="D882" s="10" t="s">
        <v>16</v>
      </c>
      <c r="E882" s="10" t="s">
        <v>198</v>
      </c>
      <c r="F882" s="10"/>
      <c r="G882" s="67">
        <f t="shared" ref="G882:I882" si="48">G883</f>
        <v>0</v>
      </c>
      <c r="H882" s="67">
        <f t="shared" si="48"/>
        <v>0</v>
      </c>
      <c r="I882" s="67">
        <f t="shared" si="48"/>
        <v>0</v>
      </c>
    </row>
    <row r="883" spans="1:9" s="4" customFormat="1" ht="26.25" hidden="1" customHeight="1" x14ac:dyDescent="0.25">
      <c r="A883" s="22" t="s">
        <v>56</v>
      </c>
      <c r="B883" s="10" t="s">
        <v>127</v>
      </c>
      <c r="C883" s="10" t="s">
        <v>138</v>
      </c>
      <c r="D883" s="10" t="s">
        <v>16</v>
      </c>
      <c r="E883" s="10" t="s">
        <v>198</v>
      </c>
      <c r="F883" s="10" t="s">
        <v>57</v>
      </c>
      <c r="G883" s="67">
        <v>0</v>
      </c>
      <c r="H883" s="67">
        <v>0</v>
      </c>
      <c r="I883" s="67">
        <v>0</v>
      </c>
    </row>
    <row r="884" spans="1:9" s="4" customFormat="1" ht="39" hidden="1" customHeight="1" x14ac:dyDescent="0.25">
      <c r="A884" s="22" t="s">
        <v>387</v>
      </c>
      <c r="B884" s="10" t="s">
        <v>127</v>
      </c>
      <c r="C884" s="10" t="s">
        <v>138</v>
      </c>
      <c r="D884" s="10" t="s">
        <v>16</v>
      </c>
      <c r="E884" s="10" t="s">
        <v>433</v>
      </c>
      <c r="F884" s="10"/>
      <c r="G884" s="67">
        <f>G885</f>
        <v>0</v>
      </c>
      <c r="H884" s="67">
        <f>H885</f>
        <v>0</v>
      </c>
      <c r="I884" s="67">
        <f>I885</f>
        <v>0</v>
      </c>
    </row>
    <row r="885" spans="1:9" s="4" customFormat="1" ht="26.25" hidden="1" customHeight="1" x14ac:dyDescent="0.25">
      <c r="A885" s="22" t="s">
        <v>56</v>
      </c>
      <c r="B885" s="10" t="s">
        <v>127</v>
      </c>
      <c r="C885" s="10" t="s">
        <v>138</v>
      </c>
      <c r="D885" s="10" t="s">
        <v>16</v>
      </c>
      <c r="E885" s="10" t="s">
        <v>433</v>
      </c>
      <c r="F885" s="10" t="s">
        <v>57</v>
      </c>
      <c r="G885" s="67">
        <v>0</v>
      </c>
      <c r="H885" s="67"/>
      <c r="I885" s="67">
        <v>0</v>
      </c>
    </row>
    <row r="886" spans="1:9" s="4" customFormat="1" ht="39" hidden="1" customHeight="1" x14ac:dyDescent="0.25">
      <c r="A886" s="22" t="s">
        <v>299</v>
      </c>
      <c r="B886" s="10" t="s">
        <v>127</v>
      </c>
      <c r="C886" s="10" t="s">
        <v>138</v>
      </c>
      <c r="D886" s="10" t="s">
        <v>16</v>
      </c>
      <c r="E886" s="10" t="s">
        <v>300</v>
      </c>
      <c r="F886" s="10"/>
      <c r="G886" s="67">
        <f>G887</f>
        <v>0</v>
      </c>
      <c r="H886" s="67">
        <v>0</v>
      </c>
      <c r="I886" s="67">
        <v>0</v>
      </c>
    </row>
    <row r="887" spans="1:9" s="4" customFormat="1" ht="15" hidden="1" customHeight="1" x14ac:dyDescent="0.25">
      <c r="A887" s="22" t="s">
        <v>163</v>
      </c>
      <c r="B887" s="10" t="s">
        <v>127</v>
      </c>
      <c r="C887" s="10" t="s">
        <v>138</v>
      </c>
      <c r="D887" s="10" t="s">
        <v>16</v>
      </c>
      <c r="E887" s="10" t="s">
        <v>300</v>
      </c>
      <c r="F887" s="10" t="s">
        <v>164</v>
      </c>
      <c r="G887" s="67"/>
      <c r="H887" s="67">
        <v>0</v>
      </c>
      <c r="I887" s="67">
        <v>0</v>
      </c>
    </row>
    <row r="888" spans="1:9" s="4" customFormat="1" ht="39" hidden="1" customHeight="1" x14ac:dyDescent="0.25">
      <c r="A888" s="22" t="s">
        <v>367</v>
      </c>
      <c r="B888" s="23" t="s">
        <v>127</v>
      </c>
      <c r="C888" s="10" t="s">
        <v>138</v>
      </c>
      <c r="D888" s="10" t="s">
        <v>16</v>
      </c>
      <c r="E888" s="10" t="s">
        <v>320</v>
      </c>
      <c r="F888" s="10"/>
      <c r="G888" s="67">
        <f>G889</f>
        <v>0</v>
      </c>
      <c r="H888" s="67">
        <v>0</v>
      </c>
      <c r="I888" s="67">
        <v>0</v>
      </c>
    </row>
    <row r="889" spans="1:9" s="4" customFormat="1" ht="15" hidden="1" customHeight="1" x14ac:dyDescent="0.25">
      <c r="A889" s="22" t="s">
        <v>163</v>
      </c>
      <c r="B889" s="23" t="s">
        <v>127</v>
      </c>
      <c r="C889" s="10" t="s">
        <v>138</v>
      </c>
      <c r="D889" s="10" t="s">
        <v>16</v>
      </c>
      <c r="E889" s="10" t="s">
        <v>320</v>
      </c>
      <c r="F889" s="10" t="s">
        <v>164</v>
      </c>
      <c r="G889" s="67"/>
      <c r="H889" s="67">
        <v>0</v>
      </c>
      <c r="I889" s="67">
        <v>0</v>
      </c>
    </row>
    <row r="890" spans="1:9" s="4" customFormat="1" ht="26.25" hidden="1" customHeight="1" x14ac:dyDescent="0.25">
      <c r="A890" s="21" t="s">
        <v>475</v>
      </c>
      <c r="B890" s="20" t="s">
        <v>127</v>
      </c>
      <c r="C890" s="12" t="s">
        <v>138</v>
      </c>
      <c r="D890" s="12" t="s">
        <v>138</v>
      </c>
      <c r="E890" s="12"/>
      <c r="F890" s="12"/>
      <c r="G890" s="66">
        <f>G891</f>
        <v>0</v>
      </c>
      <c r="H890" s="66">
        <v>0</v>
      </c>
      <c r="I890" s="66">
        <v>0</v>
      </c>
    </row>
    <row r="891" spans="1:9" s="4" customFormat="1" ht="26.25" hidden="1" customHeight="1" x14ac:dyDescent="0.25">
      <c r="A891" s="22" t="s">
        <v>659</v>
      </c>
      <c r="B891" s="23" t="s">
        <v>127</v>
      </c>
      <c r="C891" s="10" t="s">
        <v>138</v>
      </c>
      <c r="D891" s="10" t="s">
        <v>138</v>
      </c>
      <c r="E891" s="10" t="s">
        <v>660</v>
      </c>
      <c r="F891" s="10"/>
      <c r="G891" s="67">
        <f>G892</f>
        <v>0</v>
      </c>
      <c r="H891" s="67">
        <v>0</v>
      </c>
      <c r="I891" s="67">
        <v>0</v>
      </c>
    </row>
    <row r="892" spans="1:9" s="4" customFormat="1" ht="25.5" hidden="1" customHeight="1" x14ac:dyDescent="0.25">
      <c r="A892" s="53" t="s">
        <v>521</v>
      </c>
      <c r="B892" s="23" t="s">
        <v>127</v>
      </c>
      <c r="C892" s="10" t="s">
        <v>138</v>
      </c>
      <c r="D892" s="10" t="s">
        <v>138</v>
      </c>
      <c r="E892" s="10" t="s">
        <v>660</v>
      </c>
      <c r="F892" s="10" t="s">
        <v>136</v>
      </c>
      <c r="G892" s="67"/>
      <c r="H892" s="67">
        <v>0</v>
      </c>
      <c r="I892" s="67">
        <v>0</v>
      </c>
    </row>
    <row r="893" spans="1:9" s="4" customFormat="1" ht="15" hidden="1" customHeight="1" x14ac:dyDescent="0.25">
      <c r="A893" s="21" t="s">
        <v>635</v>
      </c>
      <c r="B893" s="20" t="s">
        <v>127</v>
      </c>
      <c r="C893" s="12" t="s">
        <v>138</v>
      </c>
      <c r="D893" s="12" t="s">
        <v>104</v>
      </c>
      <c r="E893" s="12"/>
      <c r="F893" s="12"/>
      <c r="G893" s="66">
        <f>G895</f>
        <v>0</v>
      </c>
      <c r="H893" s="66">
        <v>0</v>
      </c>
      <c r="I893" s="66">
        <v>0</v>
      </c>
    </row>
    <row r="894" spans="1:9" s="4" customFormat="1" ht="39" hidden="1" x14ac:dyDescent="0.25">
      <c r="A894" s="21" t="s">
        <v>706</v>
      </c>
      <c r="B894" s="20" t="s">
        <v>127</v>
      </c>
      <c r="C894" s="12" t="s">
        <v>138</v>
      </c>
      <c r="D894" s="12" t="s">
        <v>104</v>
      </c>
      <c r="E894" s="12" t="s">
        <v>705</v>
      </c>
      <c r="F894" s="12"/>
      <c r="G894" s="66">
        <f>G895</f>
        <v>0</v>
      </c>
      <c r="H894" s="66">
        <f>H895</f>
        <v>0</v>
      </c>
      <c r="I894" s="66">
        <f>I895</f>
        <v>0</v>
      </c>
    </row>
    <row r="895" spans="1:9" s="4" customFormat="1" ht="39" hidden="1" x14ac:dyDescent="0.25">
      <c r="A895" s="22" t="s">
        <v>636</v>
      </c>
      <c r="B895" s="23" t="s">
        <v>127</v>
      </c>
      <c r="C895" s="10" t="s">
        <v>138</v>
      </c>
      <c r="D895" s="10" t="s">
        <v>104</v>
      </c>
      <c r="E895" s="10" t="s">
        <v>734</v>
      </c>
      <c r="F895" s="10"/>
      <c r="G895" s="67">
        <f>G896</f>
        <v>0</v>
      </c>
      <c r="H895" s="67">
        <v>0</v>
      </c>
      <c r="I895" s="67">
        <v>0</v>
      </c>
    </row>
    <row r="896" spans="1:9" s="4" customFormat="1" ht="21" hidden="1" customHeight="1" x14ac:dyDescent="0.25">
      <c r="A896" s="22" t="s">
        <v>802</v>
      </c>
      <c r="B896" s="23" t="s">
        <v>127</v>
      </c>
      <c r="C896" s="10" t="s">
        <v>138</v>
      </c>
      <c r="D896" s="10" t="s">
        <v>104</v>
      </c>
      <c r="E896" s="10" t="s">
        <v>734</v>
      </c>
      <c r="F896" s="10" t="s">
        <v>57</v>
      </c>
      <c r="G896" s="67"/>
      <c r="H896" s="67"/>
      <c r="I896" s="67"/>
    </row>
    <row r="897" spans="1:9" s="4" customFormat="1" ht="25.5" hidden="1" customHeight="1" x14ac:dyDescent="0.25">
      <c r="A897" s="21" t="s">
        <v>475</v>
      </c>
      <c r="B897" s="20" t="s">
        <v>127</v>
      </c>
      <c r="C897" s="12" t="s">
        <v>138</v>
      </c>
      <c r="D897" s="12" t="s">
        <v>138</v>
      </c>
      <c r="E897" s="12"/>
      <c r="F897" s="12"/>
      <c r="G897" s="66"/>
      <c r="H897" s="66">
        <v>0</v>
      </c>
      <c r="I897" s="66">
        <v>0</v>
      </c>
    </row>
    <row r="898" spans="1:9" s="4" customFormat="1" ht="115.5" hidden="1" x14ac:dyDescent="0.25">
      <c r="A898" s="22" t="s">
        <v>835</v>
      </c>
      <c r="B898" s="23" t="s">
        <v>127</v>
      </c>
      <c r="C898" s="10" t="s">
        <v>138</v>
      </c>
      <c r="D898" s="10" t="s">
        <v>16</v>
      </c>
      <c r="E898" s="10" t="s">
        <v>836</v>
      </c>
      <c r="F898" s="10"/>
      <c r="G898" s="67">
        <f>G899</f>
        <v>0</v>
      </c>
      <c r="H898" s="67">
        <v>0</v>
      </c>
      <c r="I898" s="67">
        <v>0</v>
      </c>
    </row>
    <row r="899" spans="1:9" s="4" customFormat="1" ht="39" hidden="1" x14ac:dyDescent="0.25">
      <c r="A899" s="22" t="s">
        <v>802</v>
      </c>
      <c r="B899" s="23" t="s">
        <v>127</v>
      </c>
      <c r="C899" s="10" t="s">
        <v>138</v>
      </c>
      <c r="D899" s="10" t="s">
        <v>16</v>
      </c>
      <c r="E899" s="10" t="s">
        <v>836</v>
      </c>
      <c r="F899" s="10" t="s">
        <v>57</v>
      </c>
      <c r="G899" s="67">
        <v>0</v>
      </c>
      <c r="H899" s="67">
        <v>0</v>
      </c>
      <c r="I899" s="67">
        <v>0</v>
      </c>
    </row>
    <row r="900" spans="1:9" s="4" customFormat="1" ht="77.25" hidden="1" x14ac:dyDescent="0.25">
      <c r="A900" s="28" t="s">
        <v>842</v>
      </c>
      <c r="B900" s="23" t="s">
        <v>127</v>
      </c>
      <c r="C900" s="10" t="s">
        <v>138</v>
      </c>
      <c r="D900" s="10" t="s">
        <v>16</v>
      </c>
      <c r="E900" s="10" t="s">
        <v>843</v>
      </c>
      <c r="F900" s="10"/>
      <c r="G900" s="67">
        <f>G901</f>
        <v>0</v>
      </c>
      <c r="H900" s="67">
        <f>H901</f>
        <v>0</v>
      </c>
      <c r="I900" s="67">
        <f>I901</f>
        <v>0</v>
      </c>
    </row>
    <row r="901" spans="1:9" s="4" customFormat="1" ht="39" hidden="1" x14ac:dyDescent="0.25">
      <c r="A901" s="22" t="s">
        <v>802</v>
      </c>
      <c r="B901" s="23" t="s">
        <v>127</v>
      </c>
      <c r="C901" s="10" t="s">
        <v>138</v>
      </c>
      <c r="D901" s="10" t="s">
        <v>16</v>
      </c>
      <c r="E901" s="10" t="s">
        <v>843</v>
      </c>
      <c r="F901" s="10" t="s">
        <v>57</v>
      </c>
      <c r="G901" s="67">
        <v>0</v>
      </c>
      <c r="H901" s="67">
        <v>0</v>
      </c>
      <c r="I901" s="67">
        <v>0</v>
      </c>
    </row>
    <row r="902" spans="1:9" s="4" customFormat="1" ht="51.75" hidden="1" x14ac:dyDescent="0.25">
      <c r="A902" s="22" t="s">
        <v>844</v>
      </c>
      <c r="B902" s="23" t="s">
        <v>127</v>
      </c>
      <c r="C902" s="10" t="s">
        <v>138</v>
      </c>
      <c r="D902" s="10" t="s">
        <v>16</v>
      </c>
      <c r="E902" s="10" t="s">
        <v>845</v>
      </c>
      <c r="F902" s="10"/>
      <c r="G902" s="67">
        <f>G903</f>
        <v>0</v>
      </c>
      <c r="H902" s="67">
        <v>0</v>
      </c>
      <c r="I902" s="67">
        <v>0</v>
      </c>
    </row>
    <row r="903" spans="1:9" s="4" customFormat="1" ht="39" hidden="1" x14ac:dyDescent="0.25">
      <c r="A903" s="22" t="s">
        <v>802</v>
      </c>
      <c r="B903" s="23" t="s">
        <v>127</v>
      </c>
      <c r="C903" s="10" t="s">
        <v>138</v>
      </c>
      <c r="D903" s="10" t="s">
        <v>16</v>
      </c>
      <c r="E903" s="10" t="s">
        <v>845</v>
      </c>
      <c r="F903" s="10" t="s">
        <v>57</v>
      </c>
      <c r="G903" s="67">
        <v>0</v>
      </c>
      <c r="H903" s="67">
        <v>0</v>
      </c>
      <c r="I903" s="67">
        <v>0</v>
      </c>
    </row>
    <row r="904" spans="1:9" s="4" customFormat="1" ht="26.25" hidden="1" x14ac:dyDescent="0.25">
      <c r="A904" s="21" t="s">
        <v>475</v>
      </c>
      <c r="B904" s="20" t="s">
        <v>127</v>
      </c>
      <c r="C904" s="12" t="s">
        <v>138</v>
      </c>
      <c r="D904" s="12" t="s">
        <v>138</v>
      </c>
      <c r="E904" s="12"/>
      <c r="F904" s="12"/>
      <c r="G904" s="66">
        <f>G905</f>
        <v>100</v>
      </c>
      <c r="H904" s="66">
        <v>0</v>
      </c>
      <c r="I904" s="66">
        <v>0</v>
      </c>
    </row>
    <row r="905" spans="1:9" s="4" customFormat="1" ht="41.25" customHeight="1" x14ac:dyDescent="0.25">
      <c r="A905" s="21" t="s">
        <v>706</v>
      </c>
      <c r="B905" s="23" t="s">
        <v>127</v>
      </c>
      <c r="C905" s="10" t="s">
        <v>138</v>
      </c>
      <c r="D905" s="10" t="s">
        <v>138</v>
      </c>
      <c r="E905" s="10" t="s">
        <v>705</v>
      </c>
      <c r="F905" s="10"/>
      <c r="G905" s="67">
        <f>G906</f>
        <v>100</v>
      </c>
      <c r="H905" s="67">
        <v>0</v>
      </c>
      <c r="I905" s="67">
        <v>0</v>
      </c>
    </row>
    <row r="906" spans="1:9" s="4" customFormat="1" ht="30" customHeight="1" x14ac:dyDescent="0.25">
      <c r="A906" s="22" t="s">
        <v>879</v>
      </c>
      <c r="B906" s="23" t="s">
        <v>127</v>
      </c>
      <c r="C906" s="10" t="s">
        <v>138</v>
      </c>
      <c r="D906" s="10" t="s">
        <v>138</v>
      </c>
      <c r="E906" s="10" t="s">
        <v>880</v>
      </c>
      <c r="F906" s="10"/>
      <c r="G906" s="67">
        <f>G907</f>
        <v>100</v>
      </c>
      <c r="H906" s="67">
        <v>0</v>
      </c>
      <c r="I906" s="67">
        <v>0</v>
      </c>
    </row>
    <row r="907" spans="1:9" s="4" customFormat="1" ht="21" customHeight="1" x14ac:dyDescent="0.25">
      <c r="A907" s="28" t="s">
        <v>135</v>
      </c>
      <c r="B907" s="23" t="s">
        <v>127</v>
      </c>
      <c r="C907" s="10" t="s">
        <v>138</v>
      </c>
      <c r="D907" s="10" t="s">
        <v>138</v>
      </c>
      <c r="E907" s="10" t="s">
        <v>880</v>
      </c>
      <c r="F907" s="10" t="s">
        <v>136</v>
      </c>
      <c r="G907" s="74">
        <v>100</v>
      </c>
      <c r="H907" s="67">
        <v>0</v>
      </c>
      <c r="I907" s="67">
        <v>0</v>
      </c>
    </row>
    <row r="908" spans="1:9" s="4" customFormat="1" x14ac:dyDescent="0.25">
      <c r="A908" s="36" t="s">
        <v>236</v>
      </c>
      <c r="B908" s="20" t="s">
        <v>127</v>
      </c>
      <c r="C908" s="12" t="s">
        <v>160</v>
      </c>
      <c r="D908" s="12"/>
      <c r="E908" s="10"/>
      <c r="F908" s="10"/>
      <c r="G908" s="66">
        <f t="shared" ref="G908:I916" si="49">G909</f>
        <v>4023</v>
      </c>
      <c r="H908" s="66">
        <f t="shared" si="49"/>
        <v>0</v>
      </c>
      <c r="I908" s="66">
        <f>I909</f>
        <v>0</v>
      </c>
    </row>
    <row r="909" spans="1:9" s="4" customFormat="1" ht="26.25" x14ac:dyDescent="0.25">
      <c r="A909" s="21" t="s">
        <v>594</v>
      </c>
      <c r="B909" s="20" t="s">
        <v>127</v>
      </c>
      <c r="C909" s="12" t="s">
        <v>160</v>
      </c>
      <c r="D909" s="12" t="s">
        <v>138</v>
      </c>
      <c r="E909" s="10"/>
      <c r="F909" s="10"/>
      <c r="G909" s="66">
        <f>G910+G923</f>
        <v>4023</v>
      </c>
      <c r="H909" s="66">
        <f>H910+H923</f>
        <v>0</v>
      </c>
      <c r="I909" s="66">
        <f>I910+I923</f>
        <v>0</v>
      </c>
    </row>
    <row r="910" spans="1:9" s="4" customFormat="1" ht="51.75" x14ac:dyDescent="0.25">
      <c r="A910" s="21" t="s">
        <v>917</v>
      </c>
      <c r="B910" s="20" t="s">
        <v>127</v>
      </c>
      <c r="C910" s="12" t="s">
        <v>160</v>
      </c>
      <c r="D910" s="12" t="s">
        <v>138</v>
      </c>
      <c r="E910" s="12" t="s">
        <v>195</v>
      </c>
      <c r="F910" s="10"/>
      <c r="G910" s="66">
        <f>G913+G911</f>
        <v>4023</v>
      </c>
      <c r="H910" s="66">
        <f>H913</f>
        <v>0</v>
      </c>
      <c r="I910" s="66">
        <f>I913</f>
        <v>0</v>
      </c>
    </row>
    <row r="911" spans="1:9" s="4" customFormat="1" ht="51.75" x14ac:dyDescent="0.25">
      <c r="A911" s="22" t="s">
        <v>861</v>
      </c>
      <c r="B911" s="23" t="s">
        <v>127</v>
      </c>
      <c r="C911" s="10" t="s">
        <v>160</v>
      </c>
      <c r="D911" s="10" t="s">
        <v>138</v>
      </c>
      <c r="E911" s="10" t="s">
        <v>859</v>
      </c>
      <c r="F911" s="10"/>
      <c r="G911" s="67">
        <f>G912</f>
        <v>4023</v>
      </c>
      <c r="H911" s="67">
        <v>0</v>
      </c>
      <c r="I911" s="67">
        <v>0</v>
      </c>
    </row>
    <row r="912" spans="1:9" s="4" customFormat="1" ht="39" x14ac:dyDescent="0.25">
      <c r="A912" s="22" t="s">
        <v>802</v>
      </c>
      <c r="B912" s="23" t="s">
        <v>127</v>
      </c>
      <c r="C912" s="10" t="s">
        <v>160</v>
      </c>
      <c r="D912" s="10" t="s">
        <v>138</v>
      </c>
      <c r="E912" s="10" t="s">
        <v>859</v>
      </c>
      <c r="F912" s="10" t="s">
        <v>57</v>
      </c>
      <c r="G912" s="74">
        <v>4023</v>
      </c>
      <c r="H912" s="74">
        <v>0</v>
      </c>
      <c r="I912" s="74">
        <v>0</v>
      </c>
    </row>
    <row r="913" spans="1:9" s="4" customFormat="1" ht="77.25" hidden="1" x14ac:dyDescent="0.25">
      <c r="A913" s="22" t="s">
        <v>237</v>
      </c>
      <c r="B913" s="23" t="s">
        <v>127</v>
      </c>
      <c r="C913" s="10" t="s">
        <v>160</v>
      </c>
      <c r="D913" s="10" t="s">
        <v>138</v>
      </c>
      <c r="E913" s="10" t="s">
        <v>735</v>
      </c>
      <c r="F913" s="10"/>
      <c r="G913" s="67">
        <f t="shared" ref="G913:I913" si="50">G914</f>
        <v>0</v>
      </c>
      <c r="H913" s="67">
        <f t="shared" si="50"/>
        <v>0</v>
      </c>
      <c r="I913" s="67">
        <f t="shared" si="50"/>
        <v>0</v>
      </c>
    </row>
    <row r="914" spans="1:9" s="4" customFormat="1" ht="39" hidden="1" x14ac:dyDescent="0.25">
      <c r="A914" s="22" t="s">
        <v>802</v>
      </c>
      <c r="B914" s="23" t="s">
        <v>127</v>
      </c>
      <c r="C914" s="10" t="s">
        <v>160</v>
      </c>
      <c r="D914" s="10" t="s">
        <v>138</v>
      </c>
      <c r="E914" s="10" t="s">
        <v>735</v>
      </c>
      <c r="F914" s="10" t="s">
        <v>57</v>
      </c>
      <c r="G914" s="67">
        <v>0</v>
      </c>
      <c r="H914" s="67">
        <v>0</v>
      </c>
      <c r="I914" s="67">
        <v>0</v>
      </c>
    </row>
    <row r="915" spans="1:9" s="4" customFormat="1" hidden="1" x14ac:dyDescent="0.25">
      <c r="A915" s="21" t="s">
        <v>301</v>
      </c>
      <c r="B915" s="20" t="s">
        <v>127</v>
      </c>
      <c r="C915" s="12" t="s">
        <v>160</v>
      </c>
      <c r="D915" s="12" t="s">
        <v>138</v>
      </c>
      <c r="E915" s="12" t="s">
        <v>421</v>
      </c>
      <c r="F915" s="10"/>
      <c r="G915" s="66">
        <f>G916+G918</f>
        <v>0</v>
      </c>
      <c r="H915" s="66">
        <f>H916</f>
        <v>0</v>
      </c>
      <c r="I915" s="66">
        <f>I916</f>
        <v>0</v>
      </c>
    </row>
    <row r="916" spans="1:9" s="4" customFormat="1" ht="77.25" hidden="1" x14ac:dyDescent="0.25">
      <c r="A916" s="22" t="s">
        <v>237</v>
      </c>
      <c r="B916" s="23" t="s">
        <v>127</v>
      </c>
      <c r="C916" s="10" t="s">
        <v>160</v>
      </c>
      <c r="D916" s="10" t="s">
        <v>138</v>
      </c>
      <c r="E916" s="10" t="s">
        <v>443</v>
      </c>
      <c r="F916" s="10"/>
      <c r="G916" s="67">
        <v>0</v>
      </c>
      <c r="H916" s="67">
        <f t="shared" si="49"/>
        <v>0</v>
      </c>
      <c r="I916" s="67">
        <f t="shared" si="49"/>
        <v>0</v>
      </c>
    </row>
    <row r="917" spans="1:9" s="4" customFormat="1" ht="26.25" hidden="1" x14ac:dyDescent="0.25">
      <c r="A917" s="22" t="s">
        <v>56</v>
      </c>
      <c r="B917" s="23" t="s">
        <v>127</v>
      </c>
      <c r="C917" s="10" t="s">
        <v>160</v>
      </c>
      <c r="D917" s="10" t="s">
        <v>138</v>
      </c>
      <c r="E917" s="10" t="s">
        <v>443</v>
      </c>
      <c r="F917" s="10" t="s">
        <v>57</v>
      </c>
      <c r="G917" s="67">
        <v>0</v>
      </c>
      <c r="H917" s="67">
        <v>0</v>
      </c>
      <c r="I917" s="67">
        <v>0</v>
      </c>
    </row>
    <row r="918" spans="1:9" s="4" customFormat="1" ht="90" hidden="1" x14ac:dyDescent="0.25">
      <c r="A918" s="22" t="s">
        <v>375</v>
      </c>
      <c r="B918" s="23" t="s">
        <v>127</v>
      </c>
      <c r="C918" s="10" t="s">
        <v>160</v>
      </c>
      <c r="D918" s="10" t="s">
        <v>138</v>
      </c>
      <c r="E918" s="10" t="s">
        <v>434</v>
      </c>
      <c r="F918" s="10"/>
      <c r="G918" s="67">
        <f>G919</f>
        <v>0</v>
      </c>
      <c r="H918" s="67">
        <v>0</v>
      </c>
      <c r="I918" s="67">
        <v>0</v>
      </c>
    </row>
    <row r="919" spans="1:9" s="4" customFormat="1" ht="26.25" hidden="1" x14ac:dyDescent="0.25">
      <c r="A919" s="22" t="s">
        <v>56</v>
      </c>
      <c r="B919" s="23" t="s">
        <v>127</v>
      </c>
      <c r="C919" s="10" t="s">
        <v>160</v>
      </c>
      <c r="D919" s="10" t="s">
        <v>138</v>
      </c>
      <c r="E919" s="10" t="s">
        <v>434</v>
      </c>
      <c r="F919" s="10" t="s">
        <v>57</v>
      </c>
      <c r="G919" s="67">
        <v>0</v>
      </c>
      <c r="H919" s="67">
        <v>0</v>
      </c>
      <c r="I919" s="67">
        <v>0</v>
      </c>
    </row>
    <row r="920" spans="1:9" s="4" customFormat="1" ht="51.75" hidden="1" x14ac:dyDescent="0.25">
      <c r="A920" s="22" t="s">
        <v>363</v>
      </c>
      <c r="B920" s="23" t="s">
        <v>127</v>
      </c>
      <c r="C920" s="10" t="s">
        <v>160</v>
      </c>
      <c r="D920" s="10" t="s">
        <v>138</v>
      </c>
      <c r="E920" s="10" t="s">
        <v>364</v>
      </c>
      <c r="F920" s="10"/>
      <c r="G920" s="67">
        <f>G921</f>
        <v>0</v>
      </c>
      <c r="H920" s="67">
        <v>0</v>
      </c>
      <c r="I920" s="67">
        <v>0</v>
      </c>
    </row>
    <row r="921" spans="1:9" s="4" customFormat="1" ht="26.25" hidden="1" x14ac:dyDescent="0.25">
      <c r="A921" s="22" t="s">
        <v>56</v>
      </c>
      <c r="B921" s="23" t="s">
        <v>127</v>
      </c>
      <c r="C921" s="10" t="s">
        <v>160</v>
      </c>
      <c r="D921" s="10" t="s">
        <v>138</v>
      </c>
      <c r="E921" s="10" t="s">
        <v>364</v>
      </c>
      <c r="F921" s="10" t="s">
        <v>57</v>
      </c>
      <c r="G921" s="67"/>
      <c r="H921" s="67">
        <v>0</v>
      </c>
      <c r="I921" s="67">
        <v>0</v>
      </c>
    </row>
    <row r="922" spans="1:9" s="4" customFormat="1" ht="90" hidden="1" customHeight="1" x14ac:dyDescent="0.25">
      <c r="A922" s="22" t="s">
        <v>507</v>
      </c>
      <c r="B922" s="23" t="s">
        <v>127</v>
      </c>
      <c r="C922" s="10" t="s">
        <v>160</v>
      </c>
      <c r="D922" s="10" t="s">
        <v>138</v>
      </c>
      <c r="E922" s="10" t="s">
        <v>508</v>
      </c>
      <c r="F922" s="10"/>
      <c r="G922" s="67">
        <f>G923</f>
        <v>0</v>
      </c>
      <c r="H922" s="67">
        <v>0</v>
      </c>
      <c r="I922" s="67">
        <v>0</v>
      </c>
    </row>
    <row r="923" spans="1:9" s="4" customFormat="1" ht="38.25" hidden="1" customHeight="1" x14ac:dyDescent="0.25">
      <c r="A923" s="21" t="s">
        <v>706</v>
      </c>
      <c r="B923" s="20" t="s">
        <v>127</v>
      </c>
      <c r="C923" s="12" t="s">
        <v>160</v>
      </c>
      <c r="D923" s="12" t="s">
        <v>138</v>
      </c>
      <c r="E923" s="12" t="s">
        <v>705</v>
      </c>
      <c r="F923" s="12"/>
      <c r="G923" s="66">
        <f>G924</f>
        <v>0</v>
      </c>
      <c r="H923" s="66">
        <f>H924</f>
        <v>0</v>
      </c>
      <c r="I923" s="66">
        <f>I924</f>
        <v>0</v>
      </c>
    </row>
    <row r="924" spans="1:9" s="4" customFormat="1" ht="26.25" hidden="1" x14ac:dyDescent="0.25">
      <c r="A924" s="22" t="s">
        <v>813</v>
      </c>
      <c r="B924" s="23" t="s">
        <v>127</v>
      </c>
      <c r="C924" s="10" t="s">
        <v>160</v>
      </c>
      <c r="D924" s="10" t="s">
        <v>138</v>
      </c>
      <c r="E924" s="10" t="s">
        <v>824</v>
      </c>
      <c r="F924" s="10"/>
      <c r="G924" s="67">
        <f>G925</f>
        <v>0</v>
      </c>
      <c r="H924" s="67">
        <v>0</v>
      </c>
      <c r="I924" s="67">
        <v>0</v>
      </c>
    </row>
    <row r="925" spans="1:9" s="4" customFormat="1" ht="39" hidden="1" x14ac:dyDescent="0.25">
      <c r="A925" s="22" t="s">
        <v>802</v>
      </c>
      <c r="B925" s="23" t="s">
        <v>127</v>
      </c>
      <c r="C925" s="10" t="s">
        <v>160</v>
      </c>
      <c r="D925" s="10" t="s">
        <v>138</v>
      </c>
      <c r="E925" s="10" t="s">
        <v>824</v>
      </c>
      <c r="F925" s="10" t="s">
        <v>57</v>
      </c>
      <c r="G925" s="67">
        <v>0</v>
      </c>
      <c r="H925" s="67">
        <v>0</v>
      </c>
      <c r="I925" s="67">
        <v>0</v>
      </c>
    </row>
    <row r="926" spans="1:9" s="4" customFormat="1" ht="17.25" customHeight="1" x14ac:dyDescent="0.25">
      <c r="A926" s="21" t="s">
        <v>13</v>
      </c>
      <c r="B926" s="20" t="s">
        <v>127</v>
      </c>
      <c r="C926" s="12" t="s">
        <v>14</v>
      </c>
      <c r="D926" s="12"/>
      <c r="E926" s="12"/>
      <c r="F926" s="10"/>
      <c r="G926" s="66">
        <f>G927+G946+G972</f>
        <v>3956.3999999999996</v>
      </c>
      <c r="H926" s="66">
        <f>H927+H946+H972</f>
        <v>3527.8999999999996</v>
      </c>
      <c r="I926" s="66">
        <f>I927+I946+I972</f>
        <v>3527.8999999999996</v>
      </c>
    </row>
    <row r="927" spans="1:9" s="4" customFormat="1" ht="26.25" hidden="1" x14ac:dyDescent="0.25">
      <c r="A927" s="21" t="s">
        <v>207</v>
      </c>
      <c r="B927" s="20" t="s">
        <v>127</v>
      </c>
      <c r="C927" s="12" t="s">
        <v>14</v>
      </c>
      <c r="D927" s="12" t="s">
        <v>138</v>
      </c>
      <c r="E927" s="12"/>
      <c r="F927" s="12"/>
      <c r="G927" s="66">
        <f>G928+G936+G940</f>
        <v>0</v>
      </c>
      <c r="H927" s="66">
        <f>H928</f>
        <v>0</v>
      </c>
      <c r="I927" s="66">
        <f>I928</f>
        <v>0</v>
      </c>
    </row>
    <row r="928" spans="1:9" s="4" customFormat="1" ht="51.75" hidden="1" x14ac:dyDescent="0.25">
      <c r="A928" s="21" t="s">
        <v>779</v>
      </c>
      <c r="B928" s="20" t="s">
        <v>127</v>
      </c>
      <c r="C928" s="12" t="s">
        <v>14</v>
      </c>
      <c r="D928" s="12" t="s">
        <v>138</v>
      </c>
      <c r="E928" s="12" t="s">
        <v>370</v>
      </c>
      <c r="F928" s="12"/>
      <c r="G928" s="66">
        <f>G929</f>
        <v>0</v>
      </c>
      <c r="H928" s="66">
        <f t="shared" ref="G928:I930" si="51">H929</f>
        <v>0</v>
      </c>
      <c r="I928" s="66">
        <f t="shared" si="51"/>
        <v>0</v>
      </c>
    </row>
    <row r="929" spans="1:9" s="4" customFormat="1" ht="39" hidden="1" x14ac:dyDescent="0.25">
      <c r="A929" s="21" t="s">
        <v>736</v>
      </c>
      <c r="B929" s="20" t="s">
        <v>127</v>
      </c>
      <c r="C929" s="12" t="s">
        <v>14</v>
      </c>
      <c r="D929" s="12" t="s">
        <v>138</v>
      </c>
      <c r="E929" s="12" t="s">
        <v>422</v>
      </c>
      <c r="F929" s="12"/>
      <c r="G929" s="66">
        <f>G930+G934+G932+G944</f>
        <v>0</v>
      </c>
      <c r="H929" s="66">
        <f>H930</f>
        <v>0</v>
      </c>
      <c r="I929" s="66">
        <f t="shared" si="51"/>
        <v>0</v>
      </c>
    </row>
    <row r="930" spans="1:9" s="4" customFormat="1" ht="51.75" hidden="1" x14ac:dyDescent="0.25">
      <c r="A930" s="22" t="s">
        <v>179</v>
      </c>
      <c r="B930" s="23" t="s">
        <v>127</v>
      </c>
      <c r="C930" s="10" t="s">
        <v>14</v>
      </c>
      <c r="D930" s="10" t="s">
        <v>138</v>
      </c>
      <c r="E930" s="10" t="s">
        <v>423</v>
      </c>
      <c r="F930" s="10"/>
      <c r="G930" s="67">
        <f t="shared" si="51"/>
        <v>0</v>
      </c>
      <c r="H930" s="67">
        <f t="shared" si="51"/>
        <v>0</v>
      </c>
      <c r="I930" s="67">
        <f t="shared" si="51"/>
        <v>0</v>
      </c>
    </row>
    <row r="931" spans="1:9" s="4" customFormat="1" ht="39" hidden="1" x14ac:dyDescent="0.25">
      <c r="A931" s="22" t="s">
        <v>802</v>
      </c>
      <c r="B931" s="23" t="s">
        <v>127</v>
      </c>
      <c r="C931" s="10" t="s">
        <v>14</v>
      </c>
      <c r="D931" s="10" t="s">
        <v>138</v>
      </c>
      <c r="E931" s="10" t="s">
        <v>423</v>
      </c>
      <c r="F931" s="10" t="s">
        <v>57</v>
      </c>
      <c r="G931" s="67">
        <v>0</v>
      </c>
      <c r="H931" s="67">
        <v>0</v>
      </c>
      <c r="I931" s="67">
        <v>0</v>
      </c>
    </row>
    <row r="932" spans="1:9" s="4" customFormat="1" ht="90" hidden="1" x14ac:dyDescent="0.25">
      <c r="A932" s="28" t="s">
        <v>318</v>
      </c>
      <c r="B932" s="10" t="s">
        <v>127</v>
      </c>
      <c r="C932" s="10" t="s">
        <v>14</v>
      </c>
      <c r="D932" s="10" t="s">
        <v>138</v>
      </c>
      <c r="E932" s="10" t="s">
        <v>319</v>
      </c>
      <c r="F932" s="10"/>
      <c r="G932" s="67">
        <f>G933</f>
        <v>0</v>
      </c>
      <c r="H932" s="67">
        <v>0</v>
      </c>
      <c r="I932" s="67">
        <v>0</v>
      </c>
    </row>
    <row r="933" spans="1:9" s="4" customFormat="1" ht="26.25" hidden="1" x14ac:dyDescent="0.25">
      <c r="A933" s="22" t="s">
        <v>56</v>
      </c>
      <c r="B933" s="10" t="s">
        <v>127</v>
      </c>
      <c r="C933" s="10" t="s">
        <v>14</v>
      </c>
      <c r="D933" s="10" t="s">
        <v>138</v>
      </c>
      <c r="E933" s="10" t="s">
        <v>319</v>
      </c>
      <c r="F933" s="10" t="s">
        <v>57</v>
      </c>
      <c r="G933" s="67">
        <v>0</v>
      </c>
      <c r="H933" s="67">
        <v>0</v>
      </c>
      <c r="I933" s="67">
        <v>0</v>
      </c>
    </row>
    <row r="934" spans="1:9" s="4" customFormat="1" ht="102.75" hidden="1" x14ac:dyDescent="0.25">
      <c r="A934" s="22" t="s">
        <v>316</v>
      </c>
      <c r="B934" s="10" t="s">
        <v>127</v>
      </c>
      <c r="C934" s="10" t="s">
        <v>14</v>
      </c>
      <c r="D934" s="10" t="s">
        <v>138</v>
      </c>
      <c r="E934" s="10" t="s">
        <v>317</v>
      </c>
      <c r="F934" s="10"/>
      <c r="G934" s="67">
        <f>G935</f>
        <v>0</v>
      </c>
      <c r="H934" s="67">
        <v>0</v>
      </c>
      <c r="I934" s="67">
        <v>0</v>
      </c>
    </row>
    <row r="935" spans="1:9" s="4" customFormat="1" ht="26.25" hidden="1" x14ac:dyDescent="0.25">
      <c r="A935" s="22" t="s">
        <v>56</v>
      </c>
      <c r="B935" s="10" t="s">
        <v>127</v>
      </c>
      <c r="C935" s="10" t="s">
        <v>14</v>
      </c>
      <c r="D935" s="10" t="s">
        <v>138</v>
      </c>
      <c r="E935" s="10" t="s">
        <v>317</v>
      </c>
      <c r="F935" s="10" t="s">
        <v>57</v>
      </c>
      <c r="G935" s="67">
        <v>0</v>
      </c>
      <c r="H935" s="67">
        <v>0</v>
      </c>
      <c r="I935" s="67">
        <v>0</v>
      </c>
    </row>
    <row r="936" spans="1:9" s="4" customFormat="1" ht="39" hidden="1" x14ac:dyDescent="0.25">
      <c r="A936" s="21" t="s">
        <v>268</v>
      </c>
      <c r="B936" s="12" t="s">
        <v>127</v>
      </c>
      <c r="C936" s="12" t="s">
        <v>14</v>
      </c>
      <c r="D936" s="12" t="s">
        <v>138</v>
      </c>
      <c r="E936" s="12" t="s">
        <v>109</v>
      </c>
      <c r="F936" s="12"/>
      <c r="G936" s="66">
        <f>G937</f>
        <v>0</v>
      </c>
      <c r="H936" s="66">
        <v>0</v>
      </c>
      <c r="I936" s="66">
        <v>0</v>
      </c>
    </row>
    <row r="937" spans="1:9" s="4" customFormat="1" ht="26.25" hidden="1" x14ac:dyDescent="0.25">
      <c r="A937" s="21" t="s">
        <v>312</v>
      </c>
      <c r="B937" s="12" t="s">
        <v>127</v>
      </c>
      <c r="C937" s="12" t="s">
        <v>14</v>
      </c>
      <c r="D937" s="12" t="s">
        <v>138</v>
      </c>
      <c r="E937" s="12" t="s">
        <v>313</v>
      </c>
      <c r="F937" s="10"/>
      <c r="G937" s="67">
        <f>G938</f>
        <v>0</v>
      </c>
      <c r="H937" s="67">
        <v>0</v>
      </c>
      <c r="I937" s="67">
        <v>0</v>
      </c>
    </row>
    <row r="938" spans="1:9" s="4" customFormat="1" ht="102.75" hidden="1" x14ac:dyDescent="0.25">
      <c r="A938" s="22" t="s">
        <v>314</v>
      </c>
      <c r="B938" s="10" t="s">
        <v>127</v>
      </c>
      <c r="C938" s="10" t="s">
        <v>14</v>
      </c>
      <c r="D938" s="10" t="s">
        <v>138</v>
      </c>
      <c r="E938" s="10" t="s">
        <v>315</v>
      </c>
      <c r="F938" s="10"/>
      <c r="G938" s="67">
        <f>G939</f>
        <v>0</v>
      </c>
      <c r="H938" s="67">
        <v>0</v>
      </c>
      <c r="I938" s="67">
        <v>0</v>
      </c>
    </row>
    <row r="939" spans="1:9" s="4" customFormat="1" ht="26.25" hidden="1" x14ac:dyDescent="0.25">
      <c r="A939" s="22" t="s">
        <v>56</v>
      </c>
      <c r="B939" s="10" t="s">
        <v>127</v>
      </c>
      <c r="C939" s="10" t="s">
        <v>14</v>
      </c>
      <c r="D939" s="10" t="s">
        <v>138</v>
      </c>
      <c r="E939" s="10" t="s">
        <v>315</v>
      </c>
      <c r="F939" s="10" t="s">
        <v>57</v>
      </c>
      <c r="G939" s="67">
        <v>0</v>
      </c>
      <c r="H939" s="67">
        <v>0</v>
      </c>
      <c r="I939" s="67">
        <v>0</v>
      </c>
    </row>
    <row r="940" spans="1:9" s="4" customFormat="1" ht="39" hidden="1" x14ac:dyDescent="0.25">
      <c r="A940" s="21" t="s">
        <v>482</v>
      </c>
      <c r="B940" s="12" t="s">
        <v>127</v>
      </c>
      <c r="C940" s="12" t="s">
        <v>14</v>
      </c>
      <c r="D940" s="12" t="s">
        <v>138</v>
      </c>
      <c r="E940" s="12" t="s">
        <v>118</v>
      </c>
      <c r="F940" s="12"/>
      <c r="G940" s="66">
        <f>G941</f>
        <v>0</v>
      </c>
      <c r="H940" s="66">
        <v>0</v>
      </c>
      <c r="I940" s="66">
        <v>0</v>
      </c>
    </row>
    <row r="941" spans="1:9" s="4" customFormat="1" ht="26.25" hidden="1" x14ac:dyDescent="0.25">
      <c r="A941" s="21" t="s">
        <v>312</v>
      </c>
      <c r="B941" s="12" t="s">
        <v>127</v>
      </c>
      <c r="C941" s="12" t="s">
        <v>14</v>
      </c>
      <c r="D941" s="12" t="s">
        <v>138</v>
      </c>
      <c r="E941" s="12" t="s">
        <v>284</v>
      </c>
      <c r="F941" s="10"/>
      <c r="G941" s="66">
        <f>G942</f>
        <v>0</v>
      </c>
      <c r="H941" s="66">
        <v>0</v>
      </c>
      <c r="I941" s="66">
        <v>0</v>
      </c>
    </row>
    <row r="942" spans="1:9" s="4" customFormat="1" ht="102.75" hidden="1" x14ac:dyDescent="0.25">
      <c r="A942" s="22" t="s">
        <v>314</v>
      </c>
      <c r="B942" s="10" t="s">
        <v>127</v>
      </c>
      <c r="C942" s="10" t="s">
        <v>14</v>
      </c>
      <c r="D942" s="10" t="s">
        <v>138</v>
      </c>
      <c r="E942" s="10" t="s">
        <v>450</v>
      </c>
      <c r="F942" s="10"/>
      <c r="G942" s="67">
        <f>G943</f>
        <v>0</v>
      </c>
      <c r="H942" s="67">
        <v>0</v>
      </c>
      <c r="I942" s="67">
        <v>0</v>
      </c>
    </row>
    <row r="943" spans="1:9" s="4" customFormat="1" ht="26.25" hidden="1" x14ac:dyDescent="0.25">
      <c r="A943" s="22" t="s">
        <v>56</v>
      </c>
      <c r="B943" s="10" t="s">
        <v>127</v>
      </c>
      <c r="C943" s="10" t="s">
        <v>14</v>
      </c>
      <c r="D943" s="10" t="s">
        <v>138</v>
      </c>
      <c r="E943" s="10" t="s">
        <v>450</v>
      </c>
      <c r="F943" s="10" t="s">
        <v>57</v>
      </c>
      <c r="G943" s="67"/>
      <c r="H943" s="67">
        <v>0</v>
      </c>
      <c r="I943" s="67">
        <v>0</v>
      </c>
    </row>
    <row r="944" spans="1:9" s="4" customFormat="1" ht="102.75" hidden="1" x14ac:dyDescent="0.25">
      <c r="A944" s="22" t="s">
        <v>629</v>
      </c>
      <c r="B944" s="10" t="s">
        <v>127</v>
      </c>
      <c r="C944" s="10" t="s">
        <v>14</v>
      </c>
      <c r="D944" s="10" t="s">
        <v>138</v>
      </c>
      <c r="E944" s="10" t="s">
        <v>631</v>
      </c>
      <c r="F944" s="10"/>
      <c r="G944" s="67">
        <f>G945</f>
        <v>0</v>
      </c>
      <c r="H944" s="67">
        <v>0</v>
      </c>
      <c r="I944" s="67">
        <v>0</v>
      </c>
    </row>
    <row r="945" spans="1:9" s="4" customFormat="1" ht="26.25" hidden="1" x14ac:dyDescent="0.25">
      <c r="A945" s="22" t="s">
        <v>56</v>
      </c>
      <c r="B945" s="10" t="s">
        <v>127</v>
      </c>
      <c r="C945" s="10" t="s">
        <v>14</v>
      </c>
      <c r="D945" s="10" t="s">
        <v>138</v>
      </c>
      <c r="E945" s="10" t="s">
        <v>631</v>
      </c>
      <c r="F945" s="10" t="s">
        <v>57</v>
      </c>
      <c r="G945" s="67"/>
      <c r="H945" s="67"/>
      <c r="I945" s="67"/>
    </row>
    <row r="946" spans="1:9" s="4" customFormat="1" ht="18" customHeight="1" x14ac:dyDescent="0.25">
      <c r="A946" s="27" t="s">
        <v>592</v>
      </c>
      <c r="B946" s="20" t="s">
        <v>127</v>
      </c>
      <c r="C946" s="12" t="s">
        <v>14</v>
      </c>
      <c r="D946" s="12" t="s">
        <v>14</v>
      </c>
      <c r="E946" s="12"/>
      <c r="F946" s="12"/>
      <c r="G946" s="66">
        <f>G950</f>
        <v>3290.1</v>
      </c>
      <c r="H946" s="66">
        <f>H950</f>
        <v>3199.2999999999997</v>
      </c>
      <c r="I946" s="66">
        <f>I950</f>
        <v>3199.2999999999997</v>
      </c>
    </row>
    <row r="947" spans="1:9" s="4" customFormat="1" ht="39" hidden="1" x14ac:dyDescent="0.25">
      <c r="A947" s="21" t="s">
        <v>737</v>
      </c>
      <c r="B947" s="20" t="s">
        <v>127</v>
      </c>
      <c r="C947" s="12" t="s">
        <v>14</v>
      </c>
      <c r="D947" s="12" t="s">
        <v>14</v>
      </c>
      <c r="E947" s="12" t="s">
        <v>30</v>
      </c>
      <c r="F947" s="10"/>
      <c r="G947" s="66">
        <f t="shared" ref="G947:I948" si="52">G948</f>
        <v>0</v>
      </c>
      <c r="H947" s="66">
        <f t="shared" si="52"/>
        <v>0</v>
      </c>
      <c r="I947" s="66">
        <f t="shared" si="52"/>
        <v>0</v>
      </c>
    </row>
    <row r="948" spans="1:9" s="4" customFormat="1" ht="51.75" hidden="1" x14ac:dyDescent="0.25">
      <c r="A948" s="26" t="s">
        <v>31</v>
      </c>
      <c r="B948" s="10" t="s">
        <v>127</v>
      </c>
      <c r="C948" s="10" t="s">
        <v>14</v>
      </c>
      <c r="D948" s="10" t="s">
        <v>14</v>
      </c>
      <c r="E948" s="10" t="s">
        <v>32</v>
      </c>
      <c r="F948" s="10"/>
      <c r="G948" s="67">
        <f t="shared" si="52"/>
        <v>0</v>
      </c>
      <c r="H948" s="67">
        <f t="shared" si="52"/>
        <v>0</v>
      </c>
      <c r="I948" s="67">
        <f t="shared" si="52"/>
        <v>0</v>
      </c>
    </row>
    <row r="949" spans="1:9" s="4" customFormat="1" hidden="1" x14ac:dyDescent="0.25">
      <c r="A949" s="22" t="s">
        <v>11</v>
      </c>
      <c r="B949" s="10" t="s">
        <v>127</v>
      </c>
      <c r="C949" s="10" t="s">
        <v>14</v>
      </c>
      <c r="D949" s="10" t="s">
        <v>14</v>
      </c>
      <c r="E949" s="10" t="s">
        <v>32</v>
      </c>
      <c r="F949" s="10" t="s">
        <v>12</v>
      </c>
      <c r="G949" s="67">
        <v>0</v>
      </c>
      <c r="H949" s="67"/>
      <c r="I949" s="67"/>
    </row>
    <row r="950" spans="1:9" s="4" customFormat="1" ht="64.5" x14ac:dyDescent="0.25">
      <c r="A950" s="21" t="s">
        <v>672</v>
      </c>
      <c r="B950" s="20" t="s">
        <v>127</v>
      </c>
      <c r="C950" s="12" t="s">
        <v>14</v>
      </c>
      <c r="D950" s="12" t="s">
        <v>14</v>
      </c>
      <c r="E950" s="12" t="s">
        <v>789</v>
      </c>
      <c r="F950" s="12"/>
      <c r="G950" s="66">
        <f>G951+G961+G966+G969</f>
        <v>3290.1</v>
      </c>
      <c r="H950" s="66">
        <f>H951+H961+H966+H969</f>
        <v>3199.2999999999997</v>
      </c>
      <c r="I950" s="66">
        <f>I951+I961+I966+I969</f>
        <v>3199.2999999999997</v>
      </c>
    </row>
    <row r="951" spans="1:9" s="4" customFormat="1" ht="26.25" x14ac:dyDescent="0.25">
      <c r="A951" s="21" t="s">
        <v>244</v>
      </c>
      <c r="B951" s="23" t="s">
        <v>127</v>
      </c>
      <c r="C951" s="10" t="s">
        <v>14</v>
      </c>
      <c r="D951" s="10" t="s">
        <v>14</v>
      </c>
      <c r="E951" s="10" t="s">
        <v>794</v>
      </c>
      <c r="F951" s="10"/>
      <c r="G951" s="67">
        <f>G952+G954</f>
        <v>3192.1</v>
      </c>
      <c r="H951" s="67">
        <f>H952+H954</f>
        <v>3101.2999999999997</v>
      </c>
      <c r="I951" s="67">
        <f>I952+I954</f>
        <v>3101.2999999999997</v>
      </c>
    </row>
    <row r="952" spans="1:9" s="4" customFormat="1" ht="51.75" x14ac:dyDescent="0.25">
      <c r="A952" s="22" t="s">
        <v>245</v>
      </c>
      <c r="B952" s="23" t="s">
        <v>127</v>
      </c>
      <c r="C952" s="10" t="s">
        <v>14</v>
      </c>
      <c r="D952" s="10" t="s">
        <v>14</v>
      </c>
      <c r="E952" s="10" t="s">
        <v>795</v>
      </c>
      <c r="F952" s="10"/>
      <c r="G952" s="67">
        <f>G953</f>
        <v>177</v>
      </c>
      <c r="H952" s="67">
        <f>H953</f>
        <v>177</v>
      </c>
      <c r="I952" s="67">
        <f>I953</f>
        <v>177</v>
      </c>
    </row>
    <row r="953" spans="1:9" s="4" customFormat="1" x14ac:dyDescent="0.25">
      <c r="A953" s="22" t="s">
        <v>11</v>
      </c>
      <c r="B953" s="23" t="s">
        <v>127</v>
      </c>
      <c r="C953" s="10" t="s">
        <v>14</v>
      </c>
      <c r="D953" s="10" t="s">
        <v>14</v>
      </c>
      <c r="E953" s="10" t="s">
        <v>795</v>
      </c>
      <c r="F953" s="10" t="s">
        <v>12</v>
      </c>
      <c r="G953" s="74">
        <v>177</v>
      </c>
      <c r="H953" s="74">
        <v>177</v>
      </c>
      <c r="I953" s="74">
        <v>177</v>
      </c>
    </row>
    <row r="954" spans="1:9" s="4" customFormat="1" ht="51.75" x14ac:dyDescent="0.25">
      <c r="A954" s="22" t="s">
        <v>246</v>
      </c>
      <c r="B954" s="23" t="s">
        <v>127</v>
      </c>
      <c r="C954" s="10" t="s">
        <v>14</v>
      </c>
      <c r="D954" s="10" t="s">
        <v>14</v>
      </c>
      <c r="E954" s="10" t="s">
        <v>796</v>
      </c>
      <c r="F954" s="10"/>
      <c r="G954" s="67">
        <f>G955+G957+G959</f>
        <v>3015.1</v>
      </c>
      <c r="H954" s="67">
        <f>H955+H957+H959</f>
        <v>2924.2999999999997</v>
      </c>
      <c r="I954" s="67">
        <f>I955+I957+I959</f>
        <v>2924.2999999999997</v>
      </c>
    </row>
    <row r="955" spans="1:9" s="4" customFormat="1" ht="26.25" x14ac:dyDescent="0.25">
      <c r="A955" s="22" t="s">
        <v>24</v>
      </c>
      <c r="B955" s="23" t="s">
        <v>127</v>
      </c>
      <c r="C955" s="10" t="s">
        <v>14</v>
      </c>
      <c r="D955" s="10" t="s">
        <v>14</v>
      </c>
      <c r="E955" s="10" t="s">
        <v>797</v>
      </c>
      <c r="F955" s="12"/>
      <c r="G955" s="67">
        <f>G956</f>
        <v>2561.1</v>
      </c>
      <c r="H955" s="67">
        <f>H956</f>
        <v>2561.1</v>
      </c>
      <c r="I955" s="67">
        <f>I956</f>
        <v>2561.1</v>
      </c>
    </row>
    <row r="956" spans="1:9" s="4" customFormat="1" x14ac:dyDescent="0.25">
      <c r="A956" s="22" t="s">
        <v>11</v>
      </c>
      <c r="B956" s="23" t="s">
        <v>127</v>
      </c>
      <c r="C956" s="10" t="s">
        <v>14</v>
      </c>
      <c r="D956" s="10" t="s">
        <v>14</v>
      </c>
      <c r="E956" s="10" t="s">
        <v>797</v>
      </c>
      <c r="F956" s="10" t="s">
        <v>12</v>
      </c>
      <c r="G956" s="74">
        <v>2561.1</v>
      </c>
      <c r="H956" s="74">
        <v>2561.1</v>
      </c>
      <c r="I956" s="74">
        <v>2561.1</v>
      </c>
    </row>
    <row r="957" spans="1:9" s="4" customFormat="1" ht="77.25" x14ac:dyDescent="0.25">
      <c r="A957" s="22" t="s">
        <v>748</v>
      </c>
      <c r="B957" s="23" t="s">
        <v>127</v>
      </c>
      <c r="C957" s="10" t="s">
        <v>14</v>
      </c>
      <c r="D957" s="10" t="s">
        <v>14</v>
      </c>
      <c r="E957" s="10" t="s">
        <v>798</v>
      </c>
      <c r="F957" s="10"/>
      <c r="G957" s="67">
        <f>G958</f>
        <v>363.2</v>
      </c>
      <c r="H957" s="67">
        <f>H958</f>
        <v>363.2</v>
      </c>
      <c r="I957" s="67">
        <f>I958</f>
        <v>363.2</v>
      </c>
    </row>
    <row r="958" spans="1:9" s="4" customFormat="1" x14ac:dyDescent="0.25">
      <c r="A958" s="22" t="s">
        <v>11</v>
      </c>
      <c r="B958" s="23" t="s">
        <v>127</v>
      </c>
      <c r="C958" s="10" t="s">
        <v>14</v>
      </c>
      <c r="D958" s="10" t="s">
        <v>14</v>
      </c>
      <c r="E958" s="10" t="s">
        <v>798</v>
      </c>
      <c r="F958" s="10" t="s">
        <v>12</v>
      </c>
      <c r="G958" s="74">
        <v>363.2</v>
      </c>
      <c r="H958" s="74">
        <v>363.2</v>
      </c>
      <c r="I958" s="74">
        <v>363.2</v>
      </c>
    </row>
    <row r="959" spans="1:9" s="4" customFormat="1" ht="39" x14ac:dyDescent="0.25">
      <c r="A959" s="22" t="s">
        <v>782</v>
      </c>
      <c r="B959" s="23" t="s">
        <v>127</v>
      </c>
      <c r="C959" s="10" t="s">
        <v>14</v>
      </c>
      <c r="D959" s="10" t="s">
        <v>14</v>
      </c>
      <c r="E959" s="10" t="s">
        <v>799</v>
      </c>
      <c r="F959" s="10"/>
      <c r="G959" s="67">
        <f>G960</f>
        <v>90.8</v>
      </c>
      <c r="H959" s="67">
        <f>H960</f>
        <v>0</v>
      </c>
      <c r="I959" s="67">
        <f>I960</f>
        <v>0</v>
      </c>
    </row>
    <row r="960" spans="1:9" s="4" customFormat="1" x14ac:dyDescent="0.25">
      <c r="A960" s="22" t="s">
        <v>11</v>
      </c>
      <c r="B960" s="23" t="s">
        <v>127</v>
      </c>
      <c r="C960" s="10" t="s">
        <v>14</v>
      </c>
      <c r="D960" s="10" t="s">
        <v>14</v>
      </c>
      <c r="E960" s="10" t="s">
        <v>799</v>
      </c>
      <c r="F960" s="10" t="s">
        <v>12</v>
      </c>
      <c r="G960" s="74">
        <v>90.8</v>
      </c>
      <c r="H960" s="74">
        <v>0</v>
      </c>
      <c r="I960" s="74">
        <v>0</v>
      </c>
    </row>
    <row r="961" spans="1:9" s="4" customFormat="1" ht="39" x14ac:dyDescent="0.25">
      <c r="A961" s="21" t="s">
        <v>247</v>
      </c>
      <c r="B961" s="20" t="s">
        <v>127</v>
      </c>
      <c r="C961" s="12" t="s">
        <v>14</v>
      </c>
      <c r="D961" s="12" t="s">
        <v>14</v>
      </c>
      <c r="E961" s="12" t="s">
        <v>790</v>
      </c>
      <c r="F961" s="12"/>
      <c r="G961" s="66">
        <f>G962+G964</f>
        <v>58</v>
      </c>
      <c r="H961" s="66">
        <f>H962+H964</f>
        <v>58</v>
      </c>
      <c r="I961" s="66">
        <f>I962+I964</f>
        <v>58</v>
      </c>
    </row>
    <row r="962" spans="1:9" s="4" customFormat="1" ht="52.5" customHeight="1" x14ac:dyDescent="0.25">
      <c r="A962" s="22" t="s">
        <v>33</v>
      </c>
      <c r="B962" s="23" t="s">
        <v>127</v>
      </c>
      <c r="C962" s="10" t="s">
        <v>14</v>
      </c>
      <c r="D962" s="10" t="s">
        <v>14</v>
      </c>
      <c r="E962" s="10" t="s">
        <v>791</v>
      </c>
      <c r="F962" s="12"/>
      <c r="G962" s="67">
        <f>G963</f>
        <v>58</v>
      </c>
      <c r="H962" s="67">
        <f>H963</f>
        <v>58</v>
      </c>
      <c r="I962" s="67">
        <f>I963</f>
        <v>58</v>
      </c>
    </row>
    <row r="963" spans="1:9" s="4" customFormat="1" x14ac:dyDescent="0.25">
      <c r="A963" s="22" t="s">
        <v>11</v>
      </c>
      <c r="B963" s="23" t="s">
        <v>127</v>
      </c>
      <c r="C963" s="10" t="s">
        <v>14</v>
      </c>
      <c r="D963" s="10" t="s">
        <v>14</v>
      </c>
      <c r="E963" s="10" t="s">
        <v>791</v>
      </c>
      <c r="F963" s="10" t="s">
        <v>12</v>
      </c>
      <c r="G963" s="74">
        <v>58</v>
      </c>
      <c r="H963" s="74">
        <v>58</v>
      </c>
      <c r="I963" s="74">
        <v>58</v>
      </c>
    </row>
    <row r="964" spans="1:9" s="4" customFormat="1" ht="39" hidden="1" x14ac:dyDescent="0.25">
      <c r="A964" s="22" t="s">
        <v>522</v>
      </c>
      <c r="B964" s="23" t="s">
        <v>127</v>
      </c>
      <c r="C964" s="10" t="s">
        <v>14</v>
      </c>
      <c r="D964" s="10" t="s">
        <v>14</v>
      </c>
      <c r="E964" s="10" t="s">
        <v>523</v>
      </c>
      <c r="F964" s="10"/>
      <c r="G964" s="67">
        <f>G965</f>
        <v>0</v>
      </c>
      <c r="H964" s="67">
        <f>H965</f>
        <v>0</v>
      </c>
      <c r="I964" s="67">
        <f>I965</f>
        <v>0</v>
      </c>
    </row>
    <row r="965" spans="1:9" s="4" customFormat="1" hidden="1" x14ac:dyDescent="0.25">
      <c r="A965" s="22" t="s">
        <v>11</v>
      </c>
      <c r="B965" s="23" t="s">
        <v>127</v>
      </c>
      <c r="C965" s="10" t="s">
        <v>14</v>
      </c>
      <c r="D965" s="10" t="s">
        <v>14</v>
      </c>
      <c r="E965" s="10" t="s">
        <v>523</v>
      </c>
      <c r="F965" s="10" t="s">
        <v>12</v>
      </c>
      <c r="G965" s="67"/>
      <c r="H965" s="67"/>
      <c r="I965" s="67"/>
    </row>
    <row r="966" spans="1:9" s="4" customFormat="1" ht="51.75" x14ac:dyDescent="0.25">
      <c r="A966" s="21" t="s">
        <v>248</v>
      </c>
      <c r="B966" s="20" t="s">
        <v>127</v>
      </c>
      <c r="C966" s="12" t="s">
        <v>14</v>
      </c>
      <c r="D966" s="12" t="s">
        <v>14</v>
      </c>
      <c r="E966" s="12" t="s">
        <v>792</v>
      </c>
      <c r="F966" s="12"/>
      <c r="G966" s="66">
        <f t="shared" ref="G966:I967" si="53">G967</f>
        <v>20</v>
      </c>
      <c r="H966" s="66">
        <f t="shared" si="53"/>
        <v>20</v>
      </c>
      <c r="I966" s="66">
        <f t="shared" si="53"/>
        <v>20</v>
      </c>
    </row>
    <row r="967" spans="1:9" s="4" customFormat="1" ht="51.75" x14ac:dyDescent="0.25">
      <c r="A967" s="22" t="s">
        <v>249</v>
      </c>
      <c r="B967" s="23" t="s">
        <v>127</v>
      </c>
      <c r="C967" s="10" t="s">
        <v>14</v>
      </c>
      <c r="D967" s="10" t="s">
        <v>14</v>
      </c>
      <c r="E967" s="10" t="s">
        <v>793</v>
      </c>
      <c r="F967" s="10"/>
      <c r="G967" s="67">
        <f t="shared" si="53"/>
        <v>20</v>
      </c>
      <c r="H967" s="67">
        <f t="shared" si="53"/>
        <v>20</v>
      </c>
      <c r="I967" s="67">
        <f t="shared" si="53"/>
        <v>20</v>
      </c>
    </row>
    <row r="968" spans="1:9" s="4" customFormat="1" x14ac:dyDescent="0.25">
      <c r="A968" s="22" t="s">
        <v>11</v>
      </c>
      <c r="B968" s="23" t="s">
        <v>127</v>
      </c>
      <c r="C968" s="10" t="s">
        <v>14</v>
      </c>
      <c r="D968" s="10" t="s">
        <v>14</v>
      </c>
      <c r="E968" s="10" t="s">
        <v>793</v>
      </c>
      <c r="F968" s="10" t="s">
        <v>12</v>
      </c>
      <c r="G968" s="74">
        <v>20</v>
      </c>
      <c r="H968" s="74">
        <v>20</v>
      </c>
      <c r="I968" s="74">
        <v>20</v>
      </c>
    </row>
    <row r="969" spans="1:9" s="4" customFormat="1" ht="39" x14ac:dyDescent="0.25">
      <c r="A969" s="78" t="s">
        <v>899</v>
      </c>
      <c r="B969" s="79" t="s">
        <v>127</v>
      </c>
      <c r="C969" s="77" t="s">
        <v>14</v>
      </c>
      <c r="D969" s="77" t="s">
        <v>14</v>
      </c>
      <c r="E969" s="77" t="s">
        <v>901</v>
      </c>
      <c r="F969" s="10"/>
      <c r="G969" s="74">
        <f t="shared" ref="G969:I970" si="54">G970</f>
        <v>20</v>
      </c>
      <c r="H969" s="74">
        <f t="shared" si="54"/>
        <v>20</v>
      </c>
      <c r="I969" s="74">
        <f t="shared" si="54"/>
        <v>20</v>
      </c>
    </row>
    <row r="970" spans="1:9" s="4" customFormat="1" ht="51.75" x14ac:dyDescent="0.25">
      <c r="A970" s="56" t="s">
        <v>900</v>
      </c>
      <c r="B970" s="58" t="s">
        <v>127</v>
      </c>
      <c r="C970" s="57" t="s">
        <v>14</v>
      </c>
      <c r="D970" s="57" t="s">
        <v>14</v>
      </c>
      <c r="E970" s="57" t="s">
        <v>902</v>
      </c>
      <c r="F970" s="10"/>
      <c r="G970" s="74">
        <f t="shared" si="54"/>
        <v>20</v>
      </c>
      <c r="H970" s="74">
        <f t="shared" si="54"/>
        <v>20</v>
      </c>
      <c r="I970" s="74">
        <f t="shared" si="54"/>
        <v>20</v>
      </c>
    </row>
    <row r="971" spans="1:9" s="4" customFormat="1" x14ac:dyDescent="0.25">
      <c r="A971" s="56" t="s">
        <v>11</v>
      </c>
      <c r="B971" s="58" t="s">
        <v>127</v>
      </c>
      <c r="C971" s="57" t="s">
        <v>14</v>
      </c>
      <c r="D971" s="57" t="s">
        <v>14</v>
      </c>
      <c r="E971" s="57" t="s">
        <v>902</v>
      </c>
      <c r="F971" s="10" t="s">
        <v>12</v>
      </c>
      <c r="G971" s="74">
        <v>20</v>
      </c>
      <c r="H971" s="74">
        <v>20</v>
      </c>
      <c r="I971" s="74">
        <v>20</v>
      </c>
    </row>
    <row r="972" spans="1:9" s="4" customFormat="1" x14ac:dyDescent="0.25">
      <c r="A972" s="21" t="s">
        <v>94</v>
      </c>
      <c r="B972" s="20" t="s">
        <v>127</v>
      </c>
      <c r="C972" s="12" t="s">
        <v>14</v>
      </c>
      <c r="D972" s="12" t="s">
        <v>95</v>
      </c>
      <c r="E972" s="10"/>
      <c r="F972" s="10"/>
      <c r="G972" s="66">
        <f>G974+G976</f>
        <v>666.3</v>
      </c>
      <c r="H972" s="66">
        <f>H974+H976</f>
        <v>328.6</v>
      </c>
      <c r="I972" s="66">
        <f>I974+I976</f>
        <v>328.6</v>
      </c>
    </row>
    <row r="973" spans="1:9" s="4" customFormat="1" ht="39" x14ac:dyDescent="0.25">
      <c r="A973" s="21" t="s">
        <v>706</v>
      </c>
      <c r="B973" s="20" t="s">
        <v>127</v>
      </c>
      <c r="C973" s="12" t="s">
        <v>14</v>
      </c>
      <c r="D973" s="12" t="s">
        <v>95</v>
      </c>
      <c r="E973" s="12" t="s">
        <v>705</v>
      </c>
      <c r="F973" s="10"/>
      <c r="G973" s="66">
        <f>G974</f>
        <v>258.60000000000002</v>
      </c>
      <c r="H973" s="66">
        <f>H974</f>
        <v>258.60000000000002</v>
      </c>
      <c r="I973" s="66">
        <f>I974</f>
        <v>258.60000000000002</v>
      </c>
    </row>
    <row r="974" spans="1:9" s="4" customFormat="1" ht="64.5" x14ac:dyDescent="0.25">
      <c r="A974" s="22" t="s">
        <v>752</v>
      </c>
      <c r="B974" s="23" t="s">
        <v>127</v>
      </c>
      <c r="C974" s="10" t="s">
        <v>14</v>
      </c>
      <c r="D974" s="10" t="s">
        <v>95</v>
      </c>
      <c r="E974" s="10" t="s">
        <v>738</v>
      </c>
      <c r="F974" s="10"/>
      <c r="G974" s="67">
        <f t="shared" ref="G974:I974" si="55">G975</f>
        <v>258.60000000000002</v>
      </c>
      <c r="H974" s="67">
        <f t="shared" si="55"/>
        <v>258.60000000000002</v>
      </c>
      <c r="I974" s="67">
        <f t="shared" si="55"/>
        <v>258.60000000000002</v>
      </c>
    </row>
    <row r="975" spans="1:9" s="4" customFormat="1" ht="26.25" x14ac:dyDescent="0.25">
      <c r="A975" s="22" t="s">
        <v>781</v>
      </c>
      <c r="B975" s="23" t="s">
        <v>127</v>
      </c>
      <c r="C975" s="10" t="s">
        <v>14</v>
      </c>
      <c r="D975" s="10" t="s">
        <v>95</v>
      </c>
      <c r="E975" s="10" t="s">
        <v>738</v>
      </c>
      <c r="F975" s="10" t="s">
        <v>132</v>
      </c>
      <c r="G975" s="74">
        <v>258.60000000000002</v>
      </c>
      <c r="H975" s="74">
        <v>258.60000000000002</v>
      </c>
      <c r="I975" s="74">
        <v>258.60000000000002</v>
      </c>
    </row>
    <row r="976" spans="1:9" s="4" customFormat="1" ht="39" x14ac:dyDescent="0.25">
      <c r="A976" s="21" t="s">
        <v>674</v>
      </c>
      <c r="B976" s="20" t="s">
        <v>127</v>
      </c>
      <c r="C976" s="12" t="s">
        <v>14</v>
      </c>
      <c r="D976" s="12" t="s">
        <v>95</v>
      </c>
      <c r="E976" s="12" t="s">
        <v>30</v>
      </c>
      <c r="F976" s="10"/>
      <c r="G976" s="67">
        <f>G977+G979</f>
        <v>407.7</v>
      </c>
      <c r="H976" s="67">
        <f>H977+H979</f>
        <v>70</v>
      </c>
      <c r="I976" s="67">
        <f>I977+I979</f>
        <v>70</v>
      </c>
    </row>
    <row r="977" spans="1:9" s="4" customFormat="1" ht="51.75" x14ac:dyDescent="0.25">
      <c r="A977" s="26" t="s">
        <v>31</v>
      </c>
      <c r="B977" s="10" t="s">
        <v>127</v>
      </c>
      <c r="C977" s="10" t="s">
        <v>14</v>
      </c>
      <c r="D977" s="10" t="s">
        <v>95</v>
      </c>
      <c r="E977" s="10" t="s">
        <v>32</v>
      </c>
      <c r="F977" s="10"/>
      <c r="G977" s="67">
        <f t="shared" ref="G977" si="56">G978</f>
        <v>407.7</v>
      </c>
      <c r="H977" s="67">
        <f>H978</f>
        <v>70</v>
      </c>
      <c r="I977" s="67">
        <f>I978</f>
        <v>70</v>
      </c>
    </row>
    <row r="978" spans="1:9" s="4" customFormat="1" x14ac:dyDescent="0.25">
      <c r="A978" s="22" t="s">
        <v>11</v>
      </c>
      <c r="B978" s="10" t="s">
        <v>127</v>
      </c>
      <c r="C978" s="10" t="s">
        <v>14</v>
      </c>
      <c r="D978" s="10" t="s">
        <v>95</v>
      </c>
      <c r="E978" s="10" t="s">
        <v>32</v>
      </c>
      <c r="F978" s="10" t="s">
        <v>12</v>
      </c>
      <c r="G978" s="74">
        <v>407.7</v>
      </c>
      <c r="H978" s="74">
        <v>70</v>
      </c>
      <c r="I978" s="74">
        <v>70</v>
      </c>
    </row>
    <row r="979" spans="1:9" s="4" customFormat="1" ht="39" hidden="1" x14ac:dyDescent="0.25">
      <c r="A979" s="22" t="s">
        <v>854</v>
      </c>
      <c r="B979" s="23" t="s">
        <v>127</v>
      </c>
      <c r="C979" s="10" t="s">
        <v>14</v>
      </c>
      <c r="D979" s="10" t="s">
        <v>95</v>
      </c>
      <c r="E979" s="10" t="s">
        <v>540</v>
      </c>
      <c r="F979" s="10"/>
      <c r="G979" s="67">
        <f>G980</f>
        <v>0</v>
      </c>
      <c r="H979" s="67">
        <f>H980</f>
        <v>0</v>
      </c>
      <c r="I979" s="67">
        <f>I980</f>
        <v>0</v>
      </c>
    </row>
    <row r="980" spans="1:9" s="4" customFormat="1" hidden="1" x14ac:dyDescent="0.25">
      <c r="A980" s="22" t="s">
        <v>541</v>
      </c>
      <c r="B980" s="23" t="s">
        <v>127</v>
      </c>
      <c r="C980" s="10" t="s">
        <v>14</v>
      </c>
      <c r="D980" s="10" t="s">
        <v>95</v>
      </c>
      <c r="E980" s="10" t="s">
        <v>540</v>
      </c>
      <c r="F980" s="10" t="s">
        <v>12</v>
      </c>
      <c r="G980" s="67">
        <v>0</v>
      </c>
      <c r="H980" s="67">
        <v>0</v>
      </c>
      <c r="I980" s="67">
        <v>0</v>
      </c>
    </row>
    <row r="981" spans="1:9" s="4" customFormat="1" x14ac:dyDescent="0.25">
      <c r="A981" s="21" t="s">
        <v>101</v>
      </c>
      <c r="B981" s="20" t="s">
        <v>127</v>
      </c>
      <c r="C981" s="12" t="s">
        <v>102</v>
      </c>
      <c r="D981" s="12"/>
      <c r="E981" s="12"/>
      <c r="F981" s="12"/>
      <c r="G981" s="66">
        <f>G982+G991+G986</f>
        <v>12020.137900000002</v>
      </c>
      <c r="H981" s="66">
        <f>H982+H991</f>
        <v>12020.137900000002</v>
      </c>
      <c r="I981" s="66">
        <f>I982+I991</f>
        <v>12020.137900000002</v>
      </c>
    </row>
    <row r="982" spans="1:9" s="4" customFormat="1" x14ac:dyDescent="0.25">
      <c r="A982" s="21" t="s">
        <v>279</v>
      </c>
      <c r="B982" s="20" t="s">
        <v>127</v>
      </c>
      <c r="C982" s="12" t="s">
        <v>102</v>
      </c>
      <c r="D982" s="12" t="s">
        <v>38</v>
      </c>
      <c r="E982" s="12"/>
      <c r="F982" s="12"/>
      <c r="G982" s="66">
        <f>G984</f>
        <v>5275.1</v>
      </c>
      <c r="H982" s="66">
        <f>H984</f>
        <v>5275.1</v>
      </c>
      <c r="I982" s="66">
        <f>I984</f>
        <v>5275.1</v>
      </c>
    </row>
    <row r="983" spans="1:9" s="4" customFormat="1" ht="39" x14ac:dyDescent="0.25">
      <c r="A983" s="21" t="s">
        <v>706</v>
      </c>
      <c r="B983" s="20" t="s">
        <v>127</v>
      </c>
      <c r="C983" s="12" t="s">
        <v>102</v>
      </c>
      <c r="D983" s="12" t="s">
        <v>38</v>
      </c>
      <c r="E983" s="12" t="s">
        <v>705</v>
      </c>
      <c r="F983" s="12"/>
      <c r="G983" s="66">
        <f>G984</f>
        <v>5275.1</v>
      </c>
      <c r="H983" s="66">
        <f>H984</f>
        <v>5275.1</v>
      </c>
      <c r="I983" s="66">
        <f>I984</f>
        <v>5275.1</v>
      </c>
    </row>
    <row r="984" spans="1:9" s="4" customFormat="1" ht="64.5" x14ac:dyDescent="0.25">
      <c r="A984" s="22" t="s">
        <v>280</v>
      </c>
      <c r="B984" s="23" t="s">
        <v>127</v>
      </c>
      <c r="C984" s="10" t="s">
        <v>102</v>
      </c>
      <c r="D984" s="10" t="s">
        <v>38</v>
      </c>
      <c r="E984" s="10" t="s">
        <v>800</v>
      </c>
      <c r="F984" s="10"/>
      <c r="G984" s="67">
        <f t="shared" ref="G984:H984" si="57">G985</f>
        <v>5275.1</v>
      </c>
      <c r="H984" s="67">
        <f t="shared" si="57"/>
        <v>5275.1</v>
      </c>
      <c r="I984" s="67">
        <f>I985</f>
        <v>5275.1</v>
      </c>
    </row>
    <row r="985" spans="1:9" s="4" customFormat="1" ht="26.25" x14ac:dyDescent="0.25">
      <c r="A985" s="22" t="s">
        <v>85</v>
      </c>
      <c r="B985" s="23" t="s">
        <v>127</v>
      </c>
      <c r="C985" s="10" t="s">
        <v>102</v>
      </c>
      <c r="D985" s="10" t="s">
        <v>38</v>
      </c>
      <c r="E985" s="10" t="s">
        <v>800</v>
      </c>
      <c r="F985" s="10" t="s">
        <v>86</v>
      </c>
      <c r="G985" s="74">
        <v>5275.1</v>
      </c>
      <c r="H985" s="74">
        <v>5275.1</v>
      </c>
      <c r="I985" s="74">
        <v>5275.1</v>
      </c>
    </row>
    <row r="986" spans="1:9" s="4" customFormat="1" hidden="1" x14ac:dyDescent="0.25">
      <c r="A986" s="21" t="s">
        <v>103</v>
      </c>
      <c r="B986" s="20" t="s">
        <v>127</v>
      </c>
      <c r="C986" s="12" t="s">
        <v>102</v>
      </c>
      <c r="D986" s="12" t="s">
        <v>104</v>
      </c>
      <c r="E986" s="12"/>
      <c r="F986" s="12"/>
      <c r="G986" s="66">
        <f>G987+G989</f>
        <v>0</v>
      </c>
      <c r="H986" s="66">
        <v>0</v>
      </c>
      <c r="I986" s="66">
        <v>0</v>
      </c>
    </row>
    <row r="987" spans="1:9" s="4" customFormat="1" ht="77.25" hidden="1" x14ac:dyDescent="0.25">
      <c r="A987" s="22" t="s">
        <v>467</v>
      </c>
      <c r="B987" s="23" t="s">
        <v>127</v>
      </c>
      <c r="C987" s="10" t="s">
        <v>102</v>
      </c>
      <c r="D987" s="10" t="s">
        <v>104</v>
      </c>
      <c r="E987" s="10" t="s">
        <v>516</v>
      </c>
      <c r="F987" s="10"/>
      <c r="G987" s="67">
        <f>G988</f>
        <v>0</v>
      </c>
      <c r="H987" s="67">
        <v>0</v>
      </c>
      <c r="I987" s="67">
        <v>0</v>
      </c>
    </row>
    <row r="988" spans="1:9" s="4" customFormat="1" ht="26.25" hidden="1" x14ac:dyDescent="0.25">
      <c r="A988" s="22" t="s">
        <v>77</v>
      </c>
      <c r="B988" s="23" t="s">
        <v>127</v>
      </c>
      <c r="C988" s="10" t="s">
        <v>102</v>
      </c>
      <c r="D988" s="10" t="s">
        <v>104</v>
      </c>
      <c r="E988" s="10" t="s">
        <v>516</v>
      </c>
      <c r="F988" s="10" t="s">
        <v>78</v>
      </c>
      <c r="G988" s="67">
        <v>0</v>
      </c>
      <c r="H988" s="67">
        <v>0</v>
      </c>
      <c r="I988" s="67">
        <v>0</v>
      </c>
    </row>
    <row r="989" spans="1:9" s="4" customFormat="1" ht="51.75" hidden="1" x14ac:dyDescent="0.25">
      <c r="A989" s="28" t="s">
        <v>468</v>
      </c>
      <c r="B989" s="23" t="s">
        <v>127</v>
      </c>
      <c r="C989" s="10" t="s">
        <v>102</v>
      </c>
      <c r="D989" s="10" t="s">
        <v>104</v>
      </c>
      <c r="E989" s="10" t="s">
        <v>517</v>
      </c>
      <c r="F989" s="10"/>
      <c r="G989" s="67">
        <f>G990</f>
        <v>0</v>
      </c>
      <c r="H989" s="67">
        <v>0</v>
      </c>
      <c r="I989" s="67">
        <v>0</v>
      </c>
    </row>
    <row r="990" spans="1:9" s="4" customFormat="1" ht="26.25" hidden="1" x14ac:dyDescent="0.25">
      <c r="A990" s="22" t="s">
        <v>77</v>
      </c>
      <c r="B990" s="23" t="s">
        <v>127</v>
      </c>
      <c r="C990" s="10" t="s">
        <v>102</v>
      </c>
      <c r="D990" s="10" t="s">
        <v>104</v>
      </c>
      <c r="E990" s="10" t="s">
        <v>517</v>
      </c>
      <c r="F990" s="10" t="s">
        <v>78</v>
      </c>
      <c r="G990" s="67">
        <v>0</v>
      </c>
      <c r="H990" s="67">
        <v>0</v>
      </c>
      <c r="I990" s="67">
        <v>0</v>
      </c>
    </row>
    <row r="991" spans="1:9" s="4" customFormat="1" x14ac:dyDescent="0.25">
      <c r="A991" s="21" t="s">
        <v>106</v>
      </c>
      <c r="B991" s="20" t="s">
        <v>127</v>
      </c>
      <c r="C991" s="12" t="s">
        <v>102</v>
      </c>
      <c r="D991" s="12" t="s">
        <v>6</v>
      </c>
      <c r="E991" s="12"/>
      <c r="F991" s="12"/>
      <c r="G991" s="66">
        <f>G992+G998</f>
        <v>6745.0379000000003</v>
      </c>
      <c r="H991" s="66">
        <f>H992+H998</f>
        <v>6745.0379000000003</v>
      </c>
      <c r="I991" s="66">
        <f>I992+I998</f>
        <v>6745.0379000000003</v>
      </c>
    </row>
    <row r="992" spans="1:9" s="4" customFormat="1" ht="39" x14ac:dyDescent="0.25">
      <c r="A992" s="21" t="s">
        <v>674</v>
      </c>
      <c r="B992" s="20" t="s">
        <v>127</v>
      </c>
      <c r="C992" s="12" t="s">
        <v>102</v>
      </c>
      <c r="D992" s="12" t="s">
        <v>6</v>
      </c>
      <c r="E992" s="12" t="s">
        <v>30</v>
      </c>
      <c r="F992" s="10"/>
      <c r="G992" s="67">
        <f t="shared" ref="G992:I992" si="58">G993</f>
        <v>5198.6000000000004</v>
      </c>
      <c r="H992" s="67">
        <f t="shared" si="58"/>
        <v>5198.6000000000004</v>
      </c>
      <c r="I992" s="67">
        <f t="shared" si="58"/>
        <v>5198.6000000000004</v>
      </c>
    </row>
    <row r="993" spans="1:9" s="4" customFormat="1" x14ac:dyDescent="0.25">
      <c r="A993" s="21" t="s">
        <v>100</v>
      </c>
      <c r="B993" s="20" t="s">
        <v>127</v>
      </c>
      <c r="C993" s="12" t="s">
        <v>102</v>
      </c>
      <c r="D993" s="12" t="s">
        <v>6</v>
      </c>
      <c r="E993" s="12" t="s">
        <v>34</v>
      </c>
      <c r="F993" s="10"/>
      <c r="G993" s="90">
        <f>G996+G994</f>
        <v>5198.6000000000004</v>
      </c>
      <c r="H993" s="90">
        <f>H996</f>
        <v>5198.6000000000004</v>
      </c>
      <c r="I993" s="90">
        <f>I996</f>
        <v>5198.6000000000004</v>
      </c>
    </row>
    <row r="994" spans="1:9" s="4" customFormat="1" ht="51.75" hidden="1" x14ac:dyDescent="0.25">
      <c r="A994" s="22" t="s">
        <v>498</v>
      </c>
      <c r="B994" s="23" t="s">
        <v>127</v>
      </c>
      <c r="C994" s="10" t="s">
        <v>102</v>
      </c>
      <c r="D994" s="10" t="s">
        <v>6</v>
      </c>
      <c r="E994" s="10" t="s">
        <v>228</v>
      </c>
      <c r="F994" s="10"/>
      <c r="G994" s="71">
        <f>G995</f>
        <v>0</v>
      </c>
      <c r="H994" s="71">
        <v>0</v>
      </c>
      <c r="I994" s="71">
        <v>0</v>
      </c>
    </row>
    <row r="995" spans="1:9" s="4" customFormat="1" hidden="1" x14ac:dyDescent="0.25">
      <c r="A995" s="22" t="s">
        <v>163</v>
      </c>
      <c r="B995" s="23" t="s">
        <v>127</v>
      </c>
      <c r="C995" s="10" t="s">
        <v>102</v>
      </c>
      <c r="D995" s="10" t="s">
        <v>6</v>
      </c>
      <c r="E995" s="10" t="s">
        <v>228</v>
      </c>
      <c r="F995" s="10" t="s">
        <v>164</v>
      </c>
      <c r="G995" s="71"/>
      <c r="H995" s="71">
        <v>0</v>
      </c>
      <c r="I995" s="71">
        <v>0</v>
      </c>
    </row>
    <row r="996" spans="1:9" s="4" customFormat="1" ht="51.75" x14ac:dyDescent="0.25">
      <c r="A996" s="22" t="s">
        <v>498</v>
      </c>
      <c r="B996" s="23" t="s">
        <v>127</v>
      </c>
      <c r="C996" s="10" t="s">
        <v>102</v>
      </c>
      <c r="D996" s="10" t="s">
        <v>6</v>
      </c>
      <c r="E996" s="10" t="s">
        <v>815</v>
      </c>
      <c r="F996" s="10"/>
      <c r="G996" s="67">
        <f t="shared" ref="G996:I996" si="59">G997</f>
        <v>5198.6000000000004</v>
      </c>
      <c r="H996" s="67">
        <f t="shared" si="59"/>
        <v>5198.6000000000004</v>
      </c>
      <c r="I996" s="67">
        <f t="shared" si="59"/>
        <v>5198.6000000000004</v>
      </c>
    </row>
    <row r="997" spans="1:9" s="4" customFormat="1" x14ac:dyDescent="0.25">
      <c r="A997" s="22" t="s">
        <v>163</v>
      </c>
      <c r="B997" s="23" t="s">
        <v>127</v>
      </c>
      <c r="C997" s="10" t="s">
        <v>102</v>
      </c>
      <c r="D997" s="10" t="s">
        <v>6</v>
      </c>
      <c r="E997" s="10" t="s">
        <v>816</v>
      </c>
      <c r="F997" s="10" t="s">
        <v>164</v>
      </c>
      <c r="G997" s="67">
        <v>5198.6000000000004</v>
      </c>
      <c r="H997" s="67">
        <v>5198.6000000000004</v>
      </c>
      <c r="I997" s="67">
        <v>5198.6000000000004</v>
      </c>
    </row>
    <row r="998" spans="1:9" s="4" customFormat="1" ht="64.5" x14ac:dyDescent="0.25">
      <c r="A998" s="21" t="s">
        <v>913</v>
      </c>
      <c r="B998" s="20" t="s">
        <v>127</v>
      </c>
      <c r="C998" s="12" t="s">
        <v>102</v>
      </c>
      <c r="D998" s="12" t="s">
        <v>6</v>
      </c>
      <c r="E998" s="12" t="s">
        <v>153</v>
      </c>
      <c r="F998" s="12"/>
      <c r="G998" s="67">
        <f t="shared" ref="G998:I999" si="60">G999</f>
        <v>1546.4378999999999</v>
      </c>
      <c r="H998" s="67">
        <f t="shared" si="60"/>
        <v>1546.4378999999999</v>
      </c>
      <c r="I998" s="67">
        <f t="shared" si="60"/>
        <v>1546.4378999999999</v>
      </c>
    </row>
    <row r="999" spans="1:9" s="4" customFormat="1" ht="115.5" x14ac:dyDescent="0.25">
      <c r="A999" s="22" t="s">
        <v>801</v>
      </c>
      <c r="B999" s="23" t="s">
        <v>127</v>
      </c>
      <c r="C999" s="10" t="s">
        <v>102</v>
      </c>
      <c r="D999" s="10" t="s">
        <v>6</v>
      </c>
      <c r="E999" s="10" t="s">
        <v>739</v>
      </c>
      <c r="F999" s="10"/>
      <c r="G999" s="67">
        <f t="shared" si="60"/>
        <v>1546.4378999999999</v>
      </c>
      <c r="H999" s="67">
        <f t="shared" si="60"/>
        <v>1546.4378999999999</v>
      </c>
      <c r="I999" s="67">
        <f t="shared" si="60"/>
        <v>1546.4378999999999</v>
      </c>
    </row>
    <row r="1000" spans="1:9" s="4" customFormat="1" ht="26.25" x14ac:dyDescent="0.25">
      <c r="A1000" s="22" t="s">
        <v>77</v>
      </c>
      <c r="B1000" s="23" t="s">
        <v>127</v>
      </c>
      <c r="C1000" s="10" t="s">
        <v>102</v>
      </c>
      <c r="D1000" s="10" t="s">
        <v>6</v>
      </c>
      <c r="E1000" s="10" t="s">
        <v>739</v>
      </c>
      <c r="F1000" s="10" t="s">
        <v>78</v>
      </c>
      <c r="G1000" s="74">
        <v>1546.4378999999999</v>
      </c>
      <c r="H1000" s="74">
        <v>1546.4378999999999</v>
      </c>
      <c r="I1000" s="74">
        <v>1546.4378999999999</v>
      </c>
    </row>
    <row r="1001" spans="1:9" s="4" customFormat="1" ht="26.25" x14ac:dyDescent="0.25">
      <c r="A1001" s="81" t="s">
        <v>157</v>
      </c>
      <c r="B1001" s="61" t="s">
        <v>158</v>
      </c>
      <c r="C1001" s="62"/>
      <c r="D1001" s="62"/>
      <c r="E1001" s="62"/>
      <c r="F1001" s="62"/>
      <c r="G1001" s="82">
        <f>G1002</f>
        <v>3100.143</v>
      </c>
      <c r="H1001" s="82">
        <f>H1002</f>
        <v>3018.3</v>
      </c>
      <c r="I1001" s="82">
        <f>I1002</f>
        <v>3018.3</v>
      </c>
    </row>
    <row r="1002" spans="1:9" s="4" customFormat="1" x14ac:dyDescent="0.25">
      <c r="A1002" s="21" t="s">
        <v>108</v>
      </c>
      <c r="B1002" s="20" t="s">
        <v>158</v>
      </c>
      <c r="C1002" s="12" t="s">
        <v>38</v>
      </c>
      <c r="D1002" s="12"/>
      <c r="E1002" s="12"/>
      <c r="F1002" s="12"/>
      <c r="G1002" s="66">
        <f t="shared" ref="G1002:I1002" si="61">G1003</f>
        <v>3100.143</v>
      </c>
      <c r="H1002" s="66">
        <f t="shared" si="61"/>
        <v>3018.3</v>
      </c>
      <c r="I1002" s="66">
        <f t="shared" si="61"/>
        <v>3018.3</v>
      </c>
    </row>
    <row r="1003" spans="1:9" s="4" customFormat="1" ht="37.5" customHeight="1" x14ac:dyDescent="0.25">
      <c r="A1003" s="21" t="s">
        <v>159</v>
      </c>
      <c r="B1003" s="20" t="s">
        <v>158</v>
      </c>
      <c r="C1003" s="12" t="s">
        <v>38</v>
      </c>
      <c r="D1003" s="12" t="s">
        <v>160</v>
      </c>
      <c r="E1003" s="12"/>
      <c r="F1003" s="12"/>
      <c r="G1003" s="66">
        <f>G1006+G1011+G1014</f>
        <v>3100.143</v>
      </c>
      <c r="H1003" s="66">
        <f>H1006+H1011+H1014</f>
        <v>3018.3</v>
      </c>
      <c r="I1003" s="66">
        <f>I1006+I1011+I1014</f>
        <v>3018.3</v>
      </c>
    </row>
    <row r="1004" spans="1:9" s="4" customFormat="1" ht="37.5" customHeight="1" x14ac:dyDescent="0.25">
      <c r="A1004" s="21" t="s">
        <v>740</v>
      </c>
      <c r="B1004" s="20" t="s">
        <v>158</v>
      </c>
      <c r="C1004" s="12" t="s">
        <v>38</v>
      </c>
      <c r="D1004" s="12" t="s">
        <v>160</v>
      </c>
      <c r="E1004" s="12" t="s">
        <v>741</v>
      </c>
      <c r="F1004" s="12"/>
      <c r="G1004" s="66">
        <f>G1005+G1010+G1014</f>
        <v>3100.143</v>
      </c>
      <c r="H1004" s="66">
        <f>H1005+H1010+H1014</f>
        <v>3018.3</v>
      </c>
      <c r="I1004" s="66">
        <f>I1005+I1010+I1014</f>
        <v>3018.3</v>
      </c>
    </row>
    <row r="1005" spans="1:9" s="4" customFormat="1" ht="37.5" customHeight="1" x14ac:dyDescent="0.25">
      <c r="A1005" s="21" t="s">
        <v>784</v>
      </c>
      <c r="B1005" s="20" t="s">
        <v>158</v>
      </c>
      <c r="C1005" s="12" t="s">
        <v>38</v>
      </c>
      <c r="D1005" s="12" t="s">
        <v>160</v>
      </c>
      <c r="E1005" s="12" t="s">
        <v>743</v>
      </c>
      <c r="F1005" s="12"/>
      <c r="G1005" s="66">
        <f>G1006</f>
        <v>1550.6000000000001</v>
      </c>
      <c r="H1005" s="66">
        <f>H1006</f>
        <v>1550.6000000000001</v>
      </c>
      <c r="I1005" s="66">
        <f>I1006</f>
        <v>1550.6000000000001</v>
      </c>
    </row>
    <row r="1006" spans="1:9" s="4" customFormat="1" ht="26.25" x14ac:dyDescent="0.25">
      <c r="A1006" s="22" t="s">
        <v>742</v>
      </c>
      <c r="B1006" s="23" t="s">
        <v>158</v>
      </c>
      <c r="C1006" s="10" t="s">
        <v>38</v>
      </c>
      <c r="D1006" s="10" t="s">
        <v>160</v>
      </c>
      <c r="E1006" s="10" t="s">
        <v>161</v>
      </c>
      <c r="F1006" s="10"/>
      <c r="G1006" s="67">
        <f>G1007+G1008+G1009</f>
        <v>1550.6000000000001</v>
      </c>
      <c r="H1006" s="67">
        <f>H1007+H1008+H1009</f>
        <v>1550.6000000000001</v>
      </c>
      <c r="I1006" s="67">
        <f>I1007+I1008+I1009</f>
        <v>1550.6000000000001</v>
      </c>
    </row>
    <row r="1007" spans="1:9" s="4" customFormat="1" ht="26.25" x14ac:dyDescent="0.25">
      <c r="A1007" s="22" t="s">
        <v>781</v>
      </c>
      <c r="B1007" s="23" t="s">
        <v>158</v>
      </c>
      <c r="C1007" s="10" t="s">
        <v>38</v>
      </c>
      <c r="D1007" s="10" t="s">
        <v>160</v>
      </c>
      <c r="E1007" s="10" t="s">
        <v>161</v>
      </c>
      <c r="F1007" s="10" t="s">
        <v>132</v>
      </c>
      <c r="G1007" s="74">
        <v>1509.7</v>
      </c>
      <c r="H1007" s="74">
        <v>1509.7</v>
      </c>
      <c r="I1007" s="74">
        <v>1509.7</v>
      </c>
    </row>
    <row r="1008" spans="1:9" s="4" customFormat="1" ht="39" x14ac:dyDescent="0.25">
      <c r="A1008" s="22" t="s">
        <v>802</v>
      </c>
      <c r="B1008" s="23" t="s">
        <v>158</v>
      </c>
      <c r="C1008" s="10" t="s">
        <v>38</v>
      </c>
      <c r="D1008" s="10" t="s">
        <v>160</v>
      </c>
      <c r="E1008" s="10" t="s">
        <v>161</v>
      </c>
      <c r="F1008" s="10" t="s">
        <v>57</v>
      </c>
      <c r="G1008" s="74">
        <v>40.9</v>
      </c>
      <c r="H1008" s="74">
        <v>40.9</v>
      </c>
      <c r="I1008" s="74">
        <v>40.9</v>
      </c>
    </row>
    <row r="1009" spans="1:9" s="4" customFormat="1" hidden="1" x14ac:dyDescent="0.25">
      <c r="A1009" s="28" t="s">
        <v>135</v>
      </c>
      <c r="B1009" s="10" t="s">
        <v>158</v>
      </c>
      <c r="C1009" s="10" t="s">
        <v>38</v>
      </c>
      <c r="D1009" s="10" t="s">
        <v>160</v>
      </c>
      <c r="E1009" s="10" t="s">
        <v>161</v>
      </c>
      <c r="F1009" s="10" t="s">
        <v>136</v>
      </c>
      <c r="G1009" s="67">
        <v>0</v>
      </c>
      <c r="H1009" s="67">
        <v>0</v>
      </c>
      <c r="I1009" s="67">
        <v>0</v>
      </c>
    </row>
    <row r="1010" spans="1:9" s="4" customFormat="1" ht="26.25" x14ac:dyDescent="0.25">
      <c r="A1010" s="22" t="s">
        <v>744</v>
      </c>
      <c r="B1010" s="23" t="s">
        <v>158</v>
      </c>
      <c r="C1010" s="10" t="s">
        <v>38</v>
      </c>
      <c r="D1010" s="10" t="s">
        <v>160</v>
      </c>
      <c r="E1010" s="10" t="s">
        <v>745</v>
      </c>
      <c r="F1010" s="10"/>
      <c r="G1010" s="67">
        <f>G1012+G1013</f>
        <v>1141.6410000000001</v>
      </c>
      <c r="H1010" s="67">
        <f>H1012+H1013</f>
        <v>1081.2</v>
      </c>
      <c r="I1010" s="67">
        <f>I1012+I1013</f>
        <v>1081.2</v>
      </c>
    </row>
    <row r="1011" spans="1:9" s="4" customFormat="1" hidden="1" x14ac:dyDescent="0.25">
      <c r="A1011" s="22" t="s">
        <v>573</v>
      </c>
      <c r="B1011" s="23" t="s">
        <v>158</v>
      </c>
      <c r="C1011" s="10" t="s">
        <v>38</v>
      </c>
      <c r="D1011" s="10" t="s">
        <v>160</v>
      </c>
      <c r="E1011" s="10" t="s">
        <v>745</v>
      </c>
      <c r="F1011" s="10"/>
      <c r="G1011" s="67">
        <f>G1012+G1013</f>
        <v>1141.6410000000001</v>
      </c>
      <c r="H1011" s="67">
        <f>H1012+H1013</f>
        <v>1081.2</v>
      </c>
      <c r="I1011" s="67">
        <f>I1012+I1013</f>
        <v>1081.2</v>
      </c>
    </row>
    <row r="1012" spans="1:9" s="4" customFormat="1" ht="26.25" x14ac:dyDescent="0.25">
      <c r="A1012" s="22" t="s">
        <v>781</v>
      </c>
      <c r="B1012" s="23" t="s">
        <v>158</v>
      </c>
      <c r="C1012" s="10" t="s">
        <v>38</v>
      </c>
      <c r="D1012" s="10" t="s">
        <v>160</v>
      </c>
      <c r="E1012" s="10" t="s">
        <v>745</v>
      </c>
      <c r="F1012" s="10" t="s">
        <v>132</v>
      </c>
      <c r="G1012" s="74">
        <v>1115.7180000000001</v>
      </c>
      <c r="H1012" s="74">
        <v>1055.232</v>
      </c>
      <c r="I1012" s="74">
        <v>1055.232</v>
      </c>
    </row>
    <row r="1013" spans="1:9" s="4" customFormat="1" ht="39" x14ac:dyDescent="0.25">
      <c r="A1013" s="22" t="s">
        <v>802</v>
      </c>
      <c r="B1013" s="23" t="s">
        <v>158</v>
      </c>
      <c r="C1013" s="10" t="s">
        <v>38</v>
      </c>
      <c r="D1013" s="10" t="s">
        <v>160</v>
      </c>
      <c r="E1013" s="10" t="s">
        <v>745</v>
      </c>
      <c r="F1013" s="10" t="s">
        <v>57</v>
      </c>
      <c r="G1013" s="74">
        <v>25.922999999999998</v>
      </c>
      <c r="H1013" s="74">
        <v>25.968</v>
      </c>
      <c r="I1013" s="74">
        <v>25.968</v>
      </c>
    </row>
    <row r="1014" spans="1:9" s="4" customFormat="1" ht="26.25" x14ac:dyDescent="0.25">
      <c r="A1014" s="22" t="s">
        <v>746</v>
      </c>
      <c r="B1014" s="23" t="s">
        <v>158</v>
      </c>
      <c r="C1014" s="10" t="s">
        <v>38</v>
      </c>
      <c r="D1014" s="10" t="s">
        <v>160</v>
      </c>
      <c r="E1014" s="10" t="s">
        <v>574</v>
      </c>
      <c r="F1014" s="10"/>
      <c r="G1014" s="67">
        <f>G1015+G1016</f>
        <v>407.90199999999999</v>
      </c>
      <c r="H1014" s="67">
        <f>H1015+H1016</f>
        <v>386.5</v>
      </c>
      <c r="I1014" s="67">
        <f>I1015+I1016</f>
        <v>386.5</v>
      </c>
    </row>
    <row r="1015" spans="1:9" s="4" customFormat="1" ht="26.25" x14ac:dyDescent="0.25">
      <c r="A1015" s="22" t="s">
        <v>781</v>
      </c>
      <c r="B1015" s="23" t="s">
        <v>158</v>
      </c>
      <c r="C1015" s="10" t="s">
        <v>38</v>
      </c>
      <c r="D1015" s="10" t="s">
        <v>160</v>
      </c>
      <c r="E1015" s="10" t="s">
        <v>574</v>
      </c>
      <c r="F1015" s="10" t="s">
        <v>132</v>
      </c>
      <c r="G1015" s="74">
        <v>368.88299999999998</v>
      </c>
      <c r="H1015" s="74">
        <v>347.46300000000002</v>
      </c>
      <c r="I1015" s="74">
        <v>347.46300000000002</v>
      </c>
    </row>
    <row r="1016" spans="1:9" s="4" customFormat="1" ht="39" x14ac:dyDescent="0.25">
      <c r="A1016" s="22" t="s">
        <v>802</v>
      </c>
      <c r="B1016" s="23" t="s">
        <v>158</v>
      </c>
      <c r="C1016" s="10" t="s">
        <v>38</v>
      </c>
      <c r="D1016" s="10" t="s">
        <v>160</v>
      </c>
      <c r="E1016" s="10" t="s">
        <v>574</v>
      </c>
      <c r="F1016" s="10" t="s">
        <v>57</v>
      </c>
      <c r="G1016" s="74">
        <v>39.018999999999998</v>
      </c>
      <c r="H1016" s="74">
        <v>39.036999999999999</v>
      </c>
      <c r="I1016" s="74">
        <v>39.036999999999999</v>
      </c>
    </row>
    <row r="1017" spans="1:9" x14ac:dyDescent="0.25">
      <c r="A1017" s="22" t="s">
        <v>276</v>
      </c>
      <c r="B1017" s="23"/>
      <c r="C1017" s="10"/>
      <c r="D1017" s="10"/>
      <c r="E1017" s="10"/>
      <c r="F1017" s="10"/>
      <c r="G1017" s="67">
        <v>0</v>
      </c>
      <c r="H1017" s="74">
        <v>9339.2000000000007</v>
      </c>
      <c r="I1017" s="74">
        <v>18198.099999999999</v>
      </c>
    </row>
    <row r="1018" spans="1:9" x14ac:dyDescent="0.25">
      <c r="A1018" s="37" t="s">
        <v>282</v>
      </c>
      <c r="B1018" s="38"/>
      <c r="C1018" s="15"/>
      <c r="D1018" s="15"/>
      <c r="E1018" s="15"/>
      <c r="F1018" s="15"/>
      <c r="G1018" s="97">
        <f>G11+G216+G543+G656+G1001</f>
        <v>727587.16090000002</v>
      </c>
      <c r="H1018" s="97">
        <f>H11+H216+H543+H656+H1001+H1017</f>
        <v>598282.73790000007</v>
      </c>
      <c r="I1018" s="97">
        <f>I11+I216+I543+I656+I1001+I1017</f>
        <v>596453.33790000004</v>
      </c>
    </row>
    <row r="1022" spans="1:9" x14ac:dyDescent="0.25">
      <c r="E1022" s="16"/>
    </row>
    <row r="1026" spans="1:9" x14ac:dyDescent="0.25">
      <c r="A1026" s="1"/>
      <c r="B1026" s="1"/>
      <c r="C1026" s="1"/>
      <c r="D1026" s="1"/>
      <c r="E1026" s="1"/>
      <c r="F1026" s="1"/>
      <c r="G1026" s="73"/>
      <c r="H1026" s="73"/>
      <c r="I1026" s="73"/>
    </row>
    <row r="1027" spans="1:9" x14ac:dyDescent="0.25">
      <c r="A1027" s="1"/>
      <c r="B1027" s="1"/>
      <c r="C1027" s="1"/>
      <c r="D1027" s="1"/>
      <c r="E1027" s="1"/>
      <c r="F1027" s="1"/>
      <c r="G1027" s="73"/>
      <c r="H1027" s="73"/>
      <c r="I1027" s="73"/>
    </row>
    <row r="1028" spans="1:9" x14ac:dyDescent="0.25">
      <c r="A1028" s="1"/>
      <c r="B1028" s="1"/>
      <c r="C1028" s="1"/>
      <c r="D1028" s="1"/>
      <c r="E1028" s="1"/>
      <c r="F1028" s="1"/>
      <c r="G1028" s="73"/>
      <c r="H1028" s="73"/>
      <c r="I1028" s="73"/>
    </row>
    <row r="1029" spans="1:9" x14ac:dyDescent="0.25">
      <c r="A1029" s="1"/>
      <c r="B1029" s="1"/>
      <c r="C1029" s="1"/>
      <c r="D1029" s="1"/>
      <c r="E1029" s="1"/>
      <c r="F1029" s="1"/>
      <c r="G1029" s="73"/>
      <c r="H1029" s="73"/>
      <c r="I1029" s="73"/>
    </row>
  </sheetData>
  <mergeCells count="8">
    <mergeCell ref="A8:G8"/>
    <mergeCell ref="H9:I9"/>
    <mergeCell ref="G1:I1"/>
    <mergeCell ref="G2:I2"/>
    <mergeCell ref="G3:I3"/>
    <mergeCell ref="G4:I4"/>
    <mergeCell ref="A6:I6"/>
    <mergeCell ref="A7:I7"/>
  </mergeCells>
  <pageMargins left="0.70866141732283472" right="0.11811023622047245" top="0.35433070866141736" bottom="0.15748031496062992" header="0.31496062992125984" footer="0.31496062992125984"/>
  <pageSetup paperSize="9" scale="70" orientation="portrait" r:id="rId1"/>
  <rowBreaks count="11" manualBreakCount="11">
    <brk id="79" max="8" man="1"/>
    <brk id="130" max="8" man="1"/>
    <brk id="205" max="8" man="1"/>
    <brk id="242" max="8" man="1"/>
    <brk id="278" max="8" man="1"/>
    <brk id="720" max="8" man="1"/>
    <brk id="784" max="8" man="1"/>
    <brk id="823" max="8" man="1"/>
    <brk id="867" max="8" man="1"/>
    <brk id="927" max="8" man="1"/>
    <brk id="982"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76"/>
  <sheetViews>
    <sheetView view="pageBreakPreview" topLeftCell="A867" zoomScaleNormal="100" zoomScaleSheetLayoutView="100" workbookViewId="0">
      <selection activeCell="G971" sqref="G969:G971"/>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126" t="s">
        <v>483</v>
      </c>
      <c r="H1" s="126"/>
      <c r="I1" s="126"/>
    </row>
    <row r="2" spans="1:11" ht="15.75" x14ac:dyDescent="0.25">
      <c r="A2" s="17"/>
      <c r="B2" s="6"/>
      <c r="C2" s="6"/>
      <c r="D2" s="6"/>
      <c r="E2" s="6"/>
      <c r="F2" s="6"/>
      <c r="G2" s="127" t="s">
        <v>354</v>
      </c>
      <c r="H2" s="127"/>
      <c r="I2" s="127"/>
    </row>
    <row r="3" spans="1:11" ht="15.75" x14ac:dyDescent="0.25">
      <c r="A3" s="17"/>
      <c r="B3" s="6"/>
      <c r="C3" s="6"/>
      <c r="D3" s="6"/>
      <c r="E3" s="6"/>
      <c r="F3" s="6"/>
      <c r="G3" s="127" t="s">
        <v>355</v>
      </c>
      <c r="H3" s="127"/>
      <c r="I3" s="127"/>
    </row>
    <row r="4" spans="1:11" ht="15.75" x14ac:dyDescent="0.25">
      <c r="A4" s="17"/>
      <c r="B4" s="6"/>
      <c r="C4" s="6"/>
      <c r="D4" s="6"/>
      <c r="E4" s="6"/>
      <c r="F4" s="6"/>
      <c r="G4" s="127" t="s">
        <v>356</v>
      </c>
      <c r="H4" s="127"/>
      <c r="I4" s="127"/>
    </row>
    <row r="5" spans="1:11" x14ac:dyDescent="0.25">
      <c r="A5" s="17"/>
      <c r="B5" s="6"/>
      <c r="C5" s="6"/>
      <c r="D5" s="6"/>
      <c r="E5" s="6"/>
      <c r="F5" s="6"/>
      <c r="G5" s="7"/>
    </row>
    <row r="6" spans="1:11" ht="18.75" x14ac:dyDescent="0.3">
      <c r="A6" s="122" t="s">
        <v>496</v>
      </c>
      <c r="B6" s="121"/>
      <c r="C6" s="121"/>
      <c r="D6" s="121"/>
      <c r="E6" s="121"/>
      <c r="F6" s="121"/>
      <c r="G6" s="121"/>
      <c r="H6" s="121"/>
      <c r="I6" s="121"/>
    </row>
    <row r="7" spans="1:11" ht="18.75" x14ac:dyDescent="0.3">
      <c r="A7" s="122" t="s">
        <v>669</v>
      </c>
      <c r="B7" s="121"/>
      <c r="C7" s="121"/>
      <c r="D7" s="121"/>
      <c r="E7" s="121"/>
      <c r="F7" s="121"/>
      <c r="G7" s="121"/>
      <c r="H7" s="121"/>
      <c r="I7" s="121"/>
    </row>
    <row r="8" spans="1:11" ht="15.75" x14ac:dyDescent="0.25">
      <c r="A8" s="121"/>
      <c r="B8" s="121"/>
      <c r="C8" s="121"/>
      <c r="D8" s="121"/>
      <c r="E8" s="121"/>
      <c r="F8" s="121"/>
      <c r="G8" s="121"/>
    </row>
    <row r="9" spans="1:11" x14ac:dyDescent="0.25">
      <c r="A9" s="17"/>
      <c r="B9" s="6"/>
      <c r="C9" s="6"/>
      <c r="D9" s="6"/>
      <c r="E9" s="6"/>
      <c r="F9" s="6"/>
      <c r="G9" s="7"/>
      <c r="H9" s="125" t="s">
        <v>165</v>
      </c>
      <c r="I9" s="125"/>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G12+G18+G96+G174</f>
        <v>119415.09999999999</v>
      </c>
      <c r="H11" s="54">
        <f>H12+H18+H96+H174</f>
        <v>119415.09999999999</v>
      </c>
      <c r="I11" s="54">
        <f>I12+I18+I96+I174</f>
        <v>119415.09999999999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19753.199999999997</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56</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56</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50</v>
      </c>
      <c r="H77" s="11">
        <f>H78</f>
        <v>50</v>
      </c>
      <c r="I77" s="11">
        <f>I78</f>
        <v>50</v>
      </c>
    </row>
    <row r="78" spans="1:9" s="4" customFormat="1" ht="49.5" customHeight="1" x14ac:dyDescent="0.25">
      <c r="A78" s="22" t="s">
        <v>33</v>
      </c>
      <c r="B78" s="23" t="s">
        <v>5</v>
      </c>
      <c r="C78" s="10" t="s">
        <v>14</v>
      </c>
      <c r="D78" s="10" t="s">
        <v>14</v>
      </c>
      <c r="E78" s="10" t="s">
        <v>791</v>
      </c>
      <c r="F78" s="12"/>
      <c r="G78" s="13">
        <f>G79</f>
        <v>50</v>
      </c>
      <c r="H78" s="13">
        <f>H79</f>
        <v>50</v>
      </c>
      <c r="I78" s="13">
        <f>I79</f>
        <v>50</v>
      </c>
    </row>
    <row r="79" spans="1:9" s="4" customFormat="1" x14ac:dyDescent="0.25">
      <c r="A79" s="22" t="s">
        <v>11</v>
      </c>
      <c r="B79" s="23" t="s">
        <v>5</v>
      </c>
      <c r="C79" s="10" t="s">
        <v>14</v>
      </c>
      <c r="D79" s="10" t="s">
        <v>14</v>
      </c>
      <c r="E79" s="10" t="s">
        <v>791</v>
      </c>
      <c r="F79" s="10" t="s">
        <v>12</v>
      </c>
      <c r="G79" s="13">
        <v>50</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51</v>
      </c>
      <c r="H87" s="11">
        <f>H88</f>
        <v>51</v>
      </c>
      <c r="I87" s="11">
        <f>I88</f>
        <v>51</v>
      </c>
    </row>
    <row r="88" spans="1:9" s="4" customFormat="1" ht="39" x14ac:dyDescent="0.25">
      <c r="A88" s="21" t="s">
        <v>674</v>
      </c>
      <c r="B88" s="20" t="s">
        <v>5</v>
      </c>
      <c r="C88" s="12" t="s">
        <v>14</v>
      </c>
      <c r="D88" s="12" t="s">
        <v>95</v>
      </c>
      <c r="E88" s="12" t="s">
        <v>30</v>
      </c>
      <c r="F88" s="10"/>
      <c r="G88" s="11">
        <f>G89+G94</f>
        <v>51</v>
      </c>
      <c r="H88" s="11">
        <f>H89</f>
        <v>51</v>
      </c>
      <c r="I88" s="11">
        <f>I89</f>
        <v>51</v>
      </c>
    </row>
    <row r="89" spans="1:9" s="4" customFormat="1" ht="51.75" x14ac:dyDescent="0.25">
      <c r="A89" s="26" t="s">
        <v>31</v>
      </c>
      <c r="B89" s="10" t="s">
        <v>5</v>
      </c>
      <c r="C89" s="10" t="s">
        <v>14</v>
      </c>
      <c r="D89" s="10" t="s">
        <v>95</v>
      </c>
      <c r="E89" s="10" t="s">
        <v>32</v>
      </c>
      <c r="F89" s="10"/>
      <c r="G89" s="13">
        <f>G90</f>
        <v>51</v>
      </c>
      <c r="H89" s="13">
        <f>H90</f>
        <v>51</v>
      </c>
      <c r="I89" s="13">
        <f>I90</f>
        <v>51</v>
      </c>
    </row>
    <row r="90" spans="1:9" s="4" customFormat="1" x14ac:dyDescent="0.25">
      <c r="A90" s="22" t="s">
        <v>22</v>
      </c>
      <c r="B90" s="10" t="s">
        <v>5</v>
      </c>
      <c r="C90" s="10" t="s">
        <v>14</v>
      </c>
      <c r="D90" s="10" t="s">
        <v>95</v>
      </c>
      <c r="E90" s="10" t="s">
        <v>32</v>
      </c>
      <c r="F90" s="10" t="s">
        <v>23</v>
      </c>
      <c r="G90" s="13">
        <v>51</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G97+G167</f>
        <v>67796.899999999994</v>
      </c>
      <c r="H96" s="11">
        <f>H97+H167</f>
        <v>67796.899999999994</v>
      </c>
      <c r="I96" s="11">
        <f>I97+I167</f>
        <v>67796.899999999994</v>
      </c>
    </row>
    <row r="97" spans="1:9" s="4" customFormat="1" x14ac:dyDescent="0.25">
      <c r="A97" s="21" t="s">
        <v>37</v>
      </c>
      <c r="B97" s="20" t="s">
        <v>5</v>
      </c>
      <c r="C97" s="12" t="s">
        <v>36</v>
      </c>
      <c r="D97" s="12" t="s">
        <v>38</v>
      </c>
      <c r="E97" s="12"/>
      <c r="F97" s="12"/>
      <c r="G97" s="11">
        <f>G98</f>
        <v>55757.999999999993</v>
      </c>
      <c r="H97" s="11">
        <f>H98</f>
        <v>55757.999999999993</v>
      </c>
      <c r="I97" s="11">
        <f>I98</f>
        <v>55757.999999999993</v>
      </c>
    </row>
    <row r="98" spans="1:9" s="4" customFormat="1" ht="39" x14ac:dyDescent="0.25">
      <c r="A98" s="21" t="s">
        <v>671</v>
      </c>
      <c r="B98" s="20" t="s">
        <v>5</v>
      </c>
      <c r="C98" s="12" t="s">
        <v>36</v>
      </c>
      <c r="D98" s="12" t="s">
        <v>38</v>
      </c>
      <c r="E98" s="12" t="s">
        <v>39</v>
      </c>
      <c r="F98" s="12"/>
      <c r="G98" s="11">
        <f>G99+G161</f>
        <v>55757.999999999993</v>
      </c>
      <c r="H98" s="11">
        <f>H99+H161</f>
        <v>55757.999999999993</v>
      </c>
      <c r="I98" s="11">
        <f>I99+I161</f>
        <v>55757.999999999993</v>
      </c>
    </row>
    <row r="99" spans="1:9" s="4" customFormat="1" ht="26.25" x14ac:dyDescent="0.25">
      <c r="A99" s="21" t="s">
        <v>17</v>
      </c>
      <c r="B99" s="20" t="s">
        <v>5</v>
      </c>
      <c r="C99" s="12" t="s">
        <v>36</v>
      </c>
      <c r="D99" s="12" t="s">
        <v>38</v>
      </c>
      <c r="E99" s="12" t="s">
        <v>40</v>
      </c>
      <c r="F99" s="12"/>
      <c r="G99" s="11">
        <f>G100+G111+G122+G133+G156+G147+G154</f>
        <v>55485.999999999993</v>
      </c>
      <c r="H99" s="11">
        <f>H100+H111+H122+H133+H156+H147+H154</f>
        <v>55485.999999999993</v>
      </c>
      <c r="I99" s="11">
        <f>I100+I111+I122+I133+I156+I147+I154</f>
        <v>55485.999999999993</v>
      </c>
    </row>
    <row r="100" spans="1:9" s="4" customFormat="1" ht="51.75" x14ac:dyDescent="0.25">
      <c r="A100" s="22" t="s">
        <v>41</v>
      </c>
      <c r="B100" s="23" t="s">
        <v>5</v>
      </c>
      <c r="C100" s="10" t="s">
        <v>36</v>
      </c>
      <c r="D100" s="10" t="s">
        <v>38</v>
      </c>
      <c r="E100" s="10" t="s">
        <v>42</v>
      </c>
      <c r="F100" s="10"/>
      <c r="G100" s="13">
        <f>G101+G105+G107+G103+G109</f>
        <v>31711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24313.4</v>
      </c>
      <c r="H101" s="13">
        <f>H102</f>
        <v>24313.4</v>
      </c>
      <c r="I101" s="13">
        <f>I102</f>
        <v>24313.4</v>
      </c>
    </row>
    <row r="102" spans="1:9" s="4" customFormat="1" x14ac:dyDescent="0.25">
      <c r="A102" s="25" t="s">
        <v>11</v>
      </c>
      <c r="B102" s="23" t="s">
        <v>5</v>
      </c>
      <c r="C102" s="10" t="s">
        <v>36</v>
      </c>
      <c r="D102" s="10" t="s">
        <v>38</v>
      </c>
      <c r="E102" s="10" t="s">
        <v>43</v>
      </c>
      <c r="F102" s="10" t="s">
        <v>12</v>
      </c>
      <c r="G102" s="13">
        <v>24313.4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13">
        <v>4327.6000000000004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G134+G143+G145+G141</f>
        <v>887</v>
      </c>
      <c r="H133" s="13">
        <f>H134+H137+H139+H143+H141</f>
        <v>887</v>
      </c>
      <c r="I133" s="13">
        <f>I134+I137+I139+I143+I141</f>
        <v>887</v>
      </c>
    </row>
    <row r="134" spans="1:9" s="4" customFormat="1" ht="26.25" x14ac:dyDescent="0.25">
      <c r="A134" s="22" t="s">
        <v>10</v>
      </c>
      <c r="B134" s="23" t="s">
        <v>5</v>
      </c>
      <c r="C134" s="10" t="s">
        <v>36</v>
      </c>
      <c r="D134" s="10" t="s">
        <v>38</v>
      </c>
      <c r="E134" s="10" t="s">
        <v>29</v>
      </c>
      <c r="F134" s="10"/>
      <c r="G134" s="13">
        <f>G135+G136</f>
        <v>887</v>
      </c>
      <c r="H134" s="13">
        <f>H135+H136</f>
        <v>887</v>
      </c>
      <c r="I134" s="13">
        <f>I135+I136</f>
        <v>887</v>
      </c>
    </row>
    <row r="135" spans="1:9" s="4" customFormat="1" x14ac:dyDescent="0.25">
      <c r="A135" s="22" t="s">
        <v>11</v>
      </c>
      <c r="B135" s="23" t="s">
        <v>5</v>
      </c>
      <c r="C135" s="10" t="s">
        <v>36</v>
      </c>
      <c r="D135" s="10" t="s">
        <v>38</v>
      </c>
      <c r="E135" s="10" t="s">
        <v>29</v>
      </c>
      <c r="F135" s="10" t="s">
        <v>12</v>
      </c>
      <c r="G135" s="13">
        <v>862</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64.5" hidden="1" x14ac:dyDescent="0.25">
      <c r="A137" s="22" t="s">
        <v>476</v>
      </c>
      <c r="B137" s="23" t="s">
        <v>5</v>
      </c>
      <c r="C137" s="10" t="s">
        <v>36</v>
      </c>
      <c r="D137" s="10" t="s">
        <v>38</v>
      </c>
      <c r="E137" s="10" t="s">
        <v>477</v>
      </c>
      <c r="F137" s="10"/>
      <c r="G137" s="13">
        <f>G138</f>
        <v>0</v>
      </c>
      <c r="H137" s="13">
        <v>0</v>
      </c>
      <c r="I137" s="13">
        <v>0</v>
      </c>
    </row>
    <row r="138" spans="1:9" s="4" customFormat="1" hidden="1" x14ac:dyDescent="0.25">
      <c r="A138" s="22" t="s">
        <v>11</v>
      </c>
      <c r="B138" s="23" t="s">
        <v>5</v>
      </c>
      <c r="C138" s="10" t="s">
        <v>36</v>
      </c>
      <c r="D138" s="10" t="s">
        <v>38</v>
      </c>
      <c r="E138" s="10" t="s">
        <v>477</v>
      </c>
      <c r="F138" s="10" t="s">
        <v>12</v>
      </c>
      <c r="G138" s="13">
        <v>0</v>
      </c>
      <c r="H138" s="13">
        <v>0</v>
      </c>
      <c r="I138" s="13">
        <v>0</v>
      </c>
    </row>
    <row r="139" spans="1:9" s="4" customFormat="1" ht="102.75" hidden="1" customHeight="1" x14ac:dyDescent="0.25">
      <c r="A139" s="22" t="s">
        <v>471</v>
      </c>
      <c r="B139" s="23" t="s">
        <v>5</v>
      </c>
      <c r="C139" s="10" t="s">
        <v>36</v>
      </c>
      <c r="D139" s="10" t="s">
        <v>38</v>
      </c>
      <c r="E139" s="10" t="s">
        <v>474</v>
      </c>
      <c r="F139" s="10"/>
      <c r="G139" s="13">
        <f>G140</f>
        <v>0</v>
      </c>
      <c r="H139" s="13">
        <v>0</v>
      </c>
      <c r="I139" s="13">
        <v>0</v>
      </c>
    </row>
    <row r="140" spans="1:9" s="4" customFormat="1" hidden="1" x14ac:dyDescent="0.25">
      <c r="A140" s="22" t="s">
        <v>11</v>
      </c>
      <c r="B140" s="23" t="s">
        <v>5</v>
      </c>
      <c r="C140" s="10" t="s">
        <v>36</v>
      </c>
      <c r="D140" s="10" t="s">
        <v>38</v>
      </c>
      <c r="E140" s="10" t="s">
        <v>474</v>
      </c>
      <c r="F140" s="10" t="s">
        <v>12</v>
      </c>
      <c r="G140" s="13">
        <v>0</v>
      </c>
      <c r="H140" s="13">
        <v>0</v>
      </c>
      <c r="I140" s="13">
        <v>0</v>
      </c>
    </row>
    <row r="141" spans="1:9" s="4" customFormat="1" ht="128.25" hidden="1" x14ac:dyDescent="0.25">
      <c r="A141" s="22" t="s">
        <v>604</v>
      </c>
      <c r="B141" s="23" t="s">
        <v>5</v>
      </c>
      <c r="C141" s="10" t="s">
        <v>36</v>
      </c>
      <c r="D141" s="10" t="s">
        <v>38</v>
      </c>
      <c r="E141" s="10" t="s">
        <v>311</v>
      </c>
      <c r="F141" s="10"/>
      <c r="G141" s="13">
        <f>G142</f>
        <v>0</v>
      </c>
      <c r="H141" s="13">
        <f>H142</f>
        <v>0</v>
      </c>
      <c r="I141" s="13">
        <f>I142</f>
        <v>0</v>
      </c>
    </row>
    <row r="142" spans="1:9" s="4" customFormat="1" hidden="1" x14ac:dyDescent="0.25">
      <c r="A142" s="22" t="s">
        <v>11</v>
      </c>
      <c r="B142" s="23" t="s">
        <v>5</v>
      </c>
      <c r="C142" s="10" t="s">
        <v>36</v>
      </c>
      <c r="D142" s="10" t="s">
        <v>38</v>
      </c>
      <c r="E142" s="10" t="s">
        <v>311</v>
      </c>
      <c r="F142" s="10" t="s">
        <v>12</v>
      </c>
      <c r="G142" s="13"/>
      <c r="H142" s="13"/>
      <c r="I142" s="13"/>
    </row>
    <row r="143" spans="1:9" s="4" customFormat="1" ht="90" hidden="1" x14ac:dyDescent="0.25">
      <c r="A143" s="22" t="s">
        <v>484</v>
      </c>
      <c r="B143" s="23" t="s">
        <v>5</v>
      </c>
      <c r="C143" s="10" t="s">
        <v>36</v>
      </c>
      <c r="D143" s="10" t="s">
        <v>38</v>
      </c>
      <c r="E143" s="10" t="s">
        <v>485</v>
      </c>
      <c r="F143" s="10"/>
      <c r="G143" s="13">
        <f>G144</f>
        <v>0</v>
      </c>
      <c r="H143" s="13">
        <f>H144</f>
        <v>0</v>
      </c>
      <c r="I143" s="13">
        <f>I144</f>
        <v>0</v>
      </c>
    </row>
    <row r="144" spans="1:9" s="4" customFormat="1" hidden="1" x14ac:dyDescent="0.25">
      <c r="A144" s="22" t="s">
        <v>11</v>
      </c>
      <c r="B144" s="23" t="s">
        <v>5</v>
      </c>
      <c r="C144" s="10" t="s">
        <v>36</v>
      </c>
      <c r="D144" s="10" t="s">
        <v>38</v>
      </c>
      <c r="E144" s="10" t="s">
        <v>486</v>
      </c>
      <c r="F144" s="10" t="s">
        <v>12</v>
      </c>
      <c r="G144" s="13"/>
      <c r="H144" s="13"/>
      <c r="I144" s="13"/>
    </row>
    <row r="145" spans="1:9" s="4" customFormat="1" ht="102.75" hidden="1" customHeight="1" x14ac:dyDescent="0.25">
      <c r="A145" s="22" t="s">
        <v>471</v>
      </c>
      <c r="B145" s="23" t="s">
        <v>5</v>
      </c>
      <c r="C145" s="10" t="s">
        <v>36</v>
      </c>
      <c r="D145" s="10" t="s">
        <v>38</v>
      </c>
      <c r="E145" s="10" t="s">
        <v>474</v>
      </c>
      <c r="F145" s="10"/>
      <c r="G145" s="13">
        <f>G146</f>
        <v>0</v>
      </c>
      <c r="H145" s="13">
        <v>0</v>
      </c>
      <c r="I145" s="13">
        <v>0</v>
      </c>
    </row>
    <row r="146" spans="1:9" s="4" customFormat="1" hidden="1" x14ac:dyDescent="0.25">
      <c r="A146" s="22" t="s">
        <v>11</v>
      </c>
      <c r="B146" s="23" t="s">
        <v>5</v>
      </c>
      <c r="C146" s="10" t="s">
        <v>36</v>
      </c>
      <c r="D146" s="10" t="s">
        <v>38</v>
      </c>
      <c r="E146" s="10" t="s">
        <v>549</v>
      </c>
      <c r="F146" s="10" t="s">
        <v>12</v>
      </c>
      <c r="G146" s="13">
        <v>0</v>
      </c>
      <c r="H146" s="13">
        <v>0</v>
      </c>
      <c r="I146" s="13">
        <v>0</v>
      </c>
    </row>
    <row r="147" spans="1:9" s="4" customFormat="1" hidden="1" x14ac:dyDescent="0.25">
      <c r="A147" s="21" t="s">
        <v>373</v>
      </c>
      <c r="B147" s="20" t="s">
        <v>5</v>
      </c>
      <c r="C147" s="12" t="s">
        <v>36</v>
      </c>
      <c r="D147" s="12" t="s">
        <v>38</v>
      </c>
      <c r="E147" s="12" t="s">
        <v>374</v>
      </c>
      <c r="F147" s="12"/>
      <c r="G147" s="11">
        <f>G148+G151</f>
        <v>0</v>
      </c>
      <c r="H147" s="11">
        <f>H148+H151</f>
        <v>0</v>
      </c>
      <c r="I147" s="11">
        <f>I148</f>
        <v>0</v>
      </c>
    </row>
    <row r="148" spans="1:9" s="4" customFormat="1" ht="48.75" hidden="1" x14ac:dyDescent="0.25">
      <c r="A148" s="29" t="s">
        <v>605</v>
      </c>
      <c r="B148" s="30" t="s">
        <v>5</v>
      </c>
      <c r="C148" s="10" t="s">
        <v>36</v>
      </c>
      <c r="D148" s="10" t="s">
        <v>38</v>
      </c>
      <c r="E148" s="10" t="s">
        <v>606</v>
      </c>
      <c r="F148" s="10"/>
      <c r="G148" s="13">
        <f>G149</f>
        <v>0</v>
      </c>
      <c r="H148" s="13">
        <f>H149</f>
        <v>0</v>
      </c>
      <c r="I148" s="13">
        <f>I149</f>
        <v>0</v>
      </c>
    </row>
    <row r="149" spans="1:9" s="4" customFormat="1" hidden="1" x14ac:dyDescent="0.25">
      <c r="A149" s="22" t="s">
        <v>11</v>
      </c>
      <c r="B149" s="23" t="s">
        <v>430</v>
      </c>
      <c r="C149" s="10" t="s">
        <v>36</v>
      </c>
      <c r="D149" s="10" t="s">
        <v>38</v>
      </c>
      <c r="E149" s="10" t="s">
        <v>606</v>
      </c>
      <c r="F149" s="10" t="s">
        <v>12</v>
      </c>
      <c r="G149" s="13"/>
      <c r="H149" s="13"/>
      <c r="I149" s="13"/>
    </row>
    <row r="150" spans="1:9" s="4" customFormat="1" hidden="1" x14ac:dyDescent="0.25">
      <c r="A150" s="22" t="s">
        <v>429</v>
      </c>
      <c r="B150" s="23" t="s">
        <v>5</v>
      </c>
      <c r="C150" s="10" t="s">
        <v>36</v>
      </c>
      <c r="D150" s="10" t="s">
        <v>38</v>
      </c>
      <c r="E150" s="10" t="s">
        <v>487</v>
      </c>
      <c r="F150" s="10" t="s">
        <v>23</v>
      </c>
      <c r="G150" s="13">
        <v>0</v>
      </c>
      <c r="H150" s="13">
        <v>0</v>
      </c>
      <c r="I150" s="13">
        <v>0</v>
      </c>
    </row>
    <row r="151" spans="1:9" s="4" customFormat="1" ht="51.75" hidden="1" x14ac:dyDescent="0.25">
      <c r="A151" s="48" t="s">
        <v>607</v>
      </c>
      <c r="B151" s="23" t="s">
        <v>5</v>
      </c>
      <c r="C151" s="10" t="s">
        <v>36</v>
      </c>
      <c r="D151" s="10" t="s">
        <v>38</v>
      </c>
      <c r="E151" s="10" t="s">
        <v>608</v>
      </c>
      <c r="F151" s="10"/>
      <c r="G151" s="13">
        <f>G152</f>
        <v>0</v>
      </c>
      <c r="H151" s="13">
        <f>H152</f>
        <v>0</v>
      </c>
      <c r="I151" s="13">
        <f>I152</f>
        <v>0</v>
      </c>
    </row>
    <row r="152" spans="1:9" s="4" customFormat="1" hidden="1" x14ac:dyDescent="0.25">
      <c r="A152" s="22" t="s">
        <v>11</v>
      </c>
      <c r="B152" s="23" t="s">
        <v>5</v>
      </c>
      <c r="C152" s="10" t="s">
        <v>36</v>
      </c>
      <c r="D152" s="10" t="s">
        <v>38</v>
      </c>
      <c r="E152" s="10" t="s">
        <v>608</v>
      </c>
      <c r="F152" s="10" t="s">
        <v>12</v>
      </c>
      <c r="G152" s="13"/>
      <c r="H152" s="13"/>
      <c r="I152" s="13"/>
    </row>
    <row r="153" spans="1:9" s="4" customFormat="1" hidden="1" x14ac:dyDescent="0.25">
      <c r="A153" s="21" t="s">
        <v>438</v>
      </c>
      <c r="B153" s="20" t="s">
        <v>5</v>
      </c>
      <c r="C153" s="12" t="s">
        <v>36</v>
      </c>
      <c r="D153" s="12" t="s">
        <v>38</v>
      </c>
      <c r="E153" s="12" t="s">
        <v>439</v>
      </c>
      <c r="F153" s="12"/>
      <c r="G153" s="11">
        <f t="shared" ref="G153:I154" si="2">G154</f>
        <v>0</v>
      </c>
      <c r="H153" s="11">
        <f t="shared" si="2"/>
        <v>0</v>
      </c>
      <c r="I153" s="11">
        <f t="shared" si="2"/>
        <v>0</v>
      </c>
    </row>
    <row r="154" spans="1:9" s="4" customFormat="1" ht="60.75" hidden="1" customHeight="1" x14ac:dyDescent="0.25">
      <c r="A154" s="29" t="s">
        <v>435</v>
      </c>
      <c r="B154" s="23" t="s">
        <v>5</v>
      </c>
      <c r="C154" s="10" t="s">
        <v>36</v>
      </c>
      <c r="D154" s="10" t="s">
        <v>38</v>
      </c>
      <c r="E154" s="10" t="s">
        <v>442</v>
      </c>
      <c r="F154" s="10"/>
      <c r="G154" s="13">
        <f t="shared" si="2"/>
        <v>0</v>
      </c>
      <c r="H154" s="13">
        <f t="shared" si="2"/>
        <v>0</v>
      </c>
      <c r="I154" s="13">
        <f t="shared" si="2"/>
        <v>0</v>
      </c>
    </row>
    <row r="155" spans="1:9" s="4" customFormat="1" hidden="1" x14ac:dyDescent="0.25">
      <c r="A155" s="22" t="s">
        <v>11</v>
      </c>
      <c r="B155" s="23" t="s">
        <v>5</v>
      </c>
      <c r="C155" s="10" t="s">
        <v>36</v>
      </c>
      <c r="D155" s="10" t="s">
        <v>38</v>
      </c>
      <c r="E155" s="10" t="s">
        <v>442</v>
      </c>
      <c r="F155" s="10" t="s">
        <v>12</v>
      </c>
      <c r="G155" s="13">
        <v>0</v>
      </c>
      <c r="H155" s="13">
        <v>0</v>
      </c>
      <c r="I155" s="13">
        <v>0</v>
      </c>
    </row>
    <row r="156" spans="1:9" s="4" customFormat="1" hidden="1" x14ac:dyDescent="0.25">
      <c r="A156" s="21" t="s">
        <v>340</v>
      </c>
      <c r="B156" s="20" t="s">
        <v>5</v>
      </c>
      <c r="C156" s="12" t="s">
        <v>36</v>
      </c>
      <c r="D156" s="12" t="s">
        <v>38</v>
      </c>
      <c r="E156" s="12" t="s">
        <v>341</v>
      </c>
      <c r="F156" s="12"/>
      <c r="G156" s="11">
        <f t="shared" ref="G156:I157" si="3">G157</f>
        <v>0</v>
      </c>
      <c r="H156" s="11">
        <f t="shared" si="3"/>
        <v>0</v>
      </c>
      <c r="I156" s="11">
        <f t="shared" si="3"/>
        <v>0</v>
      </c>
    </row>
    <row r="157" spans="1:9" s="4" customFormat="1" ht="39" hidden="1" x14ac:dyDescent="0.25">
      <c r="A157" s="22" t="s">
        <v>342</v>
      </c>
      <c r="B157" s="23" t="s">
        <v>5</v>
      </c>
      <c r="C157" s="10" t="s">
        <v>36</v>
      </c>
      <c r="D157" s="10" t="s">
        <v>38</v>
      </c>
      <c r="E157" s="10" t="s">
        <v>343</v>
      </c>
      <c r="F157" s="10"/>
      <c r="G157" s="13">
        <f t="shared" si="3"/>
        <v>0</v>
      </c>
      <c r="H157" s="13">
        <f t="shared" si="3"/>
        <v>0</v>
      </c>
      <c r="I157" s="13">
        <f t="shared" si="3"/>
        <v>0</v>
      </c>
    </row>
    <row r="158" spans="1:9" s="4" customFormat="1" hidden="1" x14ac:dyDescent="0.25">
      <c r="A158" s="22" t="s">
        <v>11</v>
      </c>
      <c r="B158" s="23" t="s">
        <v>5</v>
      </c>
      <c r="C158" s="10" t="s">
        <v>36</v>
      </c>
      <c r="D158" s="10" t="s">
        <v>38</v>
      </c>
      <c r="E158" s="10" t="s">
        <v>343</v>
      </c>
      <c r="F158" s="10" t="s">
        <v>12</v>
      </c>
      <c r="G158" s="13">
        <v>0</v>
      </c>
      <c r="H158" s="13">
        <v>0</v>
      </c>
      <c r="I158" s="13">
        <v>0</v>
      </c>
    </row>
    <row r="159" spans="1:9" s="4" customFormat="1" ht="90" hidden="1" x14ac:dyDescent="0.25">
      <c r="A159" s="22" t="s">
        <v>509</v>
      </c>
      <c r="B159" s="23" t="s">
        <v>5</v>
      </c>
      <c r="C159" s="10" t="s">
        <v>36</v>
      </c>
      <c r="D159" s="10" t="s">
        <v>38</v>
      </c>
      <c r="E159" s="10" t="s">
        <v>510</v>
      </c>
      <c r="F159" s="10"/>
      <c r="G159" s="13">
        <f>G160</f>
        <v>0</v>
      </c>
      <c r="H159" s="13">
        <v>0</v>
      </c>
      <c r="I159" s="13">
        <v>0</v>
      </c>
    </row>
    <row r="160" spans="1:9" s="4" customFormat="1" hidden="1" x14ac:dyDescent="0.25">
      <c r="A160" s="22" t="s">
        <v>429</v>
      </c>
      <c r="B160" s="23" t="s">
        <v>5</v>
      </c>
      <c r="C160" s="10" t="s">
        <v>36</v>
      </c>
      <c r="D160" s="10" t="s">
        <v>38</v>
      </c>
      <c r="E160" s="10" t="s">
        <v>510</v>
      </c>
      <c r="F160" s="10" t="s">
        <v>23</v>
      </c>
      <c r="G160" s="13">
        <v>0</v>
      </c>
      <c r="H160" s="13">
        <v>0</v>
      </c>
      <c r="I160" s="13">
        <v>0</v>
      </c>
    </row>
    <row r="161" spans="1:9" s="4" customFormat="1" ht="51.75" x14ac:dyDescent="0.25">
      <c r="A161" s="21" t="s">
        <v>199</v>
      </c>
      <c r="B161" s="20" t="s">
        <v>5</v>
      </c>
      <c r="C161" s="12" t="s">
        <v>36</v>
      </c>
      <c r="D161" s="12" t="s">
        <v>38</v>
      </c>
      <c r="E161" s="12" t="s">
        <v>577</v>
      </c>
      <c r="F161" s="12"/>
      <c r="G161" s="11">
        <f>G162+G164</f>
        <v>272</v>
      </c>
      <c r="H161" s="11">
        <f>H162+H164</f>
        <v>272</v>
      </c>
      <c r="I161" s="11">
        <f>I162+I164</f>
        <v>272</v>
      </c>
    </row>
    <row r="162" spans="1:9" s="4" customFormat="1" ht="26.25" x14ac:dyDescent="0.25">
      <c r="A162" s="22" t="s">
        <v>10</v>
      </c>
      <c r="B162" s="23" t="s">
        <v>5</v>
      </c>
      <c r="C162" s="10" t="s">
        <v>36</v>
      </c>
      <c r="D162" s="10" t="s">
        <v>38</v>
      </c>
      <c r="E162" s="10" t="s">
        <v>578</v>
      </c>
      <c r="F162" s="10"/>
      <c r="G162" s="13">
        <f>G163</f>
        <v>50</v>
      </c>
      <c r="H162" s="13">
        <f>H163</f>
        <v>50</v>
      </c>
      <c r="I162" s="13">
        <f>I163</f>
        <v>50</v>
      </c>
    </row>
    <row r="163" spans="1:9" s="4" customFormat="1" x14ac:dyDescent="0.25">
      <c r="A163" s="22" t="s">
        <v>11</v>
      </c>
      <c r="B163" s="23" t="s">
        <v>5</v>
      </c>
      <c r="C163" s="10" t="s">
        <v>36</v>
      </c>
      <c r="D163" s="10" t="s">
        <v>38</v>
      </c>
      <c r="E163" s="10" t="s">
        <v>578</v>
      </c>
      <c r="F163" s="10" t="s">
        <v>12</v>
      </c>
      <c r="G163" s="13">
        <v>50</v>
      </c>
      <c r="H163" s="13">
        <v>50</v>
      </c>
      <c r="I163" s="13">
        <v>50</v>
      </c>
    </row>
    <row r="164" spans="1:9" s="4" customFormat="1" ht="39" x14ac:dyDescent="0.25">
      <c r="A164" s="22" t="s">
        <v>522</v>
      </c>
      <c r="B164" s="23" t="s">
        <v>5</v>
      </c>
      <c r="C164" s="10" t="s">
        <v>36</v>
      </c>
      <c r="D164" s="10" t="s">
        <v>38</v>
      </c>
      <c r="E164" s="10" t="s">
        <v>613</v>
      </c>
      <c r="F164" s="10"/>
      <c r="G164" s="13">
        <f>G166+G165</f>
        <v>222</v>
      </c>
      <c r="H164" s="13">
        <f>H165</f>
        <v>222</v>
      </c>
      <c r="I164" s="13">
        <f>I165</f>
        <v>222</v>
      </c>
    </row>
    <row r="165" spans="1:9" s="4" customFormat="1" ht="26.25" x14ac:dyDescent="0.25">
      <c r="A165" s="22" t="s">
        <v>56</v>
      </c>
      <c r="B165" s="23" t="s">
        <v>5</v>
      </c>
      <c r="C165" s="10" t="s">
        <v>36</v>
      </c>
      <c r="D165" s="10" t="s">
        <v>38</v>
      </c>
      <c r="E165" s="10" t="s">
        <v>613</v>
      </c>
      <c r="F165" s="10" t="s">
        <v>57</v>
      </c>
      <c r="G165" s="13">
        <v>222</v>
      </c>
      <c r="H165" s="13">
        <v>222</v>
      </c>
      <c r="I165" s="13">
        <v>222</v>
      </c>
    </row>
    <row r="166" spans="1:9" s="4" customFormat="1" hidden="1" x14ac:dyDescent="0.25">
      <c r="A166" s="22" t="s">
        <v>11</v>
      </c>
      <c r="B166" s="23" t="s">
        <v>5</v>
      </c>
      <c r="C166" s="10" t="s">
        <v>36</v>
      </c>
      <c r="D166" s="10" t="s">
        <v>38</v>
      </c>
      <c r="E166" s="10" t="s">
        <v>613</v>
      </c>
      <c r="F166" s="10" t="s">
        <v>12</v>
      </c>
      <c r="G166" s="13"/>
      <c r="H166" s="13"/>
      <c r="I166" s="13"/>
    </row>
    <row r="167" spans="1:9" s="4" customFormat="1" ht="26.25" x14ac:dyDescent="0.25">
      <c r="A167" s="21" t="s">
        <v>240</v>
      </c>
      <c r="B167" s="20" t="s">
        <v>5</v>
      </c>
      <c r="C167" s="12" t="s">
        <v>36</v>
      </c>
      <c r="D167" s="12" t="s">
        <v>6</v>
      </c>
      <c r="E167" s="12"/>
      <c r="F167" s="12"/>
      <c r="G167" s="11">
        <f>G170</f>
        <v>12038.9</v>
      </c>
      <c r="H167" s="11">
        <f>H170</f>
        <v>12038.9</v>
      </c>
      <c r="I167" s="11">
        <f>I170</f>
        <v>12038.9</v>
      </c>
    </row>
    <row r="168" spans="1:9" s="4" customFormat="1" ht="39" x14ac:dyDescent="0.25">
      <c r="A168" s="21" t="s">
        <v>671</v>
      </c>
      <c r="B168" s="20" t="s">
        <v>5</v>
      </c>
      <c r="C168" s="12" t="s">
        <v>36</v>
      </c>
      <c r="D168" s="12" t="s">
        <v>6</v>
      </c>
      <c r="E168" s="12" t="s">
        <v>39</v>
      </c>
      <c r="F168" s="12"/>
      <c r="G168" s="11">
        <f t="shared" ref="G168:I169" si="4">G169</f>
        <v>12038.9</v>
      </c>
      <c r="H168" s="11">
        <f t="shared" si="4"/>
        <v>12038.9</v>
      </c>
      <c r="I168" s="11">
        <f t="shared" si="4"/>
        <v>12038.9</v>
      </c>
    </row>
    <row r="169" spans="1:9" s="4" customFormat="1" ht="26.25" x14ac:dyDescent="0.25">
      <c r="A169" s="21" t="s">
        <v>17</v>
      </c>
      <c r="B169" s="20" t="s">
        <v>5</v>
      </c>
      <c r="C169" s="12" t="s">
        <v>36</v>
      </c>
      <c r="D169" s="12" t="s">
        <v>6</v>
      </c>
      <c r="E169" s="12" t="s">
        <v>40</v>
      </c>
      <c r="F169" s="12"/>
      <c r="G169" s="11">
        <f t="shared" si="4"/>
        <v>12038.9</v>
      </c>
      <c r="H169" s="11">
        <f t="shared" si="4"/>
        <v>12038.9</v>
      </c>
      <c r="I169" s="11">
        <f t="shared" si="4"/>
        <v>12038.9</v>
      </c>
    </row>
    <row r="170" spans="1:9" s="4" customFormat="1" ht="26.25" x14ac:dyDescent="0.25">
      <c r="A170" s="22" t="s">
        <v>250</v>
      </c>
      <c r="B170" s="23" t="s">
        <v>5</v>
      </c>
      <c r="C170" s="10" t="s">
        <v>36</v>
      </c>
      <c r="D170" s="10" t="s">
        <v>6</v>
      </c>
      <c r="E170" s="10" t="s">
        <v>555</v>
      </c>
      <c r="F170" s="10"/>
      <c r="G170" s="13">
        <f>G171+G172</f>
        <v>12038.9</v>
      </c>
      <c r="H170" s="13">
        <f>H171</f>
        <v>12038.9</v>
      </c>
      <c r="I170" s="13">
        <f>I171</f>
        <v>12038.9</v>
      </c>
    </row>
    <row r="171" spans="1:9" s="4" customFormat="1" x14ac:dyDescent="0.25">
      <c r="A171" s="22" t="s">
        <v>11</v>
      </c>
      <c r="B171" s="23" t="s">
        <v>5</v>
      </c>
      <c r="C171" s="10" t="s">
        <v>36</v>
      </c>
      <c r="D171" s="10" t="s">
        <v>6</v>
      </c>
      <c r="E171" s="10" t="s">
        <v>213</v>
      </c>
      <c r="F171" s="10" t="s">
        <v>12</v>
      </c>
      <c r="G171" s="13">
        <v>12038.9</v>
      </c>
      <c r="H171" s="13">
        <v>12038.9</v>
      </c>
      <c r="I171" s="13">
        <v>12038.9</v>
      </c>
    </row>
    <row r="172" spans="1:9" s="4" customFormat="1" ht="64.5" hidden="1" x14ac:dyDescent="0.25">
      <c r="A172" s="28" t="s">
        <v>333</v>
      </c>
      <c r="B172" s="23" t="s">
        <v>5</v>
      </c>
      <c r="C172" s="10" t="s">
        <v>36</v>
      </c>
      <c r="D172" s="10" t="s">
        <v>6</v>
      </c>
      <c r="E172" s="10" t="s">
        <v>488</v>
      </c>
      <c r="F172" s="10"/>
      <c r="G172" s="13">
        <f>G173</f>
        <v>0</v>
      </c>
      <c r="H172" s="13">
        <v>0</v>
      </c>
      <c r="I172" s="13">
        <v>0</v>
      </c>
    </row>
    <row r="173" spans="1:9" s="4" customFormat="1" hidden="1" x14ac:dyDescent="0.25">
      <c r="A173" s="22" t="s">
        <v>11</v>
      </c>
      <c r="B173" s="23" t="s">
        <v>5</v>
      </c>
      <c r="C173" s="10" t="s">
        <v>36</v>
      </c>
      <c r="D173" s="10" t="s">
        <v>6</v>
      </c>
      <c r="E173" s="10" t="s">
        <v>488</v>
      </c>
      <c r="F173" s="10" t="s">
        <v>12</v>
      </c>
      <c r="G173" s="13">
        <v>0</v>
      </c>
      <c r="H173" s="13">
        <v>0</v>
      </c>
      <c r="I173" s="13">
        <v>0</v>
      </c>
    </row>
    <row r="174" spans="1:9" s="4" customFormat="1" x14ac:dyDescent="0.25">
      <c r="A174" s="21" t="s">
        <v>251</v>
      </c>
      <c r="B174" s="20" t="s">
        <v>5</v>
      </c>
      <c r="C174" s="12" t="s">
        <v>53</v>
      </c>
      <c r="D174" s="12"/>
      <c r="E174" s="12"/>
      <c r="F174" s="12"/>
      <c r="G174" s="11">
        <f>G175+G201</f>
        <v>31805</v>
      </c>
      <c r="H174" s="11">
        <f>H175+H201</f>
        <v>31805</v>
      </c>
      <c r="I174" s="11">
        <f>I175+I201</f>
        <v>31805</v>
      </c>
    </row>
    <row r="175" spans="1:9" s="4" customFormat="1" x14ac:dyDescent="0.25">
      <c r="A175" s="21" t="s">
        <v>252</v>
      </c>
      <c r="B175" s="20" t="s">
        <v>5</v>
      </c>
      <c r="C175" s="12" t="s">
        <v>53</v>
      </c>
      <c r="D175" s="12" t="s">
        <v>38</v>
      </c>
      <c r="E175" s="12"/>
      <c r="F175" s="12"/>
      <c r="G175" s="11">
        <f>G176+G198+G196</f>
        <v>23063.200000000001</v>
      </c>
      <c r="H175" s="11">
        <f>H176+H198</f>
        <v>23063.200000000001</v>
      </c>
      <c r="I175" s="11">
        <f>I176+I198</f>
        <v>23063.200000000001</v>
      </c>
    </row>
    <row r="176" spans="1:9" s="4" customFormat="1" ht="39" x14ac:dyDescent="0.25">
      <c r="A176" s="21" t="s">
        <v>671</v>
      </c>
      <c r="B176" s="20" t="s">
        <v>5</v>
      </c>
      <c r="C176" s="12" t="s">
        <v>53</v>
      </c>
      <c r="D176" s="12" t="s">
        <v>38</v>
      </c>
      <c r="E176" s="12" t="s">
        <v>54</v>
      </c>
      <c r="F176" s="12"/>
      <c r="G176" s="11">
        <f>G177</f>
        <v>23057.200000000001</v>
      </c>
      <c r="H176" s="11">
        <f>H177</f>
        <v>23057.200000000001</v>
      </c>
      <c r="I176" s="11">
        <f>I177</f>
        <v>23057.200000000001</v>
      </c>
    </row>
    <row r="177" spans="1:9" s="4" customFormat="1" ht="39" x14ac:dyDescent="0.25">
      <c r="A177" s="21" t="s">
        <v>243</v>
      </c>
      <c r="B177" s="20" t="s">
        <v>5</v>
      </c>
      <c r="C177" s="12" t="s">
        <v>53</v>
      </c>
      <c r="D177" s="12" t="s">
        <v>38</v>
      </c>
      <c r="E177" s="12" t="s">
        <v>55</v>
      </c>
      <c r="F177" s="12"/>
      <c r="G177" s="11">
        <f>G178+G189</f>
        <v>23057.200000000001</v>
      </c>
      <c r="H177" s="11">
        <f>H178+H189</f>
        <v>23057.200000000001</v>
      </c>
      <c r="I177" s="11">
        <f>I178+I189</f>
        <v>23057.200000000001</v>
      </c>
    </row>
    <row r="178" spans="1:9" s="4" customFormat="1" ht="26.25" x14ac:dyDescent="0.25">
      <c r="A178" s="22" t="s">
        <v>58</v>
      </c>
      <c r="B178" s="23" t="s">
        <v>5</v>
      </c>
      <c r="C178" s="10" t="s">
        <v>53</v>
      </c>
      <c r="D178" s="10" t="s">
        <v>38</v>
      </c>
      <c r="E178" s="10" t="s">
        <v>59</v>
      </c>
      <c r="F178" s="10"/>
      <c r="G178" s="13">
        <f>G179+G181+G183+G185</f>
        <v>22948.2</v>
      </c>
      <c r="H178" s="13">
        <f>H179+H183+H185</f>
        <v>22948.2</v>
      </c>
      <c r="I178" s="13">
        <f>I179+I183+I185</f>
        <v>22948.2</v>
      </c>
    </row>
    <row r="179" spans="1:9" s="4" customFormat="1" ht="26.25" x14ac:dyDescent="0.25">
      <c r="A179" s="22" t="s">
        <v>24</v>
      </c>
      <c r="B179" s="23" t="s">
        <v>5</v>
      </c>
      <c r="C179" s="10" t="s">
        <v>53</v>
      </c>
      <c r="D179" s="10" t="s">
        <v>38</v>
      </c>
      <c r="E179" s="10" t="s">
        <v>60</v>
      </c>
      <c r="F179" s="10"/>
      <c r="G179" s="13">
        <f>G180</f>
        <v>16023.2</v>
      </c>
      <c r="H179" s="13">
        <f>H180</f>
        <v>16023.2</v>
      </c>
      <c r="I179" s="13">
        <f>I180</f>
        <v>16023.2</v>
      </c>
    </row>
    <row r="180" spans="1:9" s="4" customFormat="1" x14ac:dyDescent="0.25">
      <c r="A180" s="22" t="s">
        <v>22</v>
      </c>
      <c r="B180" s="23" t="s">
        <v>5</v>
      </c>
      <c r="C180" s="10" t="s">
        <v>53</v>
      </c>
      <c r="D180" s="10" t="s">
        <v>38</v>
      </c>
      <c r="E180" s="10" t="s">
        <v>60</v>
      </c>
      <c r="F180" s="10" t="s">
        <v>23</v>
      </c>
      <c r="G180" s="13">
        <v>16023.2</v>
      </c>
      <c r="H180" s="13">
        <v>16023.2</v>
      </c>
      <c r="I180" s="13">
        <v>16023.2</v>
      </c>
    </row>
    <row r="181" spans="1:9" s="4" customFormat="1" ht="64.5" hidden="1" x14ac:dyDescent="0.25">
      <c r="A181" s="22" t="s">
        <v>333</v>
      </c>
      <c r="B181" s="23" t="s">
        <v>5</v>
      </c>
      <c r="C181" s="10" t="s">
        <v>53</v>
      </c>
      <c r="D181" s="10" t="s">
        <v>38</v>
      </c>
      <c r="E181" s="10" t="s">
        <v>489</v>
      </c>
      <c r="F181" s="10"/>
      <c r="G181" s="13">
        <f>G182</f>
        <v>0</v>
      </c>
      <c r="H181" s="13">
        <v>0</v>
      </c>
      <c r="I181" s="13">
        <v>0</v>
      </c>
    </row>
    <row r="182" spans="1:9" s="4" customFormat="1" hidden="1" x14ac:dyDescent="0.25">
      <c r="A182" s="22" t="s">
        <v>22</v>
      </c>
      <c r="B182" s="23" t="s">
        <v>5</v>
      </c>
      <c r="C182" s="10" t="s">
        <v>53</v>
      </c>
      <c r="D182" s="10" t="s">
        <v>38</v>
      </c>
      <c r="E182" s="10" t="s">
        <v>489</v>
      </c>
      <c r="F182" s="10" t="s">
        <v>23</v>
      </c>
      <c r="G182" s="13">
        <v>0</v>
      </c>
      <c r="H182" s="13">
        <v>0</v>
      </c>
      <c r="I182" s="13">
        <v>0</v>
      </c>
    </row>
    <row r="183" spans="1:9" s="4" customFormat="1" ht="77.25" x14ac:dyDescent="0.25">
      <c r="A183" s="22" t="s">
        <v>748</v>
      </c>
      <c r="B183" s="23" t="s">
        <v>5</v>
      </c>
      <c r="C183" s="10" t="s">
        <v>53</v>
      </c>
      <c r="D183" s="10" t="s">
        <v>38</v>
      </c>
      <c r="E183" s="10" t="s">
        <v>61</v>
      </c>
      <c r="F183" s="10"/>
      <c r="G183" s="13">
        <f>G184</f>
        <v>5540</v>
      </c>
      <c r="H183" s="13">
        <f>H184</f>
        <v>5540</v>
      </c>
      <c r="I183" s="13">
        <f>I184</f>
        <v>5540</v>
      </c>
    </row>
    <row r="184" spans="1:9" s="4" customFormat="1" x14ac:dyDescent="0.25">
      <c r="A184" s="22" t="s">
        <v>22</v>
      </c>
      <c r="B184" s="23" t="s">
        <v>5</v>
      </c>
      <c r="C184" s="10" t="s">
        <v>53</v>
      </c>
      <c r="D184" s="10" t="s">
        <v>38</v>
      </c>
      <c r="E184" s="10" t="s">
        <v>61</v>
      </c>
      <c r="F184" s="10" t="s">
        <v>23</v>
      </c>
      <c r="G184" s="13">
        <v>5540</v>
      </c>
      <c r="H184" s="13">
        <v>5540</v>
      </c>
      <c r="I184" s="13">
        <v>5540</v>
      </c>
    </row>
    <row r="185" spans="1:9" s="4" customFormat="1" ht="39" x14ac:dyDescent="0.25">
      <c r="A185" s="22" t="s">
        <v>21</v>
      </c>
      <c r="B185" s="23" t="s">
        <v>5</v>
      </c>
      <c r="C185" s="10" t="s">
        <v>53</v>
      </c>
      <c r="D185" s="10" t="s">
        <v>38</v>
      </c>
      <c r="E185" s="10" t="s">
        <v>184</v>
      </c>
      <c r="F185" s="10"/>
      <c r="G185" s="13">
        <f>G186</f>
        <v>1385</v>
      </c>
      <c r="H185" s="13">
        <f>H186</f>
        <v>1385</v>
      </c>
      <c r="I185" s="13">
        <f>I186</f>
        <v>1385</v>
      </c>
    </row>
    <row r="186" spans="1:9" s="4" customFormat="1" x14ac:dyDescent="0.25">
      <c r="A186" s="22" t="s">
        <v>22</v>
      </c>
      <c r="B186" s="23" t="s">
        <v>5</v>
      </c>
      <c r="C186" s="10" t="s">
        <v>53</v>
      </c>
      <c r="D186" s="10" t="s">
        <v>38</v>
      </c>
      <c r="E186" s="10" t="s">
        <v>184</v>
      </c>
      <c r="F186" s="10" t="s">
        <v>23</v>
      </c>
      <c r="G186" s="13">
        <v>1385</v>
      </c>
      <c r="H186" s="13">
        <v>1385</v>
      </c>
      <c r="I186" s="13">
        <v>1385</v>
      </c>
    </row>
    <row r="187" spans="1:9" s="4" customFormat="1" ht="51.75" hidden="1" customHeight="1" x14ac:dyDescent="0.25">
      <c r="A187" s="22" t="s">
        <v>397</v>
      </c>
      <c r="B187" s="23" t="s">
        <v>5</v>
      </c>
      <c r="C187" s="10" t="s">
        <v>53</v>
      </c>
      <c r="D187" s="10" t="s">
        <v>38</v>
      </c>
      <c r="E187" s="10" t="s">
        <v>404</v>
      </c>
      <c r="F187" s="10"/>
      <c r="G187" s="13">
        <f>G188</f>
        <v>0</v>
      </c>
      <c r="H187" s="13">
        <f>H188</f>
        <v>0</v>
      </c>
      <c r="I187" s="13">
        <f>I188</f>
        <v>0</v>
      </c>
    </row>
    <row r="188" spans="1:9" s="4" customFormat="1" hidden="1" x14ac:dyDescent="0.25">
      <c r="A188" s="22" t="s">
        <v>22</v>
      </c>
      <c r="B188" s="23" t="s">
        <v>5</v>
      </c>
      <c r="C188" s="10" t="s">
        <v>53</v>
      </c>
      <c r="D188" s="10" t="s">
        <v>38</v>
      </c>
      <c r="E188" s="10" t="s">
        <v>404</v>
      </c>
      <c r="F188" s="10" t="s">
        <v>23</v>
      </c>
      <c r="G188" s="13">
        <v>0</v>
      </c>
      <c r="H188" s="13">
        <v>0</v>
      </c>
      <c r="I188" s="13">
        <v>0</v>
      </c>
    </row>
    <row r="189" spans="1:9" s="4" customFormat="1" ht="26.25" x14ac:dyDescent="0.25">
      <c r="A189" s="22" t="s">
        <v>10</v>
      </c>
      <c r="B189" s="23" t="s">
        <v>5</v>
      </c>
      <c r="C189" s="10" t="s">
        <v>53</v>
      </c>
      <c r="D189" s="10" t="s">
        <v>38</v>
      </c>
      <c r="E189" s="10" t="s">
        <v>194</v>
      </c>
      <c r="F189" s="10"/>
      <c r="G189" s="13">
        <f>G191+G192+G193+G190</f>
        <v>109</v>
      </c>
      <c r="H189" s="13">
        <f>H191+H192+H193+H190</f>
        <v>109</v>
      </c>
      <c r="I189" s="13">
        <f>I191+I192+I193+I190</f>
        <v>109</v>
      </c>
    </row>
    <row r="190" spans="1:9" s="4" customFormat="1" ht="26.25" x14ac:dyDescent="0.25">
      <c r="A190" s="22" t="s">
        <v>781</v>
      </c>
      <c r="B190" s="23" t="s">
        <v>5</v>
      </c>
      <c r="C190" s="10" t="s">
        <v>53</v>
      </c>
      <c r="D190" s="10" t="s">
        <v>38</v>
      </c>
      <c r="E190" s="10" t="s">
        <v>194</v>
      </c>
      <c r="F190" s="10" t="s">
        <v>132</v>
      </c>
      <c r="G190" s="13">
        <v>14</v>
      </c>
      <c r="H190" s="13">
        <v>14</v>
      </c>
      <c r="I190" s="13">
        <v>14</v>
      </c>
    </row>
    <row r="191" spans="1:9" s="4" customFormat="1" ht="39" x14ac:dyDescent="0.25">
      <c r="A191" s="22" t="s">
        <v>802</v>
      </c>
      <c r="B191" s="23" t="s">
        <v>5</v>
      </c>
      <c r="C191" s="10" t="s">
        <v>53</v>
      </c>
      <c r="D191" s="10" t="s">
        <v>38</v>
      </c>
      <c r="E191" s="10" t="s">
        <v>194</v>
      </c>
      <c r="F191" s="10" t="s">
        <v>57</v>
      </c>
      <c r="G191" s="13">
        <v>15</v>
      </c>
      <c r="H191" s="13">
        <v>15</v>
      </c>
      <c r="I191" s="13">
        <v>15</v>
      </c>
    </row>
    <row r="192" spans="1:9" s="4" customFormat="1" x14ac:dyDescent="0.25">
      <c r="A192" s="22" t="s">
        <v>22</v>
      </c>
      <c r="B192" s="23" t="s">
        <v>5</v>
      </c>
      <c r="C192" s="10" t="s">
        <v>53</v>
      </c>
      <c r="D192" s="10" t="s">
        <v>38</v>
      </c>
      <c r="E192" s="10" t="s">
        <v>194</v>
      </c>
      <c r="F192" s="10" t="s">
        <v>23</v>
      </c>
      <c r="G192" s="13">
        <v>80</v>
      </c>
      <c r="H192" s="13">
        <v>80</v>
      </c>
      <c r="I192" s="13">
        <v>80</v>
      </c>
    </row>
    <row r="193" spans="1:9" s="4" customFormat="1" hidden="1" x14ac:dyDescent="0.25">
      <c r="A193" s="28" t="s">
        <v>135</v>
      </c>
      <c r="B193" s="10" t="s">
        <v>5</v>
      </c>
      <c r="C193" s="10" t="s">
        <v>53</v>
      </c>
      <c r="D193" s="10" t="s">
        <v>38</v>
      </c>
      <c r="E193" s="10" t="s">
        <v>194</v>
      </c>
      <c r="F193" s="10" t="s">
        <v>136</v>
      </c>
      <c r="G193" s="13">
        <v>0</v>
      </c>
      <c r="H193" s="13">
        <v>0</v>
      </c>
      <c r="I193" s="13">
        <v>0</v>
      </c>
    </row>
    <row r="194" spans="1:9" s="4" customFormat="1" ht="51.75" hidden="1" x14ac:dyDescent="0.25">
      <c r="A194" s="21" t="s">
        <v>603</v>
      </c>
      <c r="B194" s="20" t="s">
        <v>5</v>
      </c>
      <c r="C194" s="12" t="s">
        <v>53</v>
      </c>
      <c r="D194" s="12" t="s">
        <v>38</v>
      </c>
      <c r="E194" s="12" t="s">
        <v>370</v>
      </c>
      <c r="F194" s="12"/>
      <c r="G194" s="11">
        <f>G195</f>
        <v>0</v>
      </c>
      <c r="H194" s="11">
        <v>0</v>
      </c>
      <c r="I194" s="11">
        <v>0</v>
      </c>
    </row>
    <row r="195" spans="1:9" s="4" customFormat="1" ht="39" hidden="1" x14ac:dyDescent="0.25">
      <c r="A195" s="32" t="s">
        <v>616</v>
      </c>
      <c r="B195" s="20" t="s">
        <v>5</v>
      </c>
      <c r="C195" s="12" t="s">
        <v>53</v>
      </c>
      <c r="D195" s="12" t="s">
        <v>38</v>
      </c>
      <c r="E195" s="12" t="s">
        <v>617</v>
      </c>
      <c r="F195" s="12"/>
      <c r="G195" s="11">
        <f>G196</f>
        <v>0</v>
      </c>
      <c r="H195" s="11">
        <v>0</v>
      </c>
      <c r="I195" s="11">
        <v>0</v>
      </c>
    </row>
    <row r="196" spans="1:9" s="4" customFormat="1" ht="51.75" hidden="1" x14ac:dyDescent="0.25">
      <c r="A196" s="28" t="s">
        <v>618</v>
      </c>
      <c r="B196" s="23" t="s">
        <v>5</v>
      </c>
      <c r="C196" s="10" t="s">
        <v>53</v>
      </c>
      <c r="D196" s="10" t="s">
        <v>38</v>
      </c>
      <c r="E196" s="10" t="s">
        <v>619</v>
      </c>
      <c r="F196" s="10"/>
      <c r="G196" s="13">
        <f>G197</f>
        <v>0</v>
      </c>
      <c r="H196" s="13">
        <v>0</v>
      </c>
      <c r="I196" s="13">
        <v>0</v>
      </c>
    </row>
    <row r="197" spans="1:9" s="4" customFormat="1" hidden="1" x14ac:dyDescent="0.25">
      <c r="A197" s="22" t="s">
        <v>22</v>
      </c>
      <c r="B197" s="23" t="s">
        <v>5</v>
      </c>
      <c r="C197" s="10" t="s">
        <v>53</v>
      </c>
      <c r="D197" s="10" t="s">
        <v>38</v>
      </c>
      <c r="E197" s="10" t="s">
        <v>619</v>
      </c>
      <c r="F197" s="10" t="s">
        <v>23</v>
      </c>
      <c r="G197" s="13">
        <v>0</v>
      </c>
      <c r="H197" s="13">
        <v>0</v>
      </c>
      <c r="I197" s="13">
        <v>0</v>
      </c>
    </row>
    <row r="198" spans="1:9" s="4" customFormat="1" ht="51.75" x14ac:dyDescent="0.25">
      <c r="A198" s="21" t="s">
        <v>673</v>
      </c>
      <c r="B198" s="20" t="s">
        <v>5</v>
      </c>
      <c r="C198" s="12" t="s">
        <v>53</v>
      </c>
      <c r="D198" s="12" t="s">
        <v>38</v>
      </c>
      <c r="E198" s="12" t="s">
        <v>109</v>
      </c>
      <c r="F198" s="12"/>
      <c r="G198" s="11">
        <f t="shared" ref="G198:I199" si="5">G199</f>
        <v>6</v>
      </c>
      <c r="H198" s="11">
        <f t="shared" si="5"/>
        <v>6</v>
      </c>
      <c r="I198" s="11">
        <f t="shared" si="5"/>
        <v>6</v>
      </c>
    </row>
    <row r="199" spans="1:9" s="4" customFormat="1" ht="39" x14ac:dyDescent="0.25">
      <c r="A199" s="22" t="s">
        <v>63</v>
      </c>
      <c r="B199" s="23" t="s">
        <v>5</v>
      </c>
      <c r="C199" s="10" t="s">
        <v>53</v>
      </c>
      <c r="D199" s="10" t="s">
        <v>38</v>
      </c>
      <c r="E199" s="10" t="s">
        <v>427</v>
      </c>
      <c r="F199" s="10"/>
      <c r="G199" s="13">
        <f t="shared" si="5"/>
        <v>6</v>
      </c>
      <c r="H199" s="13">
        <f t="shared" si="5"/>
        <v>6</v>
      </c>
      <c r="I199" s="13">
        <f t="shared" si="5"/>
        <v>6</v>
      </c>
    </row>
    <row r="200" spans="1:9" s="4" customFormat="1" x14ac:dyDescent="0.25">
      <c r="A200" s="22" t="s">
        <v>22</v>
      </c>
      <c r="B200" s="23" t="s">
        <v>5</v>
      </c>
      <c r="C200" s="10" t="s">
        <v>53</v>
      </c>
      <c r="D200" s="10" t="s">
        <v>38</v>
      </c>
      <c r="E200" s="10" t="s">
        <v>427</v>
      </c>
      <c r="F200" s="10" t="s">
        <v>23</v>
      </c>
      <c r="G200" s="13">
        <v>6</v>
      </c>
      <c r="H200" s="13">
        <v>6</v>
      </c>
      <c r="I200" s="13">
        <v>6</v>
      </c>
    </row>
    <row r="201" spans="1:9" s="4" customFormat="1" x14ac:dyDescent="0.25">
      <c r="A201" s="21" t="s">
        <v>803</v>
      </c>
      <c r="B201" s="20" t="s">
        <v>5</v>
      </c>
      <c r="C201" s="12" t="s">
        <v>53</v>
      </c>
      <c r="D201" s="12" t="s">
        <v>104</v>
      </c>
      <c r="E201" s="12"/>
      <c r="F201" s="12"/>
      <c r="G201" s="11">
        <f>G205+G207+G209+G211</f>
        <v>8741.8000000000011</v>
      </c>
      <c r="H201" s="11">
        <f>H205+H207+H209+H211</f>
        <v>8741.8000000000011</v>
      </c>
      <c r="I201" s="11">
        <f>I205+I207+I209+I211</f>
        <v>8741.8000000000011</v>
      </c>
    </row>
    <row r="202" spans="1:9" s="4" customFormat="1" ht="39" x14ac:dyDescent="0.25">
      <c r="A202" s="21" t="s">
        <v>671</v>
      </c>
      <c r="B202" s="20" t="s">
        <v>5</v>
      </c>
      <c r="C202" s="12" t="s">
        <v>53</v>
      </c>
      <c r="D202" s="12" t="s">
        <v>104</v>
      </c>
      <c r="E202" s="12" t="s">
        <v>54</v>
      </c>
      <c r="F202" s="10"/>
      <c r="G202" s="13">
        <f>G203</f>
        <v>8741.8000000000011</v>
      </c>
      <c r="H202" s="13">
        <f>H203</f>
        <v>8741.8000000000011</v>
      </c>
      <c r="I202" s="13">
        <f>I203</f>
        <v>8741.8000000000011</v>
      </c>
    </row>
    <row r="203" spans="1:9" s="4" customFormat="1" ht="39" x14ac:dyDescent="0.25">
      <c r="A203" s="21" t="s">
        <v>243</v>
      </c>
      <c r="B203" s="20" t="s">
        <v>5</v>
      </c>
      <c r="C203" s="12" t="s">
        <v>53</v>
      </c>
      <c r="D203" s="12" t="s">
        <v>104</v>
      </c>
      <c r="E203" s="12" t="s">
        <v>55</v>
      </c>
      <c r="F203" s="10"/>
      <c r="G203" s="13">
        <f>G204+G211</f>
        <v>8741.8000000000011</v>
      </c>
      <c r="H203" s="13">
        <f>H204+H211</f>
        <v>8741.8000000000011</v>
      </c>
      <c r="I203" s="13">
        <f>I204+I211</f>
        <v>8741.8000000000011</v>
      </c>
    </row>
    <row r="204" spans="1:9" s="4" customFormat="1" ht="26.25" x14ac:dyDescent="0.25">
      <c r="A204" s="22" t="s">
        <v>58</v>
      </c>
      <c r="B204" s="23" t="s">
        <v>5</v>
      </c>
      <c r="C204" s="10" t="s">
        <v>53</v>
      </c>
      <c r="D204" s="10" t="s">
        <v>104</v>
      </c>
      <c r="E204" s="10" t="s">
        <v>190</v>
      </c>
      <c r="F204" s="10"/>
      <c r="G204" s="13">
        <f>G205+G207+G209</f>
        <v>8661.8000000000011</v>
      </c>
      <c r="H204" s="13">
        <f>H205+H207+H209</f>
        <v>8661.8000000000011</v>
      </c>
      <c r="I204" s="13">
        <f>I205+I207+I209</f>
        <v>8661.8000000000011</v>
      </c>
    </row>
    <row r="205" spans="1:9" s="4" customFormat="1" ht="26.25" x14ac:dyDescent="0.25">
      <c r="A205" s="22" t="s">
        <v>24</v>
      </c>
      <c r="B205" s="23" t="s">
        <v>5</v>
      </c>
      <c r="C205" s="10" t="s">
        <v>53</v>
      </c>
      <c r="D205" s="10" t="s">
        <v>104</v>
      </c>
      <c r="E205" s="10" t="s">
        <v>192</v>
      </c>
      <c r="F205" s="10"/>
      <c r="G205" s="13">
        <f>G206</f>
        <v>6318.8</v>
      </c>
      <c r="H205" s="13">
        <f>H206</f>
        <v>6318.8</v>
      </c>
      <c r="I205" s="13">
        <f>I206</f>
        <v>6318.8</v>
      </c>
    </row>
    <row r="206" spans="1:9" s="4" customFormat="1" x14ac:dyDescent="0.25">
      <c r="A206" s="22" t="s">
        <v>22</v>
      </c>
      <c r="B206" s="23" t="s">
        <v>5</v>
      </c>
      <c r="C206" s="10" t="s">
        <v>53</v>
      </c>
      <c r="D206" s="10" t="s">
        <v>104</v>
      </c>
      <c r="E206" s="10" t="s">
        <v>192</v>
      </c>
      <c r="F206" s="10" t="s">
        <v>23</v>
      </c>
      <c r="G206" s="13">
        <v>6318.8</v>
      </c>
      <c r="H206" s="13">
        <v>6318.8</v>
      </c>
      <c r="I206" s="13">
        <v>6318.8</v>
      </c>
    </row>
    <row r="207" spans="1:9" s="4" customFormat="1" ht="77.25" x14ac:dyDescent="0.25">
      <c r="A207" s="22" t="s">
        <v>748</v>
      </c>
      <c r="B207" s="23" t="s">
        <v>5</v>
      </c>
      <c r="C207" s="10" t="s">
        <v>53</v>
      </c>
      <c r="D207" s="10" t="s">
        <v>104</v>
      </c>
      <c r="E207" s="10" t="s">
        <v>193</v>
      </c>
      <c r="F207" s="10"/>
      <c r="G207" s="13">
        <f>G208</f>
        <v>1874.4</v>
      </c>
      <c r="H207" s="13">
        <f>H208</f>
        <v>1874.4</v>
      </c>
      <c r="I207" s="13">
        <f>I208</f>
        <v>1874.4</v>
      </c>
    </row>
    <row r="208" spans="1:9" s="4" customFormat="1" x14ac:dyDescent="0.25">
      <c r="A208" s="22" t="s">
        <v>22</v>
      </c>
      <c r="B208" s="23" t="s">
        <v>5</v>
      </c>
      <c r="C208" s="10" t="s">
        <v>53</v>
      </c>
      <c r="D208" s="10" t="s">
        <v>104</v>
      </c>
      <c r="E208" s="10" t="s">
        <v>193</v>
      </c>
      <c r="F208" s="10" t="s">
        <v>23</v>
      </c>
      <c r="G208" s="13">
        <v>1874.4</v>
      </c>
      <c r="H208" s="13">
        <v>1874.4</v>
      </c>
      <c r="I208" s="13">
        <v>1874.4</v>
      </c>
    </row>
    <row r="209" spans="1:9" s="4" customFormat="1" ht="39" x14ac:dyDescent="0.25">
      <c r="A209" s="22" t="s">
        <v>782</v>
      </c>
      <c r="B209" s="23" t="s">
        <v>5</v>
      </c>
      <c r="C209" s="10" t="s">
        <v>53</v>
      </c>
      <c r="D209" s="10" t="s">
        <v>104</v>
      </c>
      <c r="E209" s="10" t="s">
        <v>191</v>
      </c>
      <c r="F209" s="10"/>
      <c r="G209" s="13">
        <f>G210</f>
        <v>468.6</v>
      </c>
      <c r="H209" s="13">
        <f>H210</f>
        <v>468.6</v>
      </c>
      <c r="I209" s="13">
        <f>I210</f>
        <v>468.6</v>
      </c>
    </row>
    <row r="210" spans="1:9" s="4" customFormat="1" x14ac:dyDescent="0.25">
      <c r="A210" s="22" t="s">
        <v>22</v>
      </c>
      <c r="B210" s="23" t="s">
        <v>5</v>
      </c>
      <c r="C210" s="10" t="s">
        <v>53</v>
      </c>
      <c r="D210" s="10" t="s">
        <v>104</v>
      </c>
      <c r="E210" s="10" t="s">
        <v>191</v>
      </c>
      <c r="F210" s="10" t="s">
        <v>23</v>
      </c>
      <c r="G210" s="13">
        <v>468.6</v>
      </c>
      <c r="H210" s="13">
        <v>468.6</v>
      </c>
      <c r="I210" s="13">
        <v>468.6</v>
      </c>
    </row>
    <row r="211" spans="1:9" s="4" customFormat="1" ht="26.25" x14ac:dyDescent="0.25">
      <c r="A211" s="22" t="s">
        <v>10</v>
      </c>
      <c r="B211" s="23" t="s">
        <v>5</v>
      </c>
      <c r="C211" s="10" t="s">
        <v>53</v>
      </c>
      <c r="D211" s="10" t="s">
        <v>104</v>
      </c>
      <c r="E211" s="10" t="s">
        <v>194</v>
      </c>
      <c r="F211" s="10"/>
      <c r="G211" s="13">
        <f>G212</f>
        <v>80</v>
      </c>
      <c r="H211" s="13">
        <f>H212</f>
        <v>80</v>
      </c>
      <c r="I211" s="13">
        <f>I212</f>
        <v>80</v>
      </c>
    </row>
    <row r="212" spans="1:9" s="4" customFormat="1" x14ac:dyDescent="0.25">
      <c r="A212" s="22" t="s">
        <v>22</v>
      </c>
      <c r="B212" s="23" t="s">
        <v>5</v>
      </c>
      <c r="C212" s="10" t="s">
        <v>53</v>
      </c>
      <c r="D212" s="10" t="s">
        <v>104</v>
      </c>
      <c r="E212" s="10" t="s">
        <v>194</v>
      </c>
      <c r="F212" s="10" t="s">
        <v>23</v>
      </c>
      <c r="G212" s="13">
        <v>80</v>
      </c>
      <c r="H212" s="13">
        <v>80</v>
      </c>
      <c r="I212" s="13">
        <v>80</v>
      </c>
    </row>
    <row r="213" spans="1:9" s="4" customFormat="1" ht="26.25" x14ac:dyDescent="0.25">
      <c r="A213" s="31" t="s">
        <v>253</v>
      </c>
      <c r="B213" s="20" t="s">
        <v>64</v>
      </c>
      <c r="C213" s="12"/>
      <c r="D213" s="12"/>
      <c r="E213" s="12"/>
      <c r="F213" s="12"/>
      <c r="G213" s="11">
        <f>G227+G501+G220+G214</f>
        <v>337561.125</v>
      </c>
      <c r="H213" s="11">
        <f>H227+H501+H220+H214</f>
        <v>328868.80000000005</v>
      </c>
      <c r="I213" s="11">
        <f>I227+I501+I220+I214</f>
        <v>329055.59999999998</v>
      </c>
    </row>
    <row r="214" spans="1:9" s="4" customFormat="1" hidden="1" x14ac:dyDescent="0.25">
      <c r="A214" s="32" t="s">
        <v>128</v>
      </c>
      <c r="B214" s="12" t="s">
        <v>64</v>
      </c>
      <c r="C214" s="12" t="s">
        <v>38</v>
      </c>
      <c r="D214" s="12"/>
      <c r="E214" s="12"/>
      <c r="F214" s="12"/>
      <c r="G214" s="11">
        <f>G215</f>
        <v>0</v>
      </c>
      <c r="H214" s="11">
        <v>0</v>
      </c>
      <c r="I214" s="11">
        <v>0</v>
      </c>
    </row>
    <row r="215" spans="1:9" s="4" customFormat="1" ht="64.5" hidden="1" customHeight="1" x14ac:dyDescent="0.25">
      <c r="A215" s="21" t="s">
        <v>274</v>
      </c>
      <c r="B215" s="12" t="s">
        <v>64</v>
      </c>
      <c r="C215" s="12" t="s">
        <v>38</v>
      </c>
      <c r="D215" s="12" t="s">
        <v>6</v>
      </c>
      <c r="E215" s="10"/>
      <c r="F215" s="12"/>
      <c r="G215" s="11">
        <f>G216</f>
        <v>0</v>
      </c>
      <c r="H215" s="11">
        <v>0</v>
      </c>
      <c r="I215" s="11">
        <v>0</v>
      </c>
    </row>
    <row r="216" spans="1:9" s="4" customFormat="1" ht="39" hidden="1" x14ac:dyDescent="0.25">
      <c r="A216" s="21" t="s">
        <v>268</v>
      </c>
      <c r="B216" s="12" t="s">
        <v>64</v>
      </c>
      <c r="C216" s="12" t="s">
        <v>38</v>
      </c>
      <c r="D216" s="12" t="s">
        <v>6</v>
      </c>
      <c r="E216" s="12" t="s">
        <v>109</v>
      </c>
      <c r="F216" s="12"/>
      <c r="G216" s="11">
        <f>G217</f>
        <v>0</v>
      </c>
      <c r="H216" s="11">
        <v>0</v>
      </c>
      <c r="I216" s="11">
        <v>0</v>
      </c>
    </row>
    <row r="217" spans="1:9" s="4" customFormat="1" ht="51.75" hidden="1" x14ac:dyDescent="0.25">
      <c r="A217" s="21" t="s">
        <v>269</v>
      </c>
      <c r="B217" s="12" t="s">
        <v>64</v>
      </c>
      <c r="C217" s="12" t="s">
        <v>38</v>
      </c>
      <c r="D217" s="12" t="s">
        <v>6</v>
      </c>
      <c r="E217" s="12" t="s">
        <v>110</v>
      </c>
      <c r="F217" s="12"/>
      <c r="G217" s="11">
        <f>G218</f>
        <v>0</v>
      </c>
      <c r="H217" s="11">
        <v>0</v>
      </c>
      <c r="I217" s="11">
        <v>0</v>
      </c>
    </row>
    <row r="218" spans="1:9" s="4" customFormat="1" ht="39" hidden="1" x14ac:dyDescent="0.25">
      <c r="A218" s="22" t="s">
        <v>111</v>
      </c>
      <c r="B218" s="10" t="s">
        <v>64</v>
      </c>
      <c r="C218" s="10" t="s">
        <v>38</v>
      </c>
      <c r="D218" s="10" t="s">
        <v>6</v>
      </c>
      <c r="E218" s="10" t="s">
        <v>112</v>
      </c>
      <c r="F218" s="10"/>
      <c r="G218" s="13">
        <f>G219</f>
        <v>0</v>
      </c>
      <c r="H218" s="13">
        <v>0</v>
      </c>
      <c r="I218" s="13">
        <v>0</v>
      </c>
    </row>
    <row r="219" spans="1:9" s="4" customFormat="1" ht="26.25" hidden="1" x14ac:dyDescent="0.25">
      <c r="A219" s="22" t="s">
        <v>56</v>
      </c>
      <c r="B219" s="10" t="s">
        <v>64</v>
      </c>
      <c r="C219" s="10" t="s">
        <v>38</v>
      </c>
      <c r="D219" s="10" t="s">
        <v>6</v>
      </c>
      <c r="E219" s="10" t="s">
        <v>112</v>
      </c>
      <c r="F219" s="10" t="s">
        <v>57</v>
      </c>
      <c r="G219" s="13"/>
      <c r="H219" s="13">
        <v>0</v>
      </c>
      <c r="I219" s="13">
        <v>0</v>
      </c>
    </row>
    <row r="220" spans="1:9" s="4" customFormat="1" hidden="1" x14ac:dyDescent="0.25">
      <c r="A220" s="21" t="s">
        <v>347</v>
      </c>
      <c r="B220" s="20" t="s">
        <v>64</v>
      </c>
      <c r="C220" s="12" t="s">
        <v>138</v>
      </c>
      <c r="D220" s="12"/>
      <c r="E220" s="12"/>
      <c r="F220" s="12"/>
      <c r="G220" s="11">
        <f>G221</f>
        <v>0</v>
      </c>
      <c r="H220" s="11">
        <v>0</v>
      </c>
      <c r="I220" s="11">
        <v>0</v>
      </c>
    </row>
    <row r="221" spans="1:9" s="4" customFormat="1" hidden="1" x14ac:dyDescent="0.25">
      <c r="A221" s="21" t="s">
        <v>173</v>
      </c>
      <c r="B221" s="20" t="s">
        <v>64</v>
      </c>
      <c r="C221" s="12" t="s">
        <v>138</v>
      </c>
      <c r="D221" s="12" t="s">
        <v>16</v>
      </c>
      <c r="E221" s="12"/>
      <c r="F221" s="12"/>
      <c r="G221" s="11">
        <f>G222</f>
        <v>0</v>
      </c>
      <c r="H221" s="11">
        <v>0</v>
      </c>
      <c r="I221" s="11">
        <v>0</v>
      </c>
    </row>
    <row r="222" spans="1:9" s="4" customFormat="1" hidden="1" x14ac:dyDescent="0.25">
      <c r="A222" s="21" t="s">
        <v>348</v>
      </c>
      <c r="B222" s="20" t="s">
        <v>64</v>
      </c>
      <c r="C222" s="12" t="s">
        <v>138</v>
      </c>
      <c r="D222" s="12" t="s">
        <v>16</v>
      </c>
      <c r="E222" s="12" t="s">
        <v>197</v>
      </c>
      <c r="F222" s="12"/>
      <c r="G222" s="11">
        <v>0</v>
      </c>
      <c r="H222" s="11">
        <v>0</v>
      </c>
      <c r="I222" s="11">
        <v>0</v>
      </c>
    </row>
    <row r="223" spans="1:9" s="4" customFormat="1" ht="39" hidden="1" x14ac:dyDescent="0.25">
      <c r="A223" s="28" t="s">
        <v>299</v>
      </c>
      <c r="B223" s="10" t="s">
        <v>64</v>
      </c>
      <c r="C223" s="10" t="s">
        <v>138</v>
      </c>
      <c r="D223" s="10" t="s">
        <v>16</v>
      </c>
      <c r="E223" s="10" t="s">
        <v>300</v>
      </c>
      <c r="F223" s="10"/>
      <c r="G223" s="13">
        <f>G224</f>
        <v>0</v>
      </c>
      <c r="H223" s="13">
        <v>0</v>
      </c>
      <c r="I223" s="13">
        <v>0</v>
      </c>
    </row>
    <row r="224" spans="1:9" s="4" customFormat="1" hidden="1" x14ac:dyDescent="0.25">
      <c r="A224" s="22" t="s">
        <v>22</v>
      </c>
      <c r="B224" s="10" t="s">
        <v>64</v>
      </c>
      <c r="C224" s="10" t="s">
        <v>138</v>
      </c>
      <c r="D224" s="10" t="s">
        <v>16</v>
      </c>
      <c r="E224" s="10" t="s">
        <v>300</v>
      </c>
      <c r="F224" s="10" t="s">
        <v>23</v>
      </c>
      <c r="G224" s="13"/>
      <c r="H224" s="13">
        <v>0</v>
      </c>
      <c r="I224" s="13">
        <v>0</v>
      </c>
    </row>
    <row r="225" spans="1:9" s="4" customFormat="1" ht="39" hidden="1" x14ac:dyDescent="0.25">
      <c r="A225" s="22" t="s">
        <v>367</v>
      </c>
      <c r="B225" s="23" t="s">
        <v>64</v>
      </c>
      <c r="C225" s="10" t="s">
        <v>138</v>
      </c>
      <c r="D225" s="10" t="s">
        <v>16</v>
      </c>
      <c r="E225" s="10" t="s">
        <v>320</v>
      </c>
      <c r="F225" s="12"/>
      <c r="G225" s="13">
        <f>G226</f>
        <v>0</v>
      </c>
      <c r="H225" s="11">
        <v>0</v>
      </c>
      <c r="I225" s="11"/>
    </row>
    <row r="226" spans="1:9" s="4" customFormat="1" hidden="1" x14ac:dyDescent="0.25">
      <c r="A226" s="22" t="s">
        <v>22</v>
      </c>
      <c r="B226" s="23" t="s">
        <v>64</v>
      </c>
      <c r="C226" s="10" t="s">
        <v>138</v>
      </c>
      <c r="D226" s="10" t="s">
        <v>16</v>
      </c>
      <c r="E226" s="10" t="s">
        <v>320</v>
      </c>
      <c r="F226" s="10" t="s">
        <v>23</v>
      </c>
      <c r="G226" s="13"/>
      <c r="H226" s="13">
        <v>0</v>
      </c>
      <c r="I226" s="13">
        <v>0</v>
      </c>
    </row>
    <row r="227" spans="1:9" s="4" customFormat="1" x14ac:dyDescent="0.25">
      <c r="A227" s="21" t="s">
        <v>13</v>
      </c>
      <c r="B227" s="20" t="s">
        <v>64</v>
      </c>
      <c r="C227" s="12" t="s">
        <v>14</v>
      </c>
      <c r="D227" s="12"/>
      <c r="E227" s="12"/>
      <c r="F227" s="12"/>
      <c r="G227" s="11">
        <f>G228+G276+G429+G449+G465</f>
        <v>325151.22499999998</v>
      </c>
      <c r="H227" s="11">
        <f>H228+H276+H429+H449+H465</f>
        <v>316458.90000000002</v>
      </c>
      <c r="I227" s="11">
        <f>I228+I276+I429+I449+I465</f>
        <v>316645.69999999995</v>
      </c>
    </row>
    <row r="228" spans="1:9" s="4" customFormat="1" x14ac:dyDescent="0.25">
      <c r="A228" s="21" t="s">
        <v>67</v>
      </c>
      <c r="B228" s="20" t="s">
        <v>64</v>
      </c>
      <c r="C228" s="12" t="s">
        <v>14</v>
      </c>
      <c r="D228" s="12" t="s">
        <v>38</v>
      </c>
      <c r="E228" s="12"/>
      <c r="F228" s="12"/>
      <c r="G228" s="11">
        <f t="shared" ref="G228:I229" si="6">G229</f>
        <v>96173.1</v>
      </c>
      <c r="H228" s="11">
        <f t="shared" si="6"/>
        <v>96173.099999999991</v>
      </c>
      <c r="I228" s="11">
        <f t="shared" si="6"/>
        <v>96172.999999999985</v>
      </c>
    </row>
    <row r="229" spans="1:9" s="4" customFormat="1" ht="39" x14ac:dyDescent="0.25">
      <c r="A229" s="21" t="s">
        <v>674</v>
      </c>
      <c r="B229" s="20" t="s">
        <v>64</v>
      </c>
      <c r="C229" s="12" t="s">
        <v>14</v>
      </c>
      <c r="D229" s="12" t="s">
        <v>38</v>
      </c>
      <c r="E229" s="12" t="s">
        <v>30</v>
      </c>
      <c r="F229" s="12"/>
      <c r="G229" s="11">
        <f t="shared" si="6"/>
        <v>96173.1</v>
      </c>
      <c r="H229" s="11">
        <f t="shared" si="6"/>
        <v>96173.099999999991</v>
      </c>
      <c r="I229" s="11">
        <f t="shared" si="6"/>
        <v>96172.999999999985</v>
      </c>
    </row>
    <row r="230" spans="1:9" s="4" customFormat="1" ht="26.25" x14ac:dyDescent="0.25">
      <c r="A230" s="21" t="s">
        <v>254</v>
      </c>
      <c r="B230" s="20" t="s">
        <v>64</v>
      </c>
      <c r="C230" s="12" t="s">
        <v>14</v>
      </c>
      <c r="D230" s="12" t="s">
        <v>38</v>
      </c>
      <c r="E230" s="12" t="s">
        <v>68</v>
      </c>
      <c r="F230" s="12"/>
      <c r="G230" s="11">
        <f>G234+G242+G252+G272+G237+G239</f>
        <v>96173.1</v>
      </c>
      <c r="H230" s="11">
        <f>H242+H252+H272+H231</f>
        <v>96173.099999999991</v>
      </c>
      <c r="I230" s="11">
        <f>I242+I252+I272+I231</f>
        <v>96172.999999999985</v>
      </c>
    </row>
    <row r="231" spans="1:9" s="4" customFormat="1" ht="39" hidden="1" x14ac:dyDescent="0.25">
      <c r="A231" s="21" t="s">
        <v>309</v>
      </c>
      <c r="B231" s="20" t="s">
        <v>64</v>
      </c>
      <c r="C231" s="12" t="s">
        <v>14</v>
      </c>
      <c r="D231" s="12" t="s">
        <v>38</v>
      </c>
      <c r="E231" s="12" t="s">
        <v>310</v>
      </c>
      <c r="F231" s="12"/>
      <c r="G231" s="11">
        <f>G232+G234</f>
        <v>0</v>
      </c>
      <c r="H231" s="11">
        <f>H232+H234</f>
        <v>0</v>
      </c>
      <c r="I231" s="11">
        <f>I232+I234</f>
        <v>0</v>
      </c>
    </row>
    <row r="232" spans="1:9" s="4" customFormat="1" ht="90" hidden="1" x14ac:dyDescent="0.25">
      <c r="A232" s="22" t="s">
        <v>308</v>
      </c>
      <c r="B232" s="23" t="s">
        <v>64</v>
      </c>
      <c r="C232" s="10" t="s">
        <v>14</v>
      </c>
      <c r="D232" s="10" t="s">
        <v>38</v>
      </c>
      <c r="E232" s="10" t="s">
        <v>365</v>
      </c>
      <c r="F232" s="10"/>
      <c r="G232" s="13">
        <f>G233</f>
        <v>0</v>
      </c>
      <c r="H232" s="13">
        <f>H233</f>
        <v>0</v>
      </c>
      <c r="I232" s="13">
        <f>I233</f>
        <v>0</v>
      </c>
    </row>
    <row r="233" spans="1:9" s="4" customFormat="1" ht="115.5" hidden="1" x14ac:dyDescent="0.25">
      <c r="A233" s="22" t="s">
        <v>234</v>
      </c>
      <c r="B233" s="23" t="s">
        <v>64</v>
      </c>
      <c r="C233" s="10" t="s">
        <v>14</v>
      </c>
      <c r="D233" s="10" t="s">
        <v>38</v>
      </c>
      <c r="E233" s="10" t="s">
        <v>365</v>
      </c>
      <c r="F233" s="10" t="s">
        <v>235</v>
      </c>
      <c r="G233" s="13">
        <v>0</v>
      </c>
      <c r="H233" s="13">
        <v>0</v>
      </c>
      <c r="I233" s="13">
        <v>0</v>
      </c>
    </row>
    <row r="234" spans="1:9" s="4" customFormat="1" ht="51.75" hidden="1" x14ac:dyDescent="0.25">
      <c r="A234" s="22" t="s">
        <v>557</v>
      </c>
      <c r="B234" s="23" t="s">
        <v>64</v>
      </c>
      <c r="C234" s="10" t="s">
        <v>14</v>
      </c>
      <c r="D234" s="10" t="s">
        <v>38</v>
      </c>
      <c r="E234" s="10" t="s">
        <v>556</v>
      </c>
      <c r="F234" s="10"/>
      <c r="G234" s="13">
        <f>G235+G236</f>
        <v>0</v>
      </c>
      <c r="H234" s="13">
        <f>H235</f>
        <v>0</v>
      </c>
      <c r="I234" s="13">
        <f>I235</f>
        <v>0</v>
      </c>
    </row>
    <row r="235" spans="1:9" s="4" customFormat="1" hidden="1" x14ac:dyDescent="0.25">
      <c r="A235" s="22" t="s">
        <v>11</v>
      </c>
      <c r="B235" s="23" t="s">
        <v>64</v>
      </c>
      <c r="C235" s="10" t="s">
        <v>14</v>
      </c>
      <c r="D235" s="10" t="s">
        <v>38</v>
      </c>
      <c r="E235" s="10" t="s">
        <v>556</v>
      </c>
      <c r="F235" s="10" t="s">
        <v>12</v>
      </c>
      <c r="G235" s="13"/>
      <c r="H235" s="13">
        <v>0</v>
      </c>
      <c r="I235" s="13">
        <v>0</v>
      </c>
    </row>
    <row r="236" spans="1:9" s="4" customFormat="1" hidden="1" x14ac:dyDescent="0.25">
      <c r="A236" s="22" t="s">
        <v>22</v>
      </c>
      <c r="B236" s="23" t="s">
        <v>64</v>
      </c>
      <c r="C236" s="10" t="s">
        <v>14</v>
      </c>
      <c r="D236" s="10" t="s">
        <v>38</v>
      </c>
      <c r="E236" s="10" t="s">
        <v>556</v>
      </c>
      <c r="F236" s="10" t="s">
        <v>23</v>
      </c>
      <c r="G236" s="13"/>
      <c r="H236" s="13">
        <v>0</v>
      </c>
      <c r="I236" s="13">
        <v>0</v>
      </c>
    </row>
    <row r="237" spans="1:9" s="4" customFormat="1" ht="179.25" hidden="1" customHeight="1" x14ac:dyDescent="0.25">
      <c r="A237" s="22" t="s">
        <v>567</v>
      </c>
      <c r="B237" s="23" t="s">
        <v>64</v>
      </c>
      <c r="C237" s="10" t="s">
        <v>14</v>
      </c>
      <c r="D237" s="10" t="s">
        <v>38</v>
      </c>
      <c r="E237" s="10" t="s">
        <v>569</v>
      </c>
      <c r="F237" s="10"/>
      <c r="G237" s="13">
        <f>G238</f>
        <v>0</v>
      </c>
      <c r="H237" s="13">
        <v>0</v>
      </c>
      <c r="I237" s="13">
        <v>0</v>
      </c>
    </row>
    <row r="238" spans="1:9" s="4" customFormat="1" hidden="1" x14ac:dyDescent="0.25">
      <c r="A238" s="22" t="s">
        <v>22</v>
      </c>
      <c r="B238" s="23" t="s">
        <v>64</v>
      </c>
      <c r="C238" s="10" t="s">
        <v>14</v>
      </c>
      <c r="D238" s="10" t="s">
        <v>38</v>
      </c>
      <c r="E238" s="10" t="s">
        <v>569</v>
      </c>
      <c r="F238" s="10" t="s">
        <v>23</v>
      </c>
      <c r="G238" s="13"/>
      <c r="H238" s="13">
        <v>0</v>
      </c>
      <c r="I238" s="13">
        <v>0</v>
      </c>
    </row>
    <row r="239" spans="1:9" s="4" customFormat="1" ht="217.5" hidden="1" customHeight="1" x14ac:dyDescent="0.25">
      <c r="A239" s="22" t="s">
        <v>749</v>
      </c>
      <c r="B239" s="23" t="s">
        <v>64</v>
      </c>
      <c r="C239" s="10" t="s">
        <v>14</v>
      </c>
      <c r="D239" s="10" t="s">
        <v>38</v>
      </c>
      <c r="E239" s="10" t="s">
        <v>615</v>
      </c>
      <c r="F239" s="10"/>
      <c r="G239" s="13">
        <f>G240+G241</f>
        <v>0</v>
      </c>
      <c r="H239" s="13">
        <v>0</v>
      </c>
      <c r="I239" s="13">
        <v>0</v>
      </c>
    </row>
    <row r="240" spans="1:9" s="4" customFormat="1" hidden="1" x14ac:dyDescent="0.25">
      <c r="A240" s="22" t="s">
        <v>11</v>
      </c>
      <c r="B240" s="23" t="s">
        <v>64</v>
      </c>
      <c r="C240" s="10" t="s">
        <v>14</v>
      </c>
      <c r="D240" s="10" t="s">
        <v>38</v>
      </c>
      <c r="E240" s="10" t="s">
        <v>615</v>
      </c>
      <c r="F240" s="10" t="s">
        <v>12</v>
      </c>
      <c r="G240" s="13"/>
      <c r="H240" s="13"/>
      <c r="I240" s="13"/>
    </row>
    <row r="241" spans="1:9" s="4" customFormat="1" hidden="1" x14ac:dyDescent="0.25">
      <c r="A241" s="22" t="s">
        <v>22</v>
      </c>
      <c r="B241" s="23" t="s">
        <v>64</v>
      </c>
      <c r="C241" s="10" t="s">
        <v>14</v>
      </c>
      <c r="D241" s="10" t="s">
        <v>38</v>
      </c>
      <c r="E241" s="10" t="s">
        <v>615</v>
      </c>
      <c r="F241" s="10" t="s">
        <v>23</v>
      </c>
      <c r="G241" s="13"/>
      <c r="H241" s="13"/>
      <c r="I241" s="13"/>
    </row>
    <row r="242" spans="1:9" s="4" customFormat="1" ht="51.75" x14ac:dyDescent="0.25">
      <c r="A242" s="21" t="s">
        <v>69</v>
      </c>
      <c r="B242" s="20" t="s">
        <v>64</v>
      </c>
      <c r="C242" s="12" t="s">
        <v>14</v>
      </c>
      <c r="D242" s="12" t="s">
        <v>38</v>
      </c>
      <c r="E242" s="12" t="s">
        <v>70</v>
      </c>
      <c r="F242" s="12"/>
      <c r="G242" s="11">
        <f>G243+G246+G249</f>
        <v>80605.400000000009</v>
      </c>
      <c r="H242" s="11">
        <f>H243+H246</f>
        <v>80605.399999999994</v>
      </c>
      <c r="I242" s="11">
        <f>I243+I246</f>
        <v>80605.299999999988</v>
      </c>
    </row>
    <row r="243" spans="1:9" s="4" customFormat="1" ht="26.25" x14ac:dyDescent="0.25">
      <c r="A243" s="22" t="s">
        <v>24</v>
      </c>
      <c r="B243" s="23" t="s">
        <v>64</v>
      </c>
      <c r="C243" s="10" t="s">
        <v>14</v>
      </c>
      <c r="D243" s="10" t="s">
        <v>38</v>
      </c>
      <c r="E243" s="10" t="s">
        <v>71</v>
      </c>
      <c r="F243" s="10"/>
      <c r="G243" s="13">
        <f>G244+G245</f>
        <v>33213.800000000003</v>
      </c>
      <c r="H243" s="13">
        <f>H244+H245</f>
        <v>33213.800000000003</v>
      </c>
      <c r="I243" s="13">
        <f>I244+I245</f>
        <v>33213.699999999997</v>
      </c>
    </row>
    <row r="244" spans="1:9" s="4" customFormat="1" x14ac:dyDescent="0.25">
      <c r="A244" s="22" t="s">
        <v>11</v>
      </c>
      <c r="B244" s="23" t="s">
        <v>64</v>
      </c>
      <c r="C244" s="10" t="s">
        <v>14</v>
      </c>
      <c r="D244" s="10" t="s">
        <v>38</v>
      </c>
      <c r="E244" s="10" t="s">
        <v>71</v>
      </c>
      <c r="F244" s="10" t="s">
        <v>12</v>
      </c>
      <c r="G244" s="55">
        <v>3146.4</v>
      </c>
      <c r="H244" s="13">
        <v>3567.5</v>
      </c>
      <c r="I244" s="13">
        <v>3567.4</v>
      </c>
    </row>
    <row r="245" spans="1:9" s="4" customFormat="1" x14ac:dyDescent="0.25">
      <c r="A245" s="22" t="s">
        <v>22</v>
      </c>
      <c r="B245" s="23" t="s">
        <v>64</v>
      </c>
      <c r="C245" s="10" t="s">
        <v>14</v>
      </c>
      <c r="D245" s="10" t="s">
        <v>38</v>
      </c>
      <c r="E245" s="10" t="s">
        <v>71</v>
      </c>
      <c r="F245" s="10" t="s">
        <v>23</v>
      </c>
      <c r="G245" s="55">
        <v>30067.4</v>
      </c>
      <c r="H245" s="13">
        <v>29646.3</v>
      </c>
      <c r="I245" s="13">
        <v>29646.3</v>
      </c>
    </row>
    <row r="246" spans="1:9" s="4" customFormat="1" ht="306" customHeight="1" x14ac:dyDescent="0.25">
      <c r="A246" s="22" t="s">
        <v>787</v>
      </c>
      <c r="B246" s="23" t="s">
        <v>64</v>
      </c>
      <c r="C246" s="10" t="s">
        <v>14</v>
      </c>
      <c r="D246" s="10" t="s">
        <v>38</v>
      </c>
      <c r="E246" s="10" t="s">
        <v>72</v>
      </c>
      <c r="F246" s="10"/>
      <c r="G246" s="13">
        <f>G247+G248</f>
        <v>47391.600000000006</v>
      </c>
      <c r="H246" s="13">
        <f>H247+H248</f>
        <v>47391.6</v>
      </c>
      <c r="I246" s="13">
        <f>I247+I248</f>
        <v>47391.6</v>
      </c>
    </row>
    <row r="247" spans="1:9" s="4" customFormat="1" x14ac:dyDescent="0.25">
      <c r="A247" s="22" t="s">
        <v>11</v>
      </c>
      <c r="B247" s="23" t="s">
        <v>64</v>
      </c>
      <c r="C247" s="10" t="s">
        <v>14</v>
      </c>
      <c r="D247" s="10" t="s">
        <v>38</v>
      </c>
      <c r="E247" s="10" t="s">
        <v>72</v>
      </c>
      <c r="F247" s="10" t="s">
        <v>12</v>
      </c>
      <c r="G247" s="55">
        <v>4628.8</v>
      </c>
      <c r="H247" s="13">
        <v>4851.2</v>
      </c>
      <c r="I247" s="13">
        <v>4851.2</v>
      </c>
    </row>
    <row r="248" spans="1:9" s="4" customFormat="1" x14ac:dyDescent="0.25">
      <c r="A248" s="22" t="s">
        <v>22</v>
      </c>
      <c r="B248" s="23" t="s">
        <v>64</v>
      </c>
      <c r="C248" s="10" t="s">
        <v>14</v>
      </c>
      <c r="D248" s="10" t="s">
        <v>38</v>
      </c>
      <c r="E248" s="10" t="s">
        <v>72</v>
      </c>
      <c r="F248" s="10" t="s">
        <v>23</v>
      </c>
      <c r="G248" s="55">
        <v>42762.8</v>
      </c>
      <c r="H248" s="13">
        <v>42540.4</v>
      </c>
      <c r="I248" s="13">
        <v>42540.4</v>
      </c>
    </row>
    <row r="249" spans="1:9" s="4" customFormat="1" ht="64.5" hidden="1" x14ac:dyDescent="0.25">
      <c r="A249" s="22" t="s">
        <v>333</v>
      </c>
      <c r="B249" s="23" t="s">
        <v>64</v>
      </c>
      <c r="C249" s="10" t="s">
        <v>14</v>
      </c>
      <c r="D249" s="10" t="s">
        <v>38</v>
      </c>
      <c r="E249" s="10" t="s">
        <v>494</v>
      </c>
      <c r="F249" s="10"/>
      <c r="G249" s="13">
        <f>G250+G251</f>
        <v>0</v>
      </c>
      <c r="H249" s="13">
        <v>0</v>
      </c>
      <c r="I249" s="13">
        <v>0</v>
      </c>
    </row>
    <row r="250" spans="1:9" s="4" customFormat="1" hidden="1" x14ac:dyDescent="0.25">
      <c r="A250" s="22" t="s">
        <v>11</v>
      </c>
      <c r="B250" s="23" t="s">
        <v>64</v>
      </c>
      <c r="C250" s="10" t="s">
        <v>14</v>
      </c>
      <c r="D250" s="10" t="s">
        <v>38</v>
      </c>
      <c r="E250" s="10" t="s">
        <v>494</v>
      </c>
      <c r="F250" s="10" t="s">
        <v>12</v>
      </c>
      <c r="G250" s="13"/>
      <c r="H250" s="13">
        <v>0</v>
      </c>
      <c r="I250" s="13">
        <v>0</v>
      </c>
    </row>
    <row r="251" spans="1:9" s="4" customFormat="1" hidden="1" x14ac:dyDescent="0.25">
      <c r="A251" s="22" t="s">
        <v>22</v>
      </c>
      <c r="B251" s="23" t="s">
        <v>64</v>
      </c>
      <c r="C251" s="10" t="s">
        <v>14</v>
      </c>
      <c r="D251" s="10" t="s">
        <v>38</v>
      </c>
      <c r="E251" s="10" t="s">
        <v>494</v>
      </c>
      <c r="F251" s="10" t="s">
        <v>23</v>
      </c>
      <c r="G251" s="13"/>
      <c r="H251" s="13">
        <v>0</v>
      </c>
      <c r="I251" s="13">
        <v>0</v>
      </c>
    </row>
    <row r="252" spans="1:9" s="4" customFormat="1" ht="39" x14ac:dyDescent="0.25">
      <c r="A252" s="21" t="s">
        <v>73</v>
      </c>
      <c r="B252" s="20" t="s">
        <v>64</v>
      </c>
      <c r="C252" s="12" t="s">
        <v>14</v>
      </c>
      <c r="D252" s="12" t="s">
        <v>38</v>
      </c>
      <c r="E252" s="12" t="s">
        <v>74</v>
      </c>
      <c r="F252" s="12"/>
      <c r="G252" s="11">
        <f>G253+G256+G259+G261+G263+G266+G269</f>
        <v>3388.5</v>
      </c>
      <c r="H252" s="11">
        <f>H253+H256+H259+H261</f>
        <v>3388.5</v>
      </c>
      <c r="I252" s="11">
        <f>I253+I256+I259+I261</f>
        <v>3388.5</v>
      </c>
    </row>
    <row r="253" spans="1:9" s="4" customFormat="1" ht="26.25" x14ac:dyDescent="0.25">
      <c r="A253" s="22" t="s">
        <v>75</v>
      </c>
      <c r="B253" s="23" t="s">
        <v>64</v>
      </c>
      <c r="C253" s="10" t="s">
        <v>14</v>
      </c>
      <c r="D253" s="10" t="s">
        <v>38</v>
      </c>
      <c r="E253" s="10" t="s">
        <v>76</v>
      </c>
      <c r="F253" s="10"/>
      <c r="G253" s="13">
        <f>G254+G255</f>
        <v>1930.5</v>
      </c>
      <c r="H253" s="13">
        <f>H254+H255</f>
        <v>1930.5</v>
      </c>
      <c r="I253" s="13">
        <f>I254+I255</f>
        <v>1930.5</v>
      </c>
    </row>
    <row r="254" spans="1:9" s="4" customFormat="1" x14ac:dyDescent="0.25">
      <c r="A254" s="22" t="s">
        <v>11</v>
      </c>
      <c r="B254" s="23" t="s">
        <v>64</v>
      </c>
      <c r="C254" s="10" t="s">
        <v>14</v>
      </c>
      <c r="D254" s="10" t="s">
        <v>38</v>
      </c>
      <c r="E254" s="10" t="s">
        <v>76</v>
      </c>
      <c r="F254" s="10" t="s">
        <v>12</v>
      </c>
      <c r="G254" s="13">
        <v>140.5</v>
      </c>
      <c r="H254" s="13">
        <v>140.5</v>
      </c>
      <c r="I254" s="13">
        <v>140.5</v>
      </c>
    </row>
    <row r="255" spans="1:9" s="4" customFormat="1" x14ac:dyDescent="0.25">
      <c r="A255" s="22" t="s">
        <v>22</v>
      </c>
      <c r="B255" s="23" t="s">
        <v>64</v>
      </c>
      <c r="C255" s="10" t="s">
        <v>14</v>
      </c>
      <c r="D255" s="10" t="s">
        <v>38</v>
      </c>
      <c r="E255" s="10" t="s">
        <v>76</v>
      </c>
      <c r="F255" s="10" t="s">
        <v>23</v>
      </c>
      <c r="G255" s="13">
        <v>1790</v>
      </c>
      <c r="H255" s="13">
        <v>1790</v>
      </c>
      <c r="I255" s="13">
        <v>1790</v>
      </c>
    </row>
    <row r="256" spans="1:9" s="4" customFormat="1" ht="64.5" x14ac:dyDescent="0.25">
      <c r="A256" s="22" t="s">
        <v>752</v>
      </c>
      <c r="B256" s="23" t="s">
        <v>64</v>
      </c>
      <c r="C256" s="10" t="s">
        <v>14</v>
      </c>
      <c r="D256" s="10" t="s">
        <v>38</v>
      </c>
      <c r="E256" s="10" t="s">
        <v>79</v>
      </c>
      <c r="F256" s="10"/>
      <c r="G256" s="13">
        <f>G257+G258</f>
        <v>1458</v>
      </c>
      <c r="H256" s="13">
        <f>H257+H258</f>
        <v>1458</v>
      </c>
      <c r="I256" s="13">
        <f>I257+I258</f>
        <v>1458</v>
      </c>
    </row>
    <row r="257" spans="1:9" s="4" customFormat="1" x14ac:dyDescent="0.25">
      <c r="A257" s="22" t="s">
        <v>11</v>
      </c>
      <c r="B257" s="23" t="s">
        <v>64</v>
      </c>
      <c r="C257" s="10" t="s">
        <v>14</v>
      </c>
      <c r="D257" s="10" t="s">
        <v>38</v>
      </c>
      <c r="E257" s="10" t="s">
        <v>79</v>
      </c>
      <c r="F257" s="10" t="s">
        <v>12</v>
      </c>
      <c r="G257" s="13">
        <v>97.2</v>
      </c>
      <c r="H257" s="13">
        <v>97.2</v>
      </c>
      <c r="I257" s="13">
        <v>97.2</v>
      </c>
    </row>
    <row r="258" spans="1:9" s="4" customFormat="1" x14ac:dyDescent="0.25">
      <c r="A258" s="22" t="s">
        <v>22</v>
      </c>
      <c r="B258" s="23" t="s">
        <v>64</v>
      </c>
      <c r="C258" s="10" t="s">
        <v>14</v>
      </c>
      <c r="D258" s="10" t="s">
        <v>38</v>
      </c>
      <c r="E258" s="10" t="s">
        <v>79</v>
      </c>
      <c r="F258" s="10" t="s">
        <v>23</v>
      </c>
      <c r="G258" s="13">
        <v>1360.8</v>
      </c>
      <c r="H258" s="13">
        <v>1360.8</v>
      </c>
      <c r="I258" s="13">
        <v>1360.8</v>
      </c>
    </row>
    <row r="259" spans="1:9" s="4" customFormat="1" ht="64.5" hidden="1" x14ac:dyDescent="0.25">
      <c r="A259" s="33" t="s">
        <v>368</v>
      </c>
      <c r="B259" s="10" t="s">
        <v>64</v>
      </c>
      <c r="C259" s="10" t="s">
        <v>14</v>
      </c>
      <c r="D259" s="10" t="s">
        <v>38</v>
      </c>
      <c r="E259" s="14" t="s">
        <v>369</v>
      </c>
      <c r="F259" s="10"/>
      <c r="G259" s="13">
        <f>G260</f>
        <v>0</v>
      </c>
      <c r="H259" s="13">
        <f>H260</f>
        <v>0</v>
      </c>
      <c r="I259" s="13">
        <f>I260</f>
        <v>0</v>
      </c>
    </row>
    <row r="260" spans="1:9" s="4" customFormat="1" hidden="1" x14ac:dyDescent="0.25">
      <c r="A260" s="22" t="s">
        <v>22</v>
      </c>
      <c r="B260" s="10" t="s">
        <v>64</v>
      </c>
      <c r="C260" s="10" t="s">
        <v>14</v>
      </c>
      <c r="D260" s="10" t="s">
        <v>38</v>
      </c>
      <c r="E260" s="14" t="s">
        <v>369</v>
      </c>
      <c r="F260" s="10" t="s">
        <v>23</v>
      </c>
      <c r="G260" s="13"/>
      <c r="H260" s="13">
        <v>0</v>
      </c>
      <c r="I260" s="13">
        <v>0</v>
      </c>
    </row>
    <row r="261" spans="1:9" s="4" customFormat="1" ht="64.5" hidden="1" x14ac:dyDescent="0.25">
      <c r="A261" s="34" t="s">
        <v>227</v>
      </c>
      <c r="B261" s="10" t="s">
        <v>64</v>
      </c>
      <c r="C261" s="10" t="s">
        <v>14</v>
      </c>
      <c r="D261" s="10" t="s">
        <v>38</v>
      </c>
      <c r="E261" s="10" t="s">
        <v>229</v>
      </c>
      <c r="F261" s="10"/>
      <c r="G261" s="13">
        <f>G262</f>
        <v>0</v>
      </c>
      <c r="H261" s="13">
        <f>H262</f>
        <v>0</v>
      </c>
      <c r="I261" s="13">
        <f>I262</f>
        <v>0</v>
      </c>
    </row>
    <row r="262" spans="1:9" s="4" customFormat="1" hidden="1" x14ac:dyDescent="0.25">
      <c r="A262" s="22" t="s">
        <v>22</v>
      </c>
      <c r="B262" s="10" t="s">
        <v>64</v>
      </c>
      <c r="C262" s="10" t="s">
        <v>14</v>
      </c>
      <c r="D262" s="10" t="s">
        <v>38</v>
      </c>
      <c r="E262" s="10" t="s">
        <v>229</v>
      </c>
      <c r="F262" s="10" t="s">
        <v>23</v>
      </c>
      <c r="G262" s="13">
        <v>0</v>
      </c>
      <c r="H262" s="13">
        <v>0</v>
      </c>
      <c r="I262" s="13">
        <v>0</v>
      </c>
    </row>
    <row r="263" spans="1:9" s="4" customFormat="1" ht="90" hidden="1" x14ac:dyDescent="0.25">
      <c r="A263" s="22" t="s">
        <v>501</v>
      </c>
      <c r="B263" s="23" t="s">
        <v>64</v>
      </c>
      <c r="C263" s="10" t="s">
        <v>14</v>
      </c>
      <c r="D263" s="10" t="s">
        <v>38</v>
      </c>
      <c r="E263" s="10" t="s">
        <v>497</v>
      </c>
      <c r="F263" s="10"/>
      <c r="G263" s="13">
        <f>G264+G265</f>
        <v>0</v>
      </c>
      <c r="H263" s="13">
        <v>0</v>
      </c>
      <c r="I263" s="13">
        <v>0</v>
      </c>
    </row>
    <row r="264" spans="1:9" s="4" customFormat="1" hidden="1" x14ac:dyDescent="0.25">
      <c r="A264" s="22" t="s">
        <v>11</v>
      </c>
      <c r="B264" s="23" t="s">
        <v>64</v>
      </c>
      <c r="C264" s="10" t="s">
        <v>14</v>
      </c>
      <c r="D264" s="10" t="s">
        <v>38</v>
      </c>
      <c r="E264" s="10" t="s">
        <v>497</v>
      </c>
      <c r="F264" s="10" t="s">
        <v>12</v>
      </c>
      <c r="G264" s="13"/>
      <c r="H264" s="13">
        <v>0</v>
      </c>
      <c r="I264" s="13">
        <v>0</v>
      </c>
    </row>
    <row r="265" spans="1:9" s="4" customFormat="1" hidden="1" x14ac:dyDescent="0.25">
      <c r="A265" s="22" t="s">
        <v>22</v>
      </c>
      <c r="B265" s="23" t="s">
        <v>64</v>
      </c>
      <c r="C265" s="10" t="s">
        <v>14</v>
      </c>
      <c r="D265" s="10" t="s">
        <v>38</v>
      </c>
      <c r="E265" s="10" t="s">
        <v>497</v>
      </c>
      <c r="F265" s="10" t="s">
        <v>23</v>
      </c>
      <c r="G265" s="13"/>
      <c r="H265" s="13">
        <v>0</v>
      </c>
      <c r="I265" s="13">
        <v>0</v>
      </c>
    </row>
    <row r="266" spans="1:9" s="4" customFormat="1" ht="102.75" hidden="1" customHeight="1" x14ac:dyDescent="0.25">
      <c r="A266" s="22" t="s">
        <v>524</v>
      </c>
      <c r="B266" s="23" t="s">
        <v>64</v>
      </c>
      <c r="C266" s="10" t="s">
        <v>14</v>
      </c>
      <c r="D266" s="10" t="s">
        <v>38</v>
      </c>
      <c r="E266" s="10" t="s">
        <v>525</v>
      </c>
      <c r="F266" s="10"/>
      <c r="G266" s="13">
        <f>G267+G268</f>
        <v>0</v>
      </c>
      <c r="H266" s="13">
        <v>0</v>
      </c>
      <c r="I266" s="13">
        <v>0</v>
      </c>
    </row>
    <row r="267" spans="1:9" s="4" customFormat="1" hidden="1" x14ac:dyDescent="0.25">
      <c r="A267" s="22" t="s">
        <v>11</v>
      </c>
      <c r="B267" s="23" t="s">
        <v>64</v>
      </c>
      <c r="C267" s="10" t="s">
        <v>14</v>
      </c>
      <c r="D267" s="10" t="s">
        <v>38</v>
      </c>
      <c r="E267" s="10" t="s">
        <v>525</v>
      </c>
      <c r="F267" s="10" t="s">
        <v>12</v>
      </c>
      <c r="G267" s="13"/>
      <c r="H267" s="13">
        <v>0</v>
      </c>
      <c r="I267" s="13">
        <v>0</v>
      </c>
    </row>
    <row r="268" spans="1:9" s="4" customFormat="1" hidden="1" x14ac:dyDescent="0.25">
      <c r="A268" s="22" t="s">
        <v>22</v>
      </c>
      <c r="B268" s="23" t="s">
        <v>64</v>
      </c>
      <c r="C268" s="10" t="s">
        <v>14</v>
      </c>
      <c r="D268" s="10" t="s">
        <v>38</v>
      </c>
      <c r="E268" s="10" t="s">
        <v>525</v>
      </c>
      <c r="F268" s="10" t="s">
        <v>23</v>
      </c>
      <c r="G268" s="13"/>
      <c r="H268" s="13">
        <v>0</v>
      </c>
      <c r="I268" s="13">
        <v>0</v>
      </c>
    </row>
    <row r="269" spans="1:9" s="4" customFormat="1" ht="90" hidden="1" customHeight="1" x14ac:dyDescent="0.25">
      <c r="A269" s="22" t="s">
        <v>528</v>
      </c>
      <c r="B269" s="23" t="s">
        <v>64</v>
      </c>
      <c r="C269" s="10" t="s">
        <v>14</v>
      </c>
      <c r="D269" s="10" t="s">
        <v>38</v>
      </c>
      <c r="E269" s="10" t="s">
        <v>527</v>
      </c>
      <c r="F269" s="10"/>
      <c r="G269" s="13">
        <f>G270+G271</f>
        <v>0</v>
      </c>
      <c r="H269" s="13">
        <v>0</v>
      </c>
      <c r="I269" s="13">
        <v>0</v>
      </c>
    </row>
    <row r="270" spans="1:9" s="4" customFormat="1" hidden="1" x14ac:dyDescent="0.25">
      <c r="A270" s="22" t="s">
        <v>11</v>
      </c>
      <c r="B270" s="23" t="s">
        <v>64</v>
      </c>
      <c r="C270" s="10" t="s">
        <v>14</v>
      </c>
      <c r="D270" s="10" t="s">
        <v>38</v>
      </c>
      <c r="E270" s="10" t="s">
        <v>527</v>
      </c>
      <c r="F270" s="10" t="s">
        <v>12</v>
      </c>
      <c r="G270" s="13"/>
      <c r="H270" s="13">
        <v>0</v>
      </c>
      <c r="I270" s="13">
        <v>0</v>
      </c>
    </row>
    <row r="271" spans="1:9" s="4" customFormat="1" hidden="1" x14ac:dyDescent="0.25">
      <c r="A271" s="22" t="s">
        <v>22</v>
      </c>
      <c r="B271" s="23" t="s">
        <v>64</v>
      </c>
      <c r="C271" s="10" t="s">
        <v>14</v>
      </c>
      <c r="D271" s="10" t="s">
        <v>38</v>
      </c>
      <c r="E271" s="10" t="s">
        <v>527</v>
      </c>
      <c r="F271" s="10" t="s">
        <v>23</v>
      </c>
      <c r="G271" s="13"/>
      <c r="H271" s="13">
        <v>0</v>
      </c>
      <c r="I271" s="13">
        <v>0</v>
      </c>
    </row>
    <row r="272" spans="1:9" s="4" customFormat="1" ht="77.25" x14ac:dyDescent="0.25">
      <c r="A272" s="21" t="s">
        <v>349</v>
      </c>
      <c r="B272" s="20" t="s">
        <v>175</v>
      </c>
      <c r="C272" s="12" t="s">
        <v>14</v>
      </c>
      <c r="D272" s="12" t="s">
        <v>38</v>
      </c>
      <c r="E272" s="12" t="s">
        <v>176</v>
      </c>
      <c r="F272" s="12"/>
      <c r="G272" s="11">
        <f>G273</f>
        <v>12179.199999999999</v>
      </c>
      <c r="H272" s="11">
        <f>H273</f>
        <v>12179.199999999999</v>
      </c>
      <c r="I272" s="11">
        <f>I273</f>
        <v>12179.199999999999</v>
      </c>
    </row>
    <row r="273" spans="1:9" s="4" customFormat="1" ht="309" customHeight="1" x14ac:dyDescent="0.25">
      <c r="A273" s="22" t="s">
        <v>787</v>
      </c>
      <c r="B273" s="23" t="s">
        <v>64</v>
      </c>
      <c r="C273" s="10" t="s">
        <v>14</v>
      </c>
      <c r="D273" s="10" t="s">
        <v>38</v>
      </c>
      <c r="E273" s="10" t="s">
        <v>177</v>
      </c>
      <c r="F273" s="10"/>
      <c r="G273" s="13">
        <f>G274+G275</f>
        <v>12179.199999999999</v>
      </c>
      <c r="H273" s="13">
        <f>H274+H275</f>
        <v>12179.199999999999</v>
      </c>
      <c r="I273" s="13">
        <f>I274+I275</f>
        <v>12179.199999999999</v>
      </c>
    </row>
    <row r="274" spans="1:9" s="4" customFormat="1" x14ac:dyDescent="0.25">
      <c r="A274" s="22" t="s">
        <v>11</v>
      </c>
      <c r="B274" s="23" t="s">
        <v>64</v>
      </c>
      <c r="C274" s="10" t="s">
        <v>14</v>
      </c>
      <c r="D274" s="10" t="s">
        <v>38</v>
      </c>
      <c r="E274" s="10" t="s">
        <v>177</v>
      </c>
      <c r="F274" s="10" t="s">
        <v>12</v>
      </c>
      <c r="G274" s="55">
        <v>1220.4000000000001</v>
      </c>
      <c r="H274" s="13">
        <v>1273.9000000000001</v>
      </c>
      <c r="I274" s="13">
        <v>1273.9000000000001</v>
      </c>
    </row>
    <row r="275" spans="1:9" s="4" customFormat="1" x14ac:dyDescent="0.25">
      <c r="A275" s="22" t="s">
        <v>22</v>
      </c>
      <c r="B275" s="23" t="s">
        <v>64</v>
      </c>
      <c r="C275" s="10" t="s">
        <v>14</v>
      </c>
      <c r="D275" s="10" t="s">
        <v>38</v>
      </c>
      <c r="E275" s="10" t="s">
        <v>177</v>
      </c>
      <c r="F275" s="10" t="s">
        <v>23</v>
      </c>
      <c r="G275" s="55">
        <v>10958.8</v>
      </c>
      <c r="H275" s="13">
        <v>10905.3</v>
      </c>
      <c r="I275" s="13">
        <v>10905.3</v>
      </c>
    </row>
    <row r="276" spans="1:9" s="4" customFormat="1" x14ac:dyDescent="0.25">
      <c r="A276" s="21" t="s">
        <v>15</v>
      </c>
      <c r="B276" s="20" t="s">
        <v>64</v>
      </c>
      <c r="C276" s="12" t="s">
        <v>14</v>
      </c>
      <c r="D276" s="12" t="s">
        <v>16</v>
      </c>
      <c r="E276" s="12"/>
      <c r="F276" s="12"/>
      <c r="G276" s="11">
        <f>G277</f>
        <v>209162.52500000002</v>
      </c>
      <c r="H276" s="11">
        <f>H277</f>
        <v>202077.30000000002</v>
      </c>
      <c r="I276" s="11">
        <f>I277</f>
        <v>201811.30000000002</v>
      </c>
    </row>
    <row r="277" spans="1:9" s="4" customFormat="1" ht="39" x14ac:dyDescent="0.25">
      <c r="A277" s="21" t="s">
        <v>674</v>
      </c>
      <c r="B277" s="20" t="s">
        <v>64</v>
      </c>
      <c r="C277" s="12" t="s">
        <v>14</v>
      </c>
      <c r="D277" s="12" t="s">
        <v>16</v>
      </c>
      <c r="E277" s="12" t="s">
        <v>30</v>
      </c>
      <c r="F277" s="12"/>
      <c r="G277" s="11">
        <f>G278+G422</f>
        <v>209162.52500000002</v>
      </c>
      <c r="H277" s="11">
        <f>H278+H422</f>
        <v>202077.30000000002</v>
      </c>
      <c r="I277" s="11">
        <f>I278+I422</f>
        <v>201811.30000000002</v>
      </c>
    </row>
    <row r="278" spans="1:9" s="4" customFormat="1" ht="17.25" customHeight="1" x14ac:dyDescent="0.25">
      <c r="A278" s="21" t="s">
        <v>255</v>
      </c>
      <c r="B278" s="20" t="s">
        <v>64</v>
      </c>
      <c r="C278" s="12" t="s">
        <v>14</v>
      </c>
      <c r="D278" s="12" t="s">
        <v>16</v>
      </c>
      <c r="E278" s="12" t="s">
        <v>80</v>
      </c>
      <c r="F278" s="12"/>
      <c r="G278" s="11">
        <f>G281+G301+G311+G380+G384+G389+G409+G284+G287+G298+G290+G419+G293+G406+G295</f>
        <v>209022.52500000002</v>
      </c>
      <c r="H278" s="11">
        <f>H281+H301+H311+H380+H384+H389+H409+H284+H287+H298+H290+H406+H419</f>
        <v>201997.30000000002</v>
      </c>
      <c r="I278" s="11">
        <f>I281+I301+I311+I380+I384+I389+I409+I284+I287+I298+I290+I420</f>
        <v>201731.30000000002</v>
      </c>
    </row>
    <row r="279" spans="1:9" s="4" customFormat="1" ht="51.75" hidden="1" x14ac:dyDescent="0.25">
      <c r="A279" s="28" t="s">
        <v>302</v>
      </c>
      <c r="B279" s="10" t="s">
        <v>64</v>
      </c>
      <c r="C279" s="10" t="s">
        <v>14</v>
      </c>
      <c r="D279" s="10" t="s">
        <v>16</v>
      </c>
      <c r="E279" s="10" t="s">
        <v>303</v>
      </c>
      <c r="F279" s="10"/>
      <c r="G279" s="13">
        <f>G280</f>
        <v>0</v>
      </c>
      <c r="H279" s="13">
        <v>0</v>
      </c>
      <c r="I279" s="13">
        <v>0</v>
      </c>
    </row>
    <row r="280" spans="1:9" s="4" customFormat="1" ht="26.25" hidden="1" x14ac:dyDescent="0.25">
      <c r="A280" s="22" t="s">
        <v>56</v>
      </c>
      <c r="B280" s="10" t="s">
        <v>64</v>
      </c>
      <c r="C280" s="10" t="s">
        <v>14</v>
      </c>
      <c r="D280" s="10" t="s">
        <v>16</v>
      </c>
      <c r="E280" s="10" t="s">
        <v>303</v>
      </c>
      <c r="F280" s="10" t="s">
        <v>57</v>
      </c>
      <c r="G280" s="13">
        <v>0</v>
      </c>
      <c r="H280" s="13">
        <v>0</v>
      </c>
      <c r="I280" s="13">
        <v>0</v>
      </c>
    </row>
    <row r="281" spans="1:9" s="4" customFormat="1" ht="39" hidden="1" customHeight="1" x14ac:dyDescent="0.25">
      <c r="A281" s="22" t="s">
        <v>305</v>
      </c>
      <c r="B281" s="23" t="s">
        <v>64</v>
      </c>
      <c r="C281" s="10" t="s">
        <v>14</v>
      </c>
      <c r="D281" s="10" t="s">
        <v>16</v>
      </c>
      <c r="E281" s="10" t="s">
        <v>304</v>
      </c>
      <c r="F281" s="10"/>
      <c r="G281" s="13">
        <f>G282+G283</f>
        <v>0</v>
      </c>
      <c r="H281" s="13">
        <f>H282+H283</f>
        <v>0</v>
      </c>
      <c r="I281" s="13">
        <f>I282+I283</f>
        <v>0</v>
      </c>
    </row>
    <row r="282" spans="1:9" s="4" customFormat="1" hidden="1" x14ac:dyDescent="0.25">
      <c r="A282" s="28" t="s">
        <v>11</v>
      </c>
      <c r="B282" s="10" t="s">
        <v>64</v>
      </c>
      <c r="C282" s="10" t="s">
        <v>14</v>
      </c>
      <c r="D282" s="10" t="s">
        <v>16</v>
      </c>
      <c r="E282" s="10" t="s">
        <v>304</v>
      </c>
      <c r="F282" s="10" t="s">
        <v>12</v>
      </c>
      <c r="G282" s="13"/>
      <c r="H282" s="13"/>
      <c r="I282" s="13"/>
    </row>
    <row r="283" spans="1:9" s="4" customFormat="1" hidden="1" x14ac:dyDescent="0.25">
      <c r="A283" s="22" t="s">
        <v>22</v>
      </c>
      <c r="B283" s="23" t="s">
        <v>64</v>
      </c>
      <c r="C283" s="10" t="s">
        <v>14</v>
      </c>
      <c r="D283" s="10" t="s">
        <v>16</v>
      </c>
      <c r="E283" s="10" t="s">
        <v>304</v>
      </c>
      <c r="F283" s="10" t="s">
        <v>23</v>
      </c>
      <c r="G283" s="13"/>
      <c r="H283" s="13"/>
      <c r="I283" s="13"/>
    </row>
    <row r="284" spans="1:9" s="4" customFormat="1" ht="26.25" hidden="1" x14ac:dyDescent="0.25">
      <c r="A284" s="22" t="s">
        <v>535</v>
      </c>
      <c r="B284" s="23" t="s">
        <v>64</v>
      </c>
      <c r="C284" s="10" t="s">
        <v>14</v>
      </c>
      <c r="D284" s="10" t="s">
        <v>16</v>
      </c>
      <c r="E284" s="10" t="s">
        <v>536</v>
      </c>
      <c r="F284" s="10"/>
      <c r="G284" s="13">
        <f>G285+G286</f>
        <v>0</v>
      </c>
      <c r="H284" s="13">
        <v>0</v>
      </c>
      <c r="I284" s="13">
        <v>0</v>
      </c>
    </row>
    <row r="285" spans="1:9" s="4" customFormat="1" hidden="1" x14ac:dyDescent="0.25">
      <c r="A285" s="28" t="s">
        <v>11</v>
      </c>
      <c r="B285" s="23" t="s">
        <v>64</v>
      </c>
      <c r="C285" s="10" t="s">
        <v>14</v>
      </c>
      <c r="D285" s="10" t="s">
        <v>16</v>
      </c>
      <c r="E285" s="10" t="s">
        <v>536</v>
      </c>
      <c r="F285" s="10" t="s">
        <v>12</v>
      </c>
      <c r="G285" s="13">
        <v>0</v>
      </c>
      <c r="H285" s="13">
        <v>0</v>
      </c>
      <c r="I285" s="13">
        <v>0</v>
      </c>
    </row>
    <row r="286" spans="1:9" s="4" customFormat="1" hidden="1" x14ac:dyDescent="0.25">
      <c r="A286" s="22" t="s">
        <v>22</v>
      </c>
      <c r="B286" s="23" t="s">
        <v>64</v>
      </c>
      <c r="C286" s="10" t="s">
        <v>14</v>
      </c>
      <c r="D286" s="10" t="s">
        <v>16</v>
      </c>
      <c r="E286" s="10" t="s">
        <v>536</v>
      </c>
      <c r="F286" s="10" t="s">
        <v>23</v>
      </c>
      <c r="G286" s="13"/>
      <c r="H286" s="13"/>
      <c r="I286" s="13"/>
    </row>
    <row r="287" spans="1:9" s="4" customFormat="1" ht="54.75" customHeight="1" x14ac:dyDescent="0.25">
      <c r="A287" s="22" t="s">
        <v>502</v>
      </c>
      <c r="B287" s="23" t="s">
        <v>64</v>
      </c>
      <c r="C287" s="10" t="s">
        <v>14</v>
      </c>
      <c r="D287" s="10" t="s">
        <v>16</v>
      </c>
      <c r="E287" s="10" t="s">
        <v>503</v>
      </c>
      <c r="F287" s="10"/>
      <c r="G287" s="13">
        <f>G289+G288</f>
        <v>1519.9</v>
      </c>
      <c r="H287" s="13">
        <f>H289</f>
        <v>0</v>
      </c>
      <c r="I287" s="13">
        <f>I289</f>
        <v>0</v>
      </c>
    </row>
    <row r="288" spans="1:9" s="4" customFormat="1" ht="15" hidden="1" customHeight="1" x14ac:dyDescent="0.25">
      <c r="A288" s="28" t="s">
        <v>11</v>
      </c>
      <c r="B288" s="23" t="s">
        <v>64</v>
      </c>
      <c r="C288" s="10" t="s">
        <v>14</v>
      </c>
      <c r="D288" s="10" t="s">
        <v>16</v>
      </c>
      <c r="E288" s="10" t="s">
        <v>503</v>
      </c>
      <c r="F288" s="10" t="s">
        <v>12</v>
      </c>
      <c r="G288" s="13">
        <v>0</v>
      </c>
      <c r="H288" s="13">
        <v>0</v>
      </c>
      <c r="I288" s="13">
        <v>0</v>
      </c>
    </row>
    <row r="289" spans="1:9" s="4" customFormat="1" ht="17.25" customHeight="1" x14ac:dyDescent="0.25">
      <c r="A289" s="22" t="s">
        <v>22</v>
      </c>
      <c r="B289" s="23" t="s">
        <v>64</v>
      </c>
      <c r="C289" s="10" t="s">
        <v>14</v>
      </c>
      <c r="D289" s="10" t="s">
        <v>16</v>
      </c>
      <c r="E289" s="10" t="s">
        <v>503</v>
      </c>
      <c r="F289" s="10" t="s">
        <v>23</v>
      </c>
      <c r="G289" s="13">
        <v>1519.9</v>
      </c>
      <c r="H289" s="13">
        <v>0</v>
      </c>
      <c r="I289" s="13">
        <v>0</v>
      </c>
    </row>
    <row r="290" spans="1:9" s="4" customFormat="1" ht="39" x14ac:dyDescent="0.25">
      <c r="A290" s="22" t="s">
        <v>570</v>
      </c>
      <c r="B290" s="23" t="s">
        <v>64</v>
      </c>
      <c r="C290" s="10" t="s">
        <v>14</v>
      </c>
      <c r="D290" s="10" t="s">
        <v>16</v>
      </c>
      <c r="E290" s="10" t="s">
        <v>571</v>
      </c>
      <c r="F290" s="10"/>
      <c r="G290" s="13">
        <f>G291+G292</f>
        <v>203.3</v>
      </c>
      <c r="H290" s="13">
        <f>H291+H292</f>
        <v>0</v>
      </c>
      <c r="I290" s="13">
        <f>I291+I292</f>
        <v>0</v>
      </c>
    </row>
    <row r="291" spans="1:9" s="4" customFormat="1" x14ac:dyDescent="0.25">
      <c r="A291" s="28" t="s">
        <v>11</v>
      </c>
      <c r="B291" s="23" t="s">
        <v>64</v>
      </c>
      <c r="C291" s="10" t="s">
        <v>14</v>
      </c>
      <c r="D291" s="10" t="s">
        <v>16</v>
      </c>
      <c r="E291" s="10" t="s">
        <v>571</v>
      </c>
      <c r="F291" s="10" t="s">
        <v>12</v>
      </c>
      <c r="G291" s="13">
        <v>200</v>
      </c>
      <c r="H291" s="13">
        <v>0</v>
      </c>
      <c r="I291" s="13">
        <v>0</v>
      </c>
    </row>
    <row r="292" spans="1:9" s="4" customFormat="1" x14ac:dyDescent="0.25">
      <c r="A292" s="22" t="s">
        <v>22</v>
      </c>
      <c r="B292" s="23" t="s">
        <v>64</v>
      </c>
      <c r="C292" s="10" t="s">
        <v>14</v>
      </c>
      <c r="D292" s="10" t="s">
        <v>16</v>
      </c>
      <c r="E292" s="10" t="s">
        <v>571</v>
      </c>
      <c r="F292" s="10" t="s">
        <v>23</v>
      </c>
      <c r="G292" s="13">
        <v>3.3</v>
      </c>
      <c r="H292" s="13">
        <v>0</v>
      </c>
      <c r="I292" s="13">
        <v>0</v>
      </c>
    </row>
    <row r="293" spans="1:9" s="4" customFormat="1" ht="39" hidden="1" x14ac:dyDescent="0.25">
      <c r="A293" s="22" t="s">
        <v>664</v>
      </c>
      <c r="B293" s="23" t="s">
        <v>64</v>
      </c>
      <c r="C293" s="10" t="s">
        <v>14</v>
      </c>
      <c r="D293" s="10" t="s">
        <v>16</v>
      </c>
      <c r="E293" s="10" t="s">
        <v>665</v>
      </c>
      <c r="F293" s="10"/>
      <c r="G293" s="13">
        <f>G294</f>
        <v>0</v>
      </c>
      <c r="H293" s="13">
        <v>0</v>
      </c>
      <c r="I293" s="13">
        <v>0</v>
      </c>
    </row>
    <row r="294" spans="1:9" s="4" customFormat="1" hidden="1" x14ac:dyDescent="0.25">
      <c r="A294" s="22" t="s">
        <v>22</v>
      </c>
      <c r="B294" s="23" t="s">
        <v>64</v>
      </c>
      <c r="C294" s="10" t="s">
        <v>14</v>
      </c>
      <c r="D294" s="10" t="s">
        <v>16</v>
      </c>
      <c r="E294" s="10" t="s">
        <v>665</v>
      </c>
      <c r="F294" s="10" t="s">
        <v>23</v>
      </c>
      <c r="G294" s="13"/>
      <c r="H294" s="13"/>
      <c r="I294" s="13"/>
    </row>
    <row r="295" spans="1:9" s="4" customFormat="1" ht="39" x14ac:dyDescent="0.25">
      <c r="A295" s="22" t="s">
        <v>818</v>
      </c>
      <c r="B295" s="23" t="s">
        <v>64</v>
      </c>
      <c r="C295" s="10" t="s">
        <v>14</v>
      </c>
      <c r="D295" s="10" t="s">
        <v>16</v>
      </c>
      <c r="E295" s="10" t="s">
        <v>819</v>
      </c>
      <c r="F295" s="10"/>
      <c r="G295" s="13">
        <f>G296+G297</f>
        <v>70</v>
      </c>
      <c r="H295" s="13">
        <v>0</v>
      </c>
      <c r="I295" s="13">
        <v>0</v>
      </c>
    </row>
    <row r="296" spans="1:9" s="4" customFormat="1" x14ac:dyDescent="0.25">
      <c r="A296" s="28" t="s">
        <v>11</v>
      </c>
      <c r="B296" s="23" t="s">
        <v>64</v>
      </c>
      <c r="C296" s="10" t="s">
        <v>14</v>
      </c>
      <c r="D296" s="10" t="s">
        <v>16</v>
      </c>
      <c r="E296" s="10" t="s">
        <v>819</v>
      </c>
      <c r="F296" s="10" t="s">
        <v>12</v>
      </c>
      <c r="G296" s="13">
        <v>26.2</v>
      </c>
      <c r="H296" s="13">
        <v>0</v>
      </c>
      <c r="I296" s="13">
        <v>0</v>
      </c>
    </row>
    <row r="297" spans="1:9" s="4" customFormat="1" x14ac:dyDescent="0.25">
      <c r="A297" s="22" t="s">
        <v>22</v>
      </c>
      <c r="B297" s="23" t="s">
        <v>64</v>
      </c>
      <c r="C297" s="10" t="s">
        <v>14</v>
      </c>
      <c r="D297" s="10" t="s">
        <v>16</v>
      </c>
      <c r="E297" s="10" t="s">
        <v>819</v>
      </c>
      <c r="F297" s="10" t="s">
        <v>23</v>
      </c>
      <c r="G297" s="13">
        <v>43.8</v>
      </c>
      <c r="H297" s="13"/>
      <c r="I297" s="13"/>
    </row>
    <row r="298" spans="1:9" s="4" customFormat="1" ht="168" customHeight="1" x14ac:dyDescent="0.25">
      <c r="A298" s="22" t="s">
        <v>751</v>
      </c>
      <c r="B298" s="23" t="s">
        <v>64</v>
      </c>
      <c r="C298" s="10" t="s">
        <v>14</v>
      </c>
      <c r="D298" s="10" t="s">
        <v>16</v>
      </c>
      <c r="E298" s="10" t="s">
        <v>568</v>
      </c>
      <c r="F298" s="10"/>
      <c r="G298" s="13">
        <f>G300+G299</f>
        <v>182.9</v>
      </c>
      <c r="H298" s="13">
        <f>H299+H300</f>
        <v>182.9</v>
      </c>
      <c r="I298" s="13">
        <f>I299+I300</f>
        <v>182.9</v>
      </c>
    </row>
    <row r="299" spans="1:9" s="4" customFormat="1" x14ac:dyDescent="0.25">
      <c r="A299" s="28" t="s">
        <v>11</v>
      </c>
      <c r="B299" s="23" t="s">
        <v>64</v>
      </c>
      <c r="C299" s="10" t="s">
        <v>14</v>
      </c>
      <c r="D299" s="10" t="s">
        <v>16</v>
      </c>
      <c r="E299" s="10" t="s">
        <v>568</v>
      </c>
      <c r="F299" s="10" t="s">
        <v>12</v>
      </c>
      <c r="G299" s="13">
        <v>30.5</v>
      </c>
      <c r="H299" s="13">
        <v>30.5</v>
      </c>
      <c r="I299" s="13">
        <v>30.5</v>
      </c>
    </row>
    <row r="300" spans="1:9" s="4" customFormat="1" x14ac:dyDescent="0.25">
      <c r="A300" s="22" t="s">
        <v>22</v>
      </c>
      <c r="B300" s="23" t="s">
        <v>64</v>
      </c>
      <c r="C300" s="10" t="s">
        <v>14</v>
      </c>
      <c r="D300" s="10" t="s">
        <v>16</v>
      </c>
      <c r="E300" s="10" t="s">
        <v>568</v>
      </c>
      <c r="F300" s="10" t="s">
        <v>23</v>
      </c>
      <c r="G300" s="13">
        <v>152.4</v>
      </c>
      <c r="H300" s="13">
        <v>152.4</v>
      </c>
      <c r="I300" s="13">
        <v>152.4</v>
      </c>
    </row>
    <row r="301" spans="1:9" s="4" customFormat="1" ht="51.75" x14ac:dyDescent="0.25">
      <c r="A301" s="22" t="s">
        <v>256</v>
      </c>
      <c r="B301" s="23" t="s">
        <v>64</v>
      </c>
      <c r="C301" s="10" t="s">
        <v>14</v>
      </c>
      <c r="D301" s="10" t="s">
        <v>16</v>
      </c>
      <c r="E301" s="10" t="s">
        <v>81</v>
      </c>
      <c r="F301" s="10"/>
      <c r="G301" s="13">
        <f>G302+G305+G308</f>
        <v>97353.1</v>
      </c>
      <c r="H301" s="13">
        <f>H302+H305</f>
        <v>97353.1</v>
      </c>
      <c r="I301" s="13">
        <f>I302+I305</f>
        <v>97353.1</v>
      </c>
    </row>
    <row r="302" spans="1:9" s="4" customFormat="1" ht="26.25" x14ac:dyDescent="0.25">
      <c r="A302" s="22" t="s">
        <v>24</v>
      </c>
      <c r="B302" s="23" t="s">
        <v>64</v>
      </c>
      <c r="C302" s="10" t="s">
        <v>14</v>
      </c>
      <c r="D302" s="10" t="s">
        <v>16</v>
      </c>
      <c r="E302" s="10" t="s">
        <v>168</v>
      </c>
      <c r="F302" s="10"/>
      <c r="G302" s="13">
        <f>G303+G304</f>
        <v>21582.6</v>
      </c>
      <c r="H302" s="13">
        <f>H303+H304</f>
        <v>21582.6</v>
      </c>
      <c r="I302" s="13">
        <f>I303+I304</f>
        <v>21582.6</v>
      </c>
    </row>
    <row r="303" spans="1:9" s="4" customFormat="1" x14ac:dyDescent="0.25">
      <c r="A303" s="22" t="s">
        <v>11</v>
      </c>
      <c r="B303" s="23" t="s">
        <v>64</v>
      </c>
      <c r="C303" s="10" t="s">
        <v>14</v>
      </c>
      <c r="D303" s="10" t="s">
        <v>16</v>
      </c>
      <c r="E303" s="10" t="s">
        <v>168</v>
      </c>
      <c r="F303" s="10" t="s">
        <v>12</v>
      </c>
      <c r="G303" s="13">
        <v>3646.5</v>
      </c>
      <c r="H303" s="13">
        <v>3646.5</v>
      </c>
      <c r="I303" s="13">
        <v>3646.5</v>
      </c>
    </row>
    <row r="304" spans="1:9" s="4" customFormat="1" x14ac:dyDescent="0.25">
      <c r="A304" s="22" t="s">
        <v>22</v>
      </c>
      <c r="B304" s="23" t="s">
        <v>64</v>
      </c>
      <c r="C304" s="10" t="s">
        <v>14</v>
      </c>
      <c r="D304" s="10" t="s">
        <v>16</v>
      </c>
      <c r="E304" s="10" t="s">
        <v>168</v>
      </c>
      <c r="F304" s="10" t="s">
        <v>23</v>
      </c>
      <c r="G304" s="13">
        <v>17936.099999999999</v>
      </c>
      <c r="H304" s="13">
        <v>17936.099999999999</v>
      </c>
      <c r="I304" s="13">
        <v>17936.099999999999</v>
      </c>
    </row>
    <row r="305" spans="1:9" s="4" customFormat="1" ht="307.5" customHeight="1" x14ac:dyDescent="0.25">
      <c r="A305" s="22" t="s">
        <v>787</v>
      </c>
      <c r="B305" s="23" t="s">
        <v>64</v>
      </c>
      <c r="C305" s="10" t="s">
        <v>14</v>
      </c>
      <c r="D305" s="10" t="s">
        <v>16</v>
      </c>
      <c r="E305" s="10" t="s">
        <v>169</v>
      </c>
      <c r="F305" s="10"/>
      <c r="G305" s="13">
        <f>G306+G307</f>
        <v>75770.5</v>
      </c>
      <c r="H305" s="13">
        <f>H306+H307</f>
        <v>75770.5</v>
      </c>
      <c r="I305" s="13">
        <f>I306+I307</f>
        <v>75770.5</v>
      </c>
    </row>
    <row r="306" spans="1:9" s="4" customFormat="1" x14ac:dyDescent="0.25">
      <c r="A306" s="22" t="s">
        <v>11</v>
      </c>
      <c r="B306" s="23" t="s">
        <v>64</v>
      </c>
      <c r="C306" s="10" t="s">
        <v>14</v>
      </c>
      <c r="D306" s="10" t="s">
        <v>16</v>
      </c>
      <c r="E306" s="10" t="s">
        <v>169</v>
      </c>
      <c r="F306" s="10" t="s">
        <v>12</v>
      </c>
      <c r="G306" s="13">
        <v>12228.3</v>
      </c>
      <c r="H306" s="13">
        <v>12228.3</v>
      </c>
      <c r="I306" s="13">
        <v>12228.3</v>
      </c>
    </row>
    <row r="307" spans="1:9" s="4" customFormat="1" x14ac:dyDescent="0.25">
      <c r="A307" s="22" t="s">
        <v>22</v>
      </c>
      <c r="B307" s="23" t="s">
        <v>64</v>
      </c>
      <c r="C307" s="10" t="s">
        <v>14</v>
      </c>
      <c r="D307" s="10" t="s">
        <v>16</v>
      </c>
      <c r="E307" s="10" t="s">
        <v>169</v>
      </c>
      <c r="F307" s="10" t="s">
        <v>23</v>
      </c>
      <c r="G307" s="13">
        <v>63542.2</v>
      </c>
      <c r="H307" s="13">
        <v>63542.2</v>
      </c>
      <c r="I307" s="13">
        <v>63542.2</v>
      </c>
    </row>
    <row r="308" spans="1:9" s="4" customFormat="1" ht="64.5" hidden="1" customHeight="1" x14ac:dyDescent="0.25">
      <c r="A308" s="28" t="s">
        <v>321</v>
      </c>
      <c r="B308" s="10" t="s">
        <v>64</v>
      </c>
      <c r="C308" s="10" t="s">
        <v>14</v>
      </c>
      <c r="D308" s="10" t="s">
        <v>16</v>
      </c>
      <c r="E308" s="10" t="s">
        <v>324</v>
      </c>
      <c r="F308" s="10"/>
      <c r="G308" s="13">
        <f>G309+G310</f>
        <v>0</v>
      </c>
      <c r="H308" s="13">
        <v>0</v>
      </c>
      <c r="I308" s="13">
        <v>0</v>
      </c>
    </row>
    <row r="309" spans="1:9" s="4" customFormat="1" hidden="1" x14ac:dyDescent="0.25">
      <c r="A309" s="22" t="s">
        <v>11</v>
      </c>
      <c r="B309" s="10" t="s">
        <v>64</v>
      </c>
      <c r="C309" s="10" t="s">
        <v>14</v>
      </c>
      <c r="D309" s="10" t="s">
        <v>16</v>
      </c>
      <c r="E309" s="10" t="s">
        <v>324</v>
      </c>
      <c r="F309" s="10" t="s">
        <v>12</v>
      </c>
      <c r="G309" s="13"/>
      <c r="H309" s="13">
        <v>0</v>
      </c>
      <c r="I309" s="13">
        <v>0</v>
      </c>
    </row>
    <row r="310" spans="1:9" s="4" customFormat="1" hidden="1" x14ac:dyDescent="0.25">
      <c r="A310" s="22" t="s">
        <v>22</v>
      </c>
      <c r="B310" s="10" t="s">
        <v>64</v>
      </c>
      <c r="C310" s="10" t="s">
        <v>14</v>
      </c>
      <c r="D310" s="10" t="s">
        <v>16</v>
      </c>
      <c r="E310" s="10" t="s">
        <v>324</v>
      </c>
      <c r="F310" s="10" t="s">
        <v>23</v>
      </c>
      <c r="G310" s="13"/>
      <c r="H310" s="13">
        <v>0</v>
      </c>
      <c r="I310" s="13">
        <v>0</v>
      </c>
    </row>
    <row r="311" spans="1:9" s="4" customFormat="1" ht="39" x14ac:dyDescent="0.25">
      <c r="A311" s="22" t="s">
        <v>82</v>
      </c>
      <c r="B311" s="23" t="s">
        <v>64</v>
      </c>
      <c r="C311" s="10" t="s">
        <v>14</v>
      </c>
      <c r="D311" s="10" t="s">
        <v>16</v>
      </c>
      <c r="E311" s="10" t="s">
        <v>83</v>
      </c>
      <c r="F311" s="10"/>
      <c r="G311" s="13">
        <f>G320+G323+G329+G335+G340+G360+G363+G337+G326+G358+G346+G352+G355+G368+G317+G366+G312+G343+G332+G371+G348+G350+G374+G376+G378</f>
        <v>81713.600000000006</v>
      </c>
      <c r="H311" s="13">
        <f>H320+H323+H329+H335+H340+H360+H363+H337+H326+H358+H346+H352+H355+H368+H317+H366+H312+H343+H332+H371+H348+H350+H374+H376+H378</f>
        <v>79815.899999999994</v>
      </c>
      <c r="I311" s="13">
        <f>I320+I323+I329+I335+I340+I360+I363+I337+I326+I358+I346+I352+I355+I368+I317+I366+I312+I343+I332+I371+I348+I350+I374+I376+I378</f>
        <v>79549.899999999994</v>
      </c>
    </row>
    <row r="312" spans="1:9" s="4" customFormat="1" ht="26.25" hidden="1" x14ac:dyDescent="0.25">
      <c r="A312" s="22" t="s">
        <v>444</v>
      </c>
      <c r="B312" s="23" t="s">
        <v>64</v>
      </c>
      <c r="C312" s="10" t="s">
        <v>14</v>
      </c>
      <c r="D312" s="10" t="s">
        <v>16</v>
      </c>
      <c r="E312" s="10" t="s">
        <v>445</v>
      </c>
      <c r="F312" s="10"/>
      <c r="G312" s="13">
        <f>G313+G314</f>
        <v>0</v>
      </c>
      <c r="H312" s="13">
        <f>H313+H314</f>
        <v>0</v>
      </c>
      <c r="I312" s="13">
        <f>I313+I314</f>
        <v>0</v>
      </c>
    </row>
    <row r="313" spans="1:9" s="4" customFormat="1" hidden="1" x14ac:dyDescent="0.25">
      <c r="A313" s="22" t="s">
        <v>11</v>
      </c>
      <c r="B313" s="23" t="s">
        <v>64</v>
      </c>
      <c r="C313" s="10" t="s">
        <v>14</v>
      </c>
      <c r="D313" s="10" t="s">
        <v>16</v>
      </c>
      <c r="E313" s="10" t="s">
        <v>445</v>
      </c>
      <c r="F313" s="10" t="s">
        <v>12</v>
      </c>
      <c r="G313" s="13">
        <v>0</v>
      </c>
      <c r="H313" s="13">
        <v>0</v>
      </c>
      <c r="I313" s="13">
        <v>0</v>
      </c>
    </row>
    <row r="314" spans="1:9" s="4" customFormat="1" hidden="1" x14ac:dyDescent="0.25">
      <c r="A314" s="22" t="s">
        <v>22</v>
      </c>
      <c r="B314" s="23" t="s">
        <v>64</v>
      </c>
      <c r="C314" s="10" t="s">
        <v>14</v>
      </c>
      <c r="D314" s="10" t="s">
        <v>16</v>
      </c>
      <c r="E314" s="10" t="s">
        <v>445</v>
      </c>
      <c r="F314" s="10" t="s">
        <v>23</v>
      </c>
      <c r="G314" s="13">
        <v>0</v>
      </c>
      <c r="H314" s="13">
        <v>0</v>
      </c>
      <c r="I314" s="13">
        <v>0</v>
      </c>
    </row>
    <row r="315" spans="1:9" s="4" customFormat="1" ht="26.25" hidden="1" x14ac:dyDescent="0.25">
      <c r="A315" s="22" t="s">
        <v>453</v>
      </c>
      <c r="B315" s="23" t="s">
        <v>64</v>
      </c>
      <c r="C315" s="10" t="s">
        <v>14</v>
      </c>
      <c r="D315" s="10" t="s">
        <v>16</v>
      </c>
      <c r="E315" s="10" t="s">
        <v>452</v>
      </c>
      <c r="F315" s="10"/>
      <c r="G315" s="13">
        <v>0</v>
      </c>
      <c r="H315" s="13">
        <f>H316</f>
        <v>0</v>
      </c>
      <c r="I315" s="13">
        <v>0</v>
      </c>
    </row>
    <row r="316" spans="1:9" s="4" customFormat="1" hidden="1" x14ac:dyDescent="0.25">
      <c r="A316" s="22" t="s">
        <v>22</v>
      </c>
      <c r="B316" s="23" t="s">
        <v>64</v>
      </c>
      <c r="C316" s="10" t="s">
        <v>14</v>
      </c>
      <c r="D316" s="10" t="s">
        <v>16</v>
      </c>
      <c r="E316" s="10" t="s">
        <v>454</v>
      </c>
      <c r="F316" s="10" t="s">
        <v>23</v>
      </c>
      <c r="G316" s="13">
        <v>0</v>
      </c>
      <c r="H316" s="13">
        <v>0</v>
      </c>
      <c r="I316" s="13">
        <v>0</v>
      </c>
    </row>
    <row r="317" spans="1:9" s="4" customFormat="1" ht="90" x14ac:dyDescent="0.25">
      <c r="A317" s="22" t="s">
        <v>395</v>
      </c>
      <c r="B317" s="23" t="s">
        <v>64</v>
      </c>
      <c r="C317" s="10" t="s">
        <v>14</v>
      </c>
      <c r="D317" s="10" t="s">
        <v>16</v>
      </c>
      <c r="E317" s="10" t="s">
        <v>396</v>
      </c>
      <c r="F317" s="10"/>
      <c r="G317" s="13">
        <f>G318+G319</f>
        <v>8437</v>
      </c>
      <c r="H317" s="13">
        <f>H318+H319</f>
        <v>8437</v>
      </c>
      <c r="I317" s="13">
        <f>I318+I319</f>
        <v>8437</v>
      </c>
    </row>
    <row r="318" spans="1:9" s="4" customFormat="1" x14ac:dyDescent="0.25">
      <c r="A318" s="22" t="s">
        <v>11</v>
      </c>
      <c r="B318" s="23" t="s">
        <v>64</v>
      </c>
      <c r="C318" s="10" t="s">
        <v>14</v>
      </c>
      <c r="D318" s="10" t="s">
        <v>16</v>
      </c>
      <c r="E318" s="10" t="s">
        <v>396</v>
      </c>
      <c r="F318" s="10" t="s">
        <v>12</v>
      </c>
      <c r="G318" s="13">
        <v>1484.28</v>
      </c>
      <c r="H318" s="13">
        <v>1484.28</v>
      </c>
      <c r="I318" s="13">
        <v>1484.28</v>
      </c>
    </row>
    <row r="319" spans="1:9" s="4" customFormat="1" x14ac:dyDescent="0.25">
      <c r="A319" s="22" t="s">
        <v>22</v>
      </c>
      <c r="B319" s="23" t="s">
        <v>64</v>
      </c>
      <c r="C319" s="10" t="s">
        <v>14</v>
      </c>
      <c r="D319" s="10" t="s">
        <v>16</v>
      </c>
      <c r="E319" s="10" t="s">
        <v>396</v>
      </c>
      <c r="F319" s="10" t="s">
        <v>23</v>
      </c>
      <c r="G319" s="13">
        <v>6952.72</v>
      </c>
      <c r="H319" s="13">
        <v>6952.72</v>
      </c>
      <c r="I319" s="13">
        <v>6952.72</v>
      </c>
    </row>
    <row r="320" spans="1:9" s="4" customFormat="1" ht="64.5" x14ac:dyDescent="0.25">
      <c r="A320" s="22" t="s">
        <v>752</v>
      </c>
      <c r="B320" s="23" t="s">
        <v>64</v>
      </c>
      <c r="C320" s="10" t="s">
        <v>14</v>
      </c>
      <c r="D320" s="10" t="s">
        <v>16</v>
      </c>
      <c r="E320" s="10" t="s">
        <v>84</v>
      </c>
      <c r="F320" s="10"/>
      <c r="G320" s="13">
        <f>G321+G322</f>
        <v>2894.7</v>
      </c>
      <c r="H320" s="13">
        <f>H321+H322</f>
        <v>2894.7</v>
      </c>
      <c r="I320" s="13">
        <f>I321+I322</f>
        <v>2894.7</v>
      </c>
    </row>
    <row r="321" spans="1:9" s="4" customFormat="1" x14ac:dyDescent="0.25">
      <c r="A321" s="22" t="s">
        <v>11</v>
      </c>
      <c r="B321" s="23" t="s">
        <v>64</v>
      </c>
      <c r="C321" s="10" t="s">
        <v>14</v>
      </c>
      <c r="D321" s="10" t="s">
        <v>16</v>
      </c>
      <c r="E321" s="10" t="s">
        <v>84</v>
      </c>
      <c r="F321" s="10" t="s">
        <v>12</v>
      </c>
      <c r="G321" s="13">
        <v>525.79999999999995</v>
      </c>
      <c r="H321" s="13">
        <v>525.79999999999995</v>
      </c>
      <c r="I321" s="13">
        <v>525.79999999999995</v>
      </c>
    </row>
    <row r="322" spans="1:9" s="4" customFormat="1" x14ac:dyDescent="0.25">
      <c r="A322" s="22" t="s">
        <v>22</v>
      </c>
      <c r="B322" s="23" t="s">
        <v>64</v>
      </c>
      <c r="C322" s="10" t="s">
        <v>14</v>
      </c>
      <c r="D322" s="10" t="s">
        <v>16</v>
      </c>
      <c r="E322" s="10" t="s">
        <v>84</v>
      </c>
      <c r="F322" s="10" t="s">
        <v>23</v>
      </c>
      <c r="G322" s="13">
        <v>2368.9</v>
      </c>
      <c r="H322" s="13">
        <v>2368.9</v>
      </c>
      <c r="I322" s="13">
        <v>2368.9</v>
      </c>
    </row>
    <row r="323" spans="1:9" s="4" customFormat="1" ht="77.25" x14ac:dyDescent="0.25">
      <c r="A323" s="22" t="s">
        <v>753</v>
      </c>
      <c r="B323" s="23" t="s">
        <v>64</v>
      </c>
      <c r="C323" s="10" t="s">
        <v>14</v>
      </c>
      <c r="D323" s="10" t="s">
        <v>16</v>
      </c>
      <c r="E323" s="10" t="s">
        <v>87</v>
      </c>
      <c r="F323" s="10"/>
      <c r="G323" s="13">
        <f>G324+G325</f>
        <v>821.3</v>
      </c>
      <c r="H323" s="13">
        <f>H324+H325</f>
        <v>821.3</v>
      </c>
      <c r="I323" s="13">
        <f>I324+I325</f>
        <v>821.3</v>
      </c>
    </row>
    <row r="324" spans="1:9" s="4" customFormat="1" x14ac:dyDescent="0.25">
      <c r="A324" s="22" t="s">
        <v>11</v>
      </c>
      <c r="B324" s="23" t="s">
        <v>64</v>
      </c>
      <c r="C324" s="10" t="s">
        <v>14</v>
      </c>
      <c r="D324" s="10" t="s">
        <v>16</v>
      </c>
      <c r="E324" s="10" t="s">
        <v>87</v>
      </c>
      <c r="F324" s="10" t="s">
        <v>12</v>
      </c>
      <c r="G324" s="13">
        <v>99.8</v>
      </c>
      <c r="H324" s="13">
        <v>99.8</v>
      </c>
      <c r="I324" s="13">
        <v>99.8</v>
      </c>
    </row>
    <row r="325" spans="1:9" s="4" customFormat="1" x14ac:dyDescent="0.25">
      <c r="A325" s="22" t="s">
        <v>22</v>
      </c>
      <c r="B325" s="23" t="s">
        <v>64</v>
      </c>
      <c r="C325" s="10" t="s">
        <v>14</v>
      </c>
      <c r="D325" s="10" t="s">
        <v>16</v>
      </c>
      <c r="E325" s="10" t="s">
        <v>87</v>
      </c>
      <c r="F325" s="10" t="s">
        <v>23</v>
      </c>
      <c r="G325" s="13">
        <v>721.5</v>
      </c>
      <c r="H325" s="13">
        <v>721.5</v>
      </c>
      <c r="I325" s="13">
        <v>721.5</v>
      </c>
    </row>
    <row r="326" spans="1:9" s="4" customFormat="1" ht="90" x14ac:dyDescent="0.25">
      <c r="A326" s="22" t="s">
        <v>788</v>
      </c>
      <c r="B326" s="23" t="s">
        <v>64</v>
      </c>
      <c r="C326" s="10" t="s">
        <v>14</v>
      </c>
      <c r="D326" s="10" t="s">
        <v>16</v>
      </c>
      <c r="E326" s="10" t="s">
        <v>210</v>
      </c>
      <c r="F326" s="10"/>
      <c r="G326" s="13">
        <f>G327+G328</f>
        <v>213</v>
      </c>
      <c r="H326" s="13">
        <f>H327+H328</f>
        <v>213</v>
      </c>
      <c r="I326" s="13">
        <f>I327+I328</f>
        <v>213</v>
      </c>
    </row>
    <row r="327" spans="1:9" s="4" customFormat="1" x14ac:dyDescent="0.25">
      <c r="A327" s="22" t="s">
        <v>11</v>
      </c>
      <c r="B327" s="23" t="s">
        <v>64</v>
      </c>
      <c r="C327" s="10" t="s">
        <v>14</v>
      </c>
      <c r="D327" s="10" t="s">
        <v>16</v>
      </c>
      <c r="E327" s="10" t="s">
        <v>210</v>
      </c>
      <c r="F327" s="10" t="s">
        <v>12</v>
      </c>
      <c r="G327" s="13">
        <v>70.900000000000006</v>
      </c>
      <c r="H327" s="13">
        <v>70.900000000000006</v>
      </c>
      <c r="I327" s="13">
        <v>70.900000000000006</v>
      </c>
    </row>
    <row r="328" spans="1:9" s="4" customFormat="1" x14ac:dyDescent="0.25">
      <c r="A328" s="22" t="s">
        <v>22</v>
      </c>
      <c r="B328" s="23" t="s">
        <v>64</v>
      </c>
      <c r="C328" s="10" t="s">
        <v>14</v>
      </c>
      <c r="D328" s="10" t="s">
        <v>16</v>
      </c>
      <c r="E328" s="10" t="s">
        <v>210</v>
      </c>
      <c r="F328" s="10" t="s">
        <v>23</v>
      </c>
      <c r="G328" s="13">
        <v>142.1</v>
      </c>
      <c r="H328" s="13">
        <v>142.1</v>
      </c>
      <c r="I328" s="13">
        <v>142.1</v>
      </c>
    </row>
    <row r="329" spans="1:9" s="4" customFormat="1" ht="77.25" x14ac:dyDescent="0.25">
      <c r="A329" s="22" t="s">
        <v>754</v>
      </c>
      <c r="B329" s="23" t="s">
        <v>64</v>
      </c>
      <c r="C329" s="10" t="s">
        <v>14</v>
      </c>
      <c r="D329" s="10" t="s">
        <v>16</v>
      </c>
      <c r="E329" s="10" t="s">
        <v>170</v>
      </c>
      <c r="F329" s="10"/>
      <c r="G329" s="13">
        <f>G330+G331</f>
        <v>1362.4</v>
      </c>
      <c r="H329" s="13">
        <f>H330+H331</f>
        <v>1362.4</v>
      </c>
      <c r="I329" s="13">
        <f>I330+I331</f>
        <v>1362.4</v>
      </c>
    </row>
    <row r="330" spans="1:9" s="4" customFormat="1" x14ac:dyDescent="0.25">
      <c r="A330" s="22" t="s">
        <v>11</v>
      </c>
      <c r="B330" s="23" t="s">
        <v>64</v>
      </c>
      <c r="C330" s="10" t="s">
        <v>14</v>
      </c>
      <c r="D330" s="10" t="s">
        <v>16</v>
      </c>
      <c r="E330" s="10" t="s">
        <v>170</v>
      </c>
      <c r="F330" s="10" t="s">
        <v>12</v>
      </c>
      <c r="G330" s="13">
        <v>226.4</v>
      </c>
      <c r="H330" s="13">
        <v>226.4</v>
      </c>
      <c r="I330" s="13">
        <v>226.4</v>
      </c>
    </row>
    <row r="331" spans="1:9" s="4" customFormat="1" x14ac:dyDescent="0.25">
      <c r="A331" s="22" t="s">
        <v>22</v>
      </c>
      <c r="B331" s="23" t="s">
        <v>64</v>
      </c>
      <c r="C331" s="10" t="s">
        <v>14</v>
      </c>
      <c r="D331" s="10" t="s">
        <v>16</v>
      </c>
      <c r="E331" s="10" t="s">
        <v>170</v>
      </c>
      <c r="F331" s="10" t="s">
        <v>23</v>
      </c>
      <c r="G331" s="13">
        <v>1136</v>
      </c>
      <c r="H331" s="13">
        <v>1136</v>
      </c>
      <c r="I331" s="13">
        <v>1136</v>
      </c>
    </row>
    <row r="332" spans="1:9" s="4" customFormat="1" ht="64.5" hidden="1" x14ac:dyDescent="0.25">
      <c r="A332" s="22" t="s">
        <v>333</v>
      </c>
      <c r="B332" s="23" t="s">
        <v>64</v>
      </c>
      <c r="C332" s="10" t="s">
        <v>14</v>
      </c>
      <c r="D332" s="10" t="s">
        <v>16</v>
      </c>
      <c r="E332" s="10" t="s">
        <v>495</v>
      </c>
      <c r="F332" s="10"/>
      <c r="G332" s="13">
        <f>G333+G334</f>
        <v>0</v>
      </c>
      <c r="H332" s="13">
        <v>0</v>
      </c>
      <c r="I332" s="13">
        <v>0</v>
      </c>
    </row>
    <row r="333" spans="1:9" s="4" customFormat="1" hidden="1" x14ac:dyDescent="0.25">
      <c r="A333" s="22" t="s">
        <v>11</v>
      </c>
      <c r="B333" s="23" t="s">
        <v>64</v>
      </c>
      <c r="C333" s="10" t="s">
        <v>14</v>
      </c>
      <c r="D333" s="10" t="s">
        <v>16</v>
      </c>
      <c r="E333" s="10" t="s">
        <v>495</v>
      </c>
      <c r="F333" s="10" t="s">
        <v>12</v>
      </c>
      <c r="G333" s="13"/>
      <c r="H333" s="13">
        <v>0</v>
      </c>
      <c r="I333" s="13">
        <v>0</v>
      </c>
    </row>
    <row r="334" spans="1:9" s="4" customFormat="1" hidden="1" x14ac:dyDescent="0.25">
      <c r="A334" s="22" t="s">
        <v>22</v>
      </c>
      <c r="B334" s="23" t="s">
        <v>64</v>
      </c>
      <c r="C334" s="10" t="s">
        <v>14</v>
      </c>
      <c r="D334" s="10" t="s">
        <v>16</v>
      </c>
      <c r="E334" s="10" t="s">
        <v>495</v>
      </c>
      <c r="F334" s="10" t="s">
        <v>23</v>
      </c>
      <c r="G334" s="13"/>
      <c r="H334" s="13">
        <v>0</v>
      </c>
      <c r="I334" s="13">
        <v>0</v>
      </c>
    </row>
    <row r="335" spans="1:9" s="4" customFormat="1" ht="64.5" x14ac:dyDescent="0.25">
      <c r="A335" s="22" t="s">
        <v>755</v>
      </c>
      <c r="B335" s="23" t="s">
        <v>64</v>
      </c>
      <c r="C335" s="10" t="s">
        <v>14</v>
      </c>
      <c r="D335" s="10" t="s">
        <v>16</v>
      </c>
      <c r="E335" s="10" t="s">
        <v>186</v>
      </c>
      <c r="F335" s="10"/>
      <c r="G335" s="13">
        <f>G336</f>
        <v>28.6</v>
      </c>
      <c r="H335" s="13">
        <f>H336</f>
        <v>28.6</v>
      </c>
      <c r="I335" s="13">
        <f>I336</f>
        <v>28.6</v>
      </c>
    </row>
    <row r="336" spans="1:9" s="4" customFormat="1" ht="39" x14ac:dyDescent="0.25">
      <c r="A336" s="22" t="s">
        <v>802</v>
      </c>
      <c r="B336" s="23" t="s">
        <v>64</v>
      </c>
      <c r="C336" s="10" t="s">
        <v>14</v>
      </c>
      <c r="D336" s="10" t="s">
        <v>16</v>
      </c>
      <c r="E336" s="10" t="s">
        <v>186</v>
      </c>
      <c r="F336" s="10" t="s">
        <v>57</v>
      </c>
      <c r="G336" s="13">
        <v>28.6</v>
      </c>
      <c r="H336" s="13">
        <v>28.6</v>
      </c>
      <c r="I336" s="13">
        <v>28.6</v>
      </c>
    </row>
    <row r="337" spans="1:9" s="4" customFormat="1" ht="115.5" x14ac:dyDescent="0.25">
      <c r="A337" s="22" t="s">
        <v>756</v>
      </c>
      <c r="B337" s="23" t="s">
        <v>64</v>
      </c>
      <c r="C337" s="10" t="s">
        <v>14</v>
      </c>
      <c r="D337" s="10" t="s">
        <v>16</v>
      </c>
      <c r="E337" s="10" t="s">
        <v>202</v>
      </c>
      <c r="F337" s="10"/>
      <c r="G337" s="13">
        <f>G338+G339</f>
        <v>3387.7</v>
      </c>
      <c r="H337" s="13">
        <f>H338+H339</f>
        <v>3387.7</v>
      </c>
      <c r="I337" s="13">
        <f>I338+I339</f>
        <v>3387.7</v>
      </c>
    </row>
    <row r="338" spans="1:9" s="4" customFormat="1" x14ac:dyDescent="0.25">
      <c r="A338" s="22" t="s">
        <v>11</v>
      </c>
      <c r="B338" s="23" t="s">
        <v>64</v>
      </c>
      <c r="C338" s="10" t="s">
        <v>14</v>
      </c>
      <c r="D338" s="10" t="s">
        <v>16</v>
      </c>
      <c r="E338" s="10" t="s">
        <v>202</v>
      </c>
      <c r="F338" s="10" t="s">
        <v>12</v>
      </c>
      <c r="G338" s="13">
        <v>677.5</v>
      </c>
      <c r="H338" s="13">
        <v>677.5</v>
      </c>
      <c r="I338" s="13">
        <v>677.5</v>
      </c>
    </row>
    <row r="339" spans="1:9" s="4" customFormat="1" x14ac:dyDescent="0.25">
      <c r="A339" s="22" t="s">
        <v>22</v>
      </c>
      <c r="B339" s="23" t="s">
        <v>64</v>
      </c>
      <c r="C339" s="10" t="s">
        <v>14</v>
      </c>
      <c r="D339" s="10" t="s">
        <v>16</v>
      </c>
      <c r="E339" s="10" t="s">
        <v>202</v>
      </c>
      <c r="F339" s="10" t="s">
        <v>23</v>
      </c>
      <c r="G339" s="13">
        <v>2710.2</v>
      </c>
      <c r="H339" s="13">
        <v>2710.2</v>
      </c>
      <c r="I339" s="13">
        <v>2710.2</v>
      </c>
    </row>
    <row r="340" spans="1:9" s="4" customFormat="1" ht="77.25" x14ac:dyDescent="0.25">
      <c r="A340" s="22" t="s">
        <v>748</v>
      </c>
      <c r="B340" s="23" t="s">
        <v>64</v>
      </c>
      <c r="C340" s="10" t="s">
        <v>14</v>
      </c>
      <c r="D340" s="10" t="s">
        <v>16</v>
      </c>
      <c r="E340" s="10" t="s">
        <v>171</v>
      </c>
      <c r="F340" s="10"/>
      <c r="G340" s="13">
        <f>G341+G342</f>
        <v>36754.400000000001</v>
      </c>
      <c r="H340" s="13">
        <f>H341+H342</f>
        <v>36754.400000000001</v>
      </c>
      <c r="I340" s="13">
        <f>I341+I342</f>
        <v>36754.400000000001</v>
      </c>
    </row>
    <row r="341" spans="1:9" s="4" customFormat="1" x14ac:dyDescent="0.25">
      <c r="A341" s="22" t="s">
        <v>11</v>
      </c>
      <c r="B341" s="23" t="s">
        <v>64</v>
      </c>
      <c r="C341" s="10" t="s">
        <v>14</v>
      </c>
      <c r="D341" s="10" t="s">
        <v>16</v>
      </c>
      <c r="E341" s="10" t="s">
        <v>171</v>
      </c>
      <c r="F341" s="10" t="s">
        <v>12</v>
      </c>
      <c r="G341" s="13">
        <v>4420.6000000000004</v>
      </c>
      <c r="H341" s="13">
        <v>4420.6000000000004</v>
      </c>
      <c r="I341" s="13">
        <v>4420.6000000000004</v>
      </c>
    </row>
    <row r="342" spans="1:9" s="4" customFormat="1" x14ac:dyDescent="0.25">
      <c r="A342" s="22" t="s">
        <v>22</v>
      </c>
      <c r="B342" s="23" t="s">
        <v>64</v>
      </c>
      <c r="C342" s="10" t="s">
        <v>14</v>
      </c>
      <c r="D342" s="10" t="s">
        <v>16</v>
      </c>
      <c r="E342" s="10" t="s">
        <v>171</v>
      </c>
      <c r="F342" s="10" t="s">
        <v>23</v>
      </c>
      <c r="G342" s="13">
        <v>32333.8</v>
      </c>
      <c r="H342" s="13">
        <v>32333.8</v>
      </c>
      <c r="I342" s="13">
        <v>32333.8</v>
      </c>
    </row>
    <row r="343" spans="1:9" s="4" customFormat="1" ht="70.5" customHeight="1" x14ac:dyDescent="0.25">
      <c r="A343" s="28" t="s">
        <v>757</v>
      </c>
      <c r="B343" s="23" t="s">
        <v>64</v>
      </c>
      <c r="C343" s="10" t="s">
        <v>14</v>
      </c>
      <c r="D343" s="10" t="s">
        <v>16</v>
      </c>
      <c r="E343" s="10" t="s">
        <v>491</v>
      </c>
      <c r="F343" s="10"/>
      <c r="G343" s="13">
        <f>G344+G345</f>
        <v>5073.7</v>
      </c>
      <c r="H343" s="13">
        <f>H344+H345</f>
        <v>5073.7</v>
      </c>
      <c r="I343" s="13">
        <f>I344+I345</f>
        <v>5073.7</v>
      </c>
    </row>
    <row r="344" spans="1:9" s="4" customFormat="1" x14ac:dyDescent="0.25">
      <c r="A344" s="22" t="s">
        <v>11</v>
      </c>
      <c r="B344" s="23" t="s">
        <v>64</v>
      </c>
      <c r="C344" s="10" t="s">
        <v>14</v>
      </c>
      <c r="D344" s="10" t="s">
        <v>16</v>
      </c>
      <c r="E344" s="10" t="s">
        <v>491</v>
      </c>
      <c r="F344" s="10" t="s">
        <v>12</v>
      </c>
      <c r="G344" s="13">
        <v>1363.7</v>
      </c>
      <c r="H344" s="13">
        <v>1363.7</v>
      </c>
      <c r="I344" s="13">
        <v>1363.7</v>
      </c>
    </row>
    <row r="345" spans="1:9" s="4" customFormat="1" x14ac:dyDescent="0.25">
      <c r="A345" s="22" t="s">
        <v>22</v>
      </c>
      <c r="B345" s="23" t="s">
        <v>64</v>
      </c>
      <c r="C345" s="10" t="s">
        <v>14</v>
      </c>
      <c r="D345" s="10" t="s">
        <v>16</v>
      </c>
      <c r="E345" s="10" t="s">
        <v>491</v>
      </c>
      <c r="F345" s="10" t="s">
        <v>23</v>
      </c>
      <c r="G345" s="13">
        <v>3710</v>
      </c>
      <c r="H345" s="13">
        <v>3710</v>
      </c>
      <c r="I345" s="13">
        <v>3710</v>
      </c>
    </row>
    <row r="346" spans="1:9" s="4" customFormat="1" ht="141" hidden="1" customHeight="1" x14ac:dyDescent="0.25">
      <c r="A346" s="28" t="s">
        <v>758</v>
      </c>
      <c r="B346" s="10" t="s">
        <v>64</v>
      </c>
      <c r="C346" s="10" t="s">
        <v>14</v>
      </c>
      <c r="D346" s="10" t="s">
        <v>16</v>
      </c>
      <c r="E346" s="10" t="s">
        <v>584</v>
      </c>
      <c r="F346" s="10"/>
      <c r="G346" s="13">
        <f>G347</f>
        <v>0</v>
      </c>
      <c r="H346" s="13">
        <v>0</v>
      </c>
      <c r="I346" s="13">
        <v>0</v>
      </c>
    </row>
    <row r="347" spans="1:9" s="4" customFormat="1" hidden="1" x14ac:dyDescent="0.25">
      <c r="A347" s="22" t="s">
        <v>22</v>
      </c>
      <c r="B347" s="10" t="s">
        <v>64</v>
      </c>
      <c r="C347" s="10" t="s">
        <v>14</v>
      </c>
      <c r="D347" s="10" t="s">
        <v>16</v>
      </c>
      <c r="E347" s="10" t="s">
        <v>584</v>
      </c>
      <c r="F347" s="10" t="s">
        <v>23</v>
      </c>
      <c r="G347" s="13"/>
      <c r="H347" s="13"/>
      <c r="I347" s="13"/>
    </row>
    <row r="348" spans="1:9" s="4" customFormat="1" ht="36" hidden="1" customHeight="1" x14ac:dyDescent="0.25">
      <c r="A348" s="22" t="s">
        <v>759</v>
      </c>
      <c r="B348" s="10" t="s">
        <v>64</v>
      </c>
      <c r="C348" s="10" t="s">
        <v>14</v>
      </c>
      <c r="D348" s="10" t="s">
        <v>16</v>
      </c>
      <c r="E348" s="10" t="s">
        <v>585</v>
      </c>
      <c r="F348" s="10"/>
      <c r="G348" s="13">
        <f>G349</f>
        <v>0</v>
      </c>
      <c r="H348" s="13">
        <f>H349</f>
        <v>0</v>
      </c>
      <c r="I348" s="13">
        <f>I349</f>
        <v>0</v>
      </c>
    </row>
    <row r="349" spans="1:9" s="4" customFormat="1" ht="36.75" hidden="1" customHeight="1" x14ac:dyDescent="0.25">
      <c r="A349" s="22" t="s">
        <v>22</v>
      </c>
      <c r="B349" s="10" t="s">
        <v>64</v>
      </c>
      <c r="C349" s="10" t="s">
        <v>14</v>
      </c>
      <c r="D349" s="10" t="s">
        <v>16</v>
      </c>
      <c r="E349" s="10" t="s">
        <v>585</v>
      </c>
      <c r="F349" s="10" t="s">
        <v>23</v>
      </c>
      <c r="G349" s="13"/>
      <c r="H349" s="13"/>
      <c r="I349" s="13"/>
    </row>
    <row r="350" spans="1:9" s="4" customFormat="1" ht="68.25" customHeight="1" x14ac:dyDescent="0.25">
      <c r="A350" s="22" t="s">
        <v>760</v>
      </c>
      <c r="B350" s="10" t="s">
        <v>64</v>
      </c>
      <c r="C350" s="10" t="s">
        <v>14</v>
      </c>
      <c r="D350" s="10" t="s">
        <v>16</v>
      </c>
      <c r="E350" s="10" t="s">
        <v>586</v>
      </c>
      <c r="F350" s="10"/>
      <c r="G350" s="13">
        <f>G351</f>
        <v>268.10000000000002</v>
      </c>
      <c r="H350" s="13">
        <f>H351</f>
        <v>0</v>
      </c>
      <c r="I350" s="13">
        <f>I351</f>
        <v>0</v>
      </c>
    </row>
    <row r="351" spans="1:9" s="4" customFormat="1" ht="16.5" customHeight="1" x14ac:dyDescent="0.25">
      <c r="A351" s="22" t="s">
        <v>22</v>
      </c>
      <c r="B351" s="10" t="s">
        <v>64</v>
      </c>
      <c r="C351" s="10" t="s">
        <v>14</v>
      </c>
      <c r="D351" s="10" t="s">
        <v>16</v>
      </c>
      <c r="E351" s="10" t="s">
        <v>586</v>
      </c>
      <c r="F351" s="10" t="s">
        <v>23</v>
      </c>
      <c r="G351" s="13">
        <v>268.10000000000002</v>
      </c>
      <c r="H351" s="13">
        <v>0</v>
      </c>
      <c r="I351" s="13">
        <v>0</v>
      </c>
    </row>
    <row r="352" spans="1:9" s="4" customFormat="1" ht="77.25" x14ac:dyDescent="0.25">
      <c r="A352" s="22" t="s">
        <v>761</v>
      </c>
      <c r="B352" s="10" t="s">
        <v>64</v>
      </c>
      <c r="C352" s="10" t="s">
        <v>14</v>
      </c>
      <c r="D352" s="10" t="s">
        <v>16</v>
      </c>
      <c r="E352" s="10" t="s">
        <v>388</v>
      </c>
      <c r="F352" s="10"/>
      <c r="G352" s="13">
        <f>G353+G354</f>
        <v>12182.9</v>
      </c>
      <c r="H352" s="13">
        <f>H353+H354</f>
        <v>11654.5</v>
      </c>
      <c r="I352" s="13">
        <f>I353+I354</f>
        <v>11388.5</v>
      </c>
    </row>
    <row r="353" spans="1:9" s="4" customFormat="1" x14ac:dyDescent="0.25">
      <c r="A353" s="22" t="s">
        <v>11</v>
      </c>
      <c r="B353" s="10" t="s">
        <v>64</v>
      </c>
      <c r="C353" s="10" t="s">
        <v>14</v>
      </c>
      <c r="D353" s="10" t="s">
        <v>16</v>
      </c>
      <c r="E353" s="10" t="s">
        <v>388</v>
      </c>
      <c r="F353" s="10" t="s">
        <v>12</v>
      </c>
      <c r="G353" s="13">
        <v>1926.3</v>
      </c>
      <c r="H353" s="13">
        <v>1926.2</v>
      </c>
      <c r="I353" s="13">
        <v>1926.2</v>
      </c>
    </row>
    <row r="354" spans="1:9" s="4" customFormat="1" x14ac:dyDescent="0.25">
      <c r="A354" s="22" t="s">
        <v>22</v>
      </c>
      <c r="B354" s="10" t="s">
        <v>64</v>
      </c>
      <c r="C354" s="10" t="s">
        <v>14</v>
      </c>
      <c r="D354" s="10" t="s">
        <v>16</v>
      </c>
      <c r="E354" s="10" t="s">
        <v>388</v>
      </c>
      <c r="F354" s="10" t="s">
        <v>23</v>
      </c>
      <c r="G354" s="13">
        <v>10256.6</v>
      </c>
      <c r="H354" s="13">
        <v>9728.2999999999993</v>
      </c>
      <c r="I354" s="13">
        <v>9462.2999999999993</v>
      </c>
    </row>
    <row r="355" spans="1:9" s="4" customFormat="1" ht="90" hidden="1" customHeight="1" x14ac:dyDescent="0.25">
      <c r="A355" s="22" t="s">
        <v>389</v>
      </c>
      <c r="B355" s="10" t="s">
        <v>64</v>
      </c>
      <c r="C355" s="10" t="s">
        <v>14</v>
      </c>
      <c r="D355" s="10" t="s">
        <v>16</v>
      </c>
      <c r="E355" s="10" t="s">
        <v>390</v>
      </c>
      <c r="F355" s="10"/>
      <c r="G355" s="13">
        <f>G356+G357</f>
        <v>0</v>
      </c>
      <c r="H355" s="13">
        <v>0</v>
      </c>
      <c r="I355" s="13">
        <v>0</v>
      </c>
    </row>
    <row r="356" spans="1:9" s="4" customFormat="1" hidden="1" x14ac:dyDescent="0.25">
      <c r="A356" s="22" t="s">
        <v>11</v>
      </c>
      <c r="B356" s="10" t="s">
        <v>64</v>
      </c>
      <c r="C356" s="10" t="s">
        <v>14</v>
      </c>
      <c r="D356" s="10" t="s">
        <v>16</v>
      </c>
      <c r="E356" s="10" t="s">
        <v>390</v>
      </c>
      <c r="F356" s="10" t="s">
        <v>12</v>
      </c>
      <c r="G356" s="13">
        <v>0</v>
      </c>
      <c r="H356" s="13">
        <v>0</v>
      </c>
      <c r="I356" s="13">
        <v>0</v>
      </c>
    </row>
    <row r="357" spans="1:9" s="4" customFormat="1" hidden="1" x14ac:dyDescent="0.25">
      <c r="A357" s="22" t="s">
        <v>22</v>
      </c>
      <c r="B357" s="10" t="s">
        <v>64</v>
      </c>
      <c r="C357" s="10" t="s">
        <v>14</v>
      </c>
      <c r="D357" s="10" t="s">
        <v>16</v>
      </c>
      <c r="E357" s="10" t="s">
        <v>390</v>
      </c>
      <c r="F357" s="10" t="s">
        <v>23</v>
      </c>
      <c r="G357" s="13">
        <v>0</v>
      </c>
      <c r="H357" s="13">
        <v>0</v>
      </c>
      <c r="I357" s="13">
        <v>0</v>
      </c>
    </row>
    <row r="358" spans="1:9" s="4" customFormat="1" ht="64.5" x14ac:dyDescent="0.25">
      <c r="A358" s="22" t="s">
        <v>211</v>
      </c>
      <c r="B358" s="23" t="s">
        <v>64</v>
      </c>
      <c r="C358" s="10" t="s">
        <v>14</v>
      </c>
      <c r="D358" s="10" t="s">
        <v>16</v>
      </c>
      <c r="E358" s="10" t="s">
        <v>212</v>
      </c>
      <c r="F358" s="10"/>
      <c r="G358" s="13">
        <f>G359</f>
        <v>46.2</v>
      </c>
      <c r="H358" s="13">
        <f>H359</f>
        <v>0</v>
      </c>
      <c r="I358" s="13">
        <f>I359</f>
        <v>0</v>
      </c>
    </row>
    <row r="359" spans="1:9" s="4" customFormat="1" ht="26.25" x14ac:dyDescent="0.25">
      <c r="A359" s="22" t="s">
        <v>56</v>
      </c>
      <c r="B359" s="23" t="s">
        <v>64</v>
      </c>
      <c r="C359" s="10" t="s">
        <v>14</v>
      </c>
      <c r="D359" s="10" t="s">
        <v>16</v>
      </c>
      <c r="E359" s="10" t="s">
        <v>212</v>
      </c>
      <c r="F359" s="10" t="s">
        <v>57</v>
      </c>
      <c r="G359" s="13">
        <v>46.2</v>
      </c>
      <c r="H359" s="13">
        <v>0</v>
      </c>
      <c r="I359" s="13">
        <v>0</v>
      </c>
    </row>
    <row r="360" spans="1:9" s="4" customFormat="1" ht="26.25" x14ac:dyDescent="0.25">
      <c r="A360" s="22" t="s">
        <v>257</v>
      </c>
      <c r="B360" s="23" t="s">
        <v>64</v>
      </c>
      <c r="C360" s="10" t="s">
        <v>14</v>
      </c>
      <c r="D360" s="10" t="s">
        <v>16</v>
      </c>
      <c r="E360" s="10" t="s">
        <v>187</v>
      </c>
      <c r="F360" s="10"/>
      <c r="G360" s="13">
        <f>G361+G362</f>
        <v>846.9</v>
      </c>
      <c r="H360" s="13">
        <f>H361+H362</f>
        <v>0</v>
      </c>
      <c r="I360" s="13">
        <f>I361+I362</f>
        <v>0</v>
      </c>
    </row>
    <row r="361" spans="1:9" s="4" customFormat="1" x14ac:dyDescent="0.25">
      <c r="A361" s="22" t="s">
        <v>11</v>
      </c>
      <c r="B361" s="23" t="s">
        <v>64</v>
      </c>
      <c r="C361" s="10" t="s">
        <v>14</v>
      </c>
      <c r="D361" s="10" t="s">
        <v>16</v>
      </c>
      <c r="E361" s="10" t="s">
        <v>187</v>
      </c>
      <c r="F361" s="10" t="s">
        <v>12</v>
      </c>
      <c r="G361" s="13">
        <v>169.5</v>
      </c>
      <c r="H361" s="13">
        <v>0</v>
      </c>
      <c r="I361" s="13">
        <v>0</v>
      </c>
    </row>
    <row r="362" spans="1:9" s="4" customFormat="1" x14ac:dyDescent="0.25">
      <c r="A362" s="22" t="s">
        <v>22</v>
      </c>
      <c r="B362" s="23" t="s">
        <v>64</v>
      </c>
      <c r="C362" s="10" t="s">
        <v>14</v>
      </c>
      <c r="D362" s="10" t="s">
        <v>16</v>
      </c>
      <c r="E362" s="10" t="s">
        <v>187</v>
      </c>
      <c r="F362" s="10" t="s">
        <v>23</v>
      </c>
      <c r="G362" s="13">
        <v>677.4</v>
      </c>
      <c r="H362" s="13">
        <v>0</v>
      </c>
      <c r="I362" s="13">
        <v>0</v>
      </c>
    </row>
    <row r="363" spans="1:9" s="4" customFormat="1" ht="39" x14ac:dyDescent="0.25">
      <c r="A363" s="22" t="s">
        <v>782</v>
      </c>
      <c r="B363" s="23" t="s">
        <v>64</v>
      </c>
      <c r="C363" s="10" t="s">
        <v>14</v>
      </c>
      <c r="D363" s="10" t="s">
        <v>16</v>
      </c>
      <c r="E363" s="10" t="s">
        <v>185</v>
      </c>
      <c r="F363" s="10"/>
      <c r="G363" s="13">
        <f>G364+G365</f>
        <v>9188.6</v>
      </c>
      <c r="H363" s="13">
        <f>H364+H365</f>
        <v>9188.6</v>
      </c>
      <c r="I363" s="13">
        <f>I364+I365</f>
        <v>9188.6</v>
      </c>
    </row>
    <row r="364" spans="1:9" s="4" customFormat="1" x14ac:dyDescent="0.25">
      <c r="A364" s="22" t="s">
        <v>11</v>
      </c>
      <c r="B364" s="23" t="s">
        <v>64</v>
      </c>
      <c r="C364" s="10" t="s">
        <v>14</v>
      </c>
      <c r="D364" s="10" t="s">
        <v>16</v>
      </c>
      <c r="E364" s="10" t="s">
        <v>185</v>
      </c>
      <c r="F364" s="10" t="s">
        <v>12</v>
      </c>
      <c r="G364" s="13">
        <v>1105.17</v>
      </c>
      <c r="H364" s="13">
        <v>1105.17</v>
      </c>
      <c r="I364" s="13">
        <v>1105.17</v>
      </c>
    </row>
    <row r="365" spans="1:9" s="4" customFormat="1" x14ac:dyDescent="0.25">
      <c r="A365" s="22" t="s">
        <v>22</v>
      </c>
      <c r="B365" s="23" t="s">
        <v>64</v>
      </c>
      <c r="C365" s="10" t="s">
        <v>14</v>
      </c>
      <c r="D365" s="10" t="s">
        <v>16</v>
      </c>
      <c r="E365" s="10" t="s">
        <v>185</v>
      </c>
      <c r="F365" s="10" t="s">
        <v>23</v>
      </c>
      <c r="G365" s="13">
        <v>8083.43</v>
      </c>
      <c r="H365" s="13">
        <v>8083.43</v>
      </c>
      <c r="I365" s="13">
        <v>8083.43</v>
      </c>
    </row>
    <row r="366" spans="1:9" s="4" customFormat="1" ht="51.75" hidden="1" customHeight="1" x14ac:dyDescent="0.25">
      <c r="A366" s="22" t="s">
        <v>397</v>
      </c>
      <c r="B366" s="23" t="s">
        <v>64</v>
      </c>
      <c r="C366" s="10" t="s">
        <v>14</v>
      </c>
      <c r="D366" s="10" t="s">
        <v>16</v>
      </c>
      <c r="E366" s="10" t="s">
        <v>425</v>
      </c>
      <c r="F366" s="10"/>
      <c r="G366" s="13">
        <f>G367</f>
        <v>0</v>
      </c>
      <c r="H366" s="13">
        <v>0</v>
      </c>
      <c r="I366" s="13">
        <v>0</v>
      </c>
    </row>
    <row r="367" spans="1:9" s="4" customFormat="1" hidden="1" x14ac:dyDescent="0.25">
      <c r="A367" s="22" t="s">
        <v>22</v>
      </c>
      <c r="B367" s="23" t="s">
        <v>64</v>
      </c>
      <c r="C367" s="10" t="s">
        <v>14</v>
      </c>
      <c r="D367" s="10" t="s">
        <v>16</v>
      </c>
      <c r="E367" s="10" t="s">
        <v>425</v>
      </c>
      <c r="F367" s="10" t="s">
        <v>23</v>
      </c>
      <c r="G367" s="13">
        <v>0</v>
      </c>
      <c r="H367" s="13">
        <v>0</v>
      </c>
      <c r="I367" s="13">
        <v>0</v>
      </c>
    </row>
    <row r="368" spans="1:9" s="4" customFormat="1" ht="77.25" hidden="1" customHeight="1" x14ac:dyDescent="0.25">
      <c r="A368" s="22" t="s">
        <v>391</v>
      </c>
      <c r="B368" s="10" t="s">
        <v>64</v>
      </c>
      <c r="C368" s="10" t="s">
        <v>14</v>
      </c>
      <c r="D368" s="10" t="s">
        <v>16</v>
      </c>
      <c r="E368" s="10" t="s">
        <v>392</v>
      </c>
      <c r="F368" s="10"/>
      <c r="G368" s="13">
        <v>0</v>
      </c>
      <c r="H368" s="13">
        <f>H369+H370</f>
        <v>0</v>
      </c>
      <c r="I368" s="13">
        <f>I369+I370</f>
        <v>0</v>
      </c>
    </row>
    <row r="369" spans="1:9" s="4" customFormat="1" hidden="1" x14ac:dyDescent="0.25">
      <c r="A369" s="22" t="s">
        <v>11</v>
      </c>
      <c r="B369" s="10" t="s">
        <v>64</v>
      </c>
      <c r="C369" s="10" t="s">
        <v>14</v>
      </c>
      <c r="D369" s="10" t="s">
        <v>16</v>
      </c>
      <c r="E369" s="10" t="s">
        <v>392</v>
      </c>
      <c r="F369" s="10" t="s">
        <v>12</v>
      </c>
      <c r="G369" s="13">
        <v>0</v>
      </c>
      <c r="H369" s="13"/>
      <c r="I369" s="13"/>
    </row>
    <row r="370" spans="1:9" s="4" customFormat="1" hidden="1" x14ac:dyDescent="0.25">
      <c r="A370" s="22" t="s">
        <v>22</v>
      </c>
      <c r="B370" s="10" t="s">
        <v>64</v>
      </c>
      <c r="C370" s="10" t="s">
        <v>14</v>
      </c>
      <c r="D370" s="10" t="s">
        <v>16</v>
      </c>
      <c r="E370" s="10" t="s">
        <v>392</v>
      </c>
      <c r="F370" s="10" t="s">
        <v>23</v>
      </c>
      <c r="G370" s="13">
        <v>0</v>
      </c>
      <c r="H370" s="13"/>
      <c r="I370" s="13"/>
    </row>
    <row r="371" spans="1:9" s="4" customFormat="1" ht="39" x14ac:dyDescent="0.25">
      <c r="A371" s="22" t="s">
        <v>499</v>
      </c>
      <c r="B371" s="23" t="s">
        <v>64</v>
      </c>
      <c r="C371" s="10" t="s">
        <v>14</v>
      </c>
      <c r="D371" s="10" t="s">
        <v>16</v>
      </c>
      <c r="E371" s="10" t="s">
        <v>500</v>
      </c>
      <c r="F371" s="10"/>
      <c r="G371" s="13">
        <f>G372+G373</f>
        <v>208.1</v>
      </c>
      <c r="H371" s="13">
        <f>H372+H373</f>
        <v>0</v>
      </c>
      <c r="I371" s="13">
        <f>I372+I373</f>
        <v>0</v>
      </c>
    </row>
    <row r="372" spans="1:9" s="4" customFormat="1" x14ac:dyDescent="0.25">
      <c r="A372" s="22" t="s">
        <v>11</v>
      </c>
      <c r="B372" s="23" t="s">
        <v>64</v>
      </c>
      <c r="C372" s="10" t="s">
        <v>14</v>
      </c>
      <c r="D372" s="10" t="s">
        <v>16</v>
      </c>
      <c r="E372" s="10" t="s">
        <v>500</v>
      </c>
      <c r="F372" s="10" t="s">
        <v>12</v>
      </c>
      <c r="G372" s="13">
        <v>56.9</v>
      </c>
      <c r="H372" s="13">
        <v>0</v>
      </c>
      <c r="I372" s="13">
        <v>0</v>
      </c>
    </row>
    <row r="373" spans="1:9" s="4" customFormat="1" x14ac:dyDescent="0.25">
      <c r="A373" s="22" t="s">
        <v>22</v>
      </c>
      <c r="B373" s="23" t="s">
        <v>64</v>
      </c>
      <c r="C373" s="10" t="s">
        <v>14</v>
      </c>
      <c r="D373" s="10" t="s">
        <v>16</v>
      </c>
      <c r="E373" s="10" t="s">
        <v>500</v>
      </c>
      <c r="F373" s="10" t="s">
        <v>23</v>
      </c>
      <c r="G373" s="13">
        <v>151.19999999999999</v>
      </c>
      <c r="H373" s="13">
        <v>0</v>
      </c>
      <c r="I373" s="13">
        <v>0</v>
      </c>
    </row>
    <row r="374" spans="1:9" s="4" customFormat="1" ht="102.75" hidden="1" x14ac:dyDescent="0.25">
      <c r="A374" s="22" t="s">
        <v>614</v>
      </c>
      <c r="B374" s="23" t="s">
        <v>64</v>
      </c>
      <c r="C374" s="10" t="s">
        <v>14</v>
      </c>
      <c r="D374" s="10" t="s">
        <v>16</v>
      </c>
      <c r="E374" s="10" t="s">
        <v>587</v>
      </c>
      <c r="F374" s="10"/>
      <c r="G374" s="13">
        <f>G375</f>
        <v>0</v>
      </c>
      <c r="H374" s="13">
        <f>H375</f>
        <v>0</v>
      </c>
      <c r="I374" s="13">
        <f>I375</f>
        <v>0</v>
      </c>
    </row>
    <row r="375" spans="1:9" s="4" customFormat="1" hidden="1" x14ac:dyDescent="0.25">
      <c r="A375" s="22" t="s">
        <v>22</v>
      </c>
      <c r="B375" s="23" t="s">
        <v>64</v>
      </c>
      <c r="C375" s="10" t="s">
        <v>14</v>
      </c>
      <c r="D375" s="10" t="s">
        <v>16</v>
      </c>
      <c r="E375" s="10" t="s">
        <v>587</v>
      </c>
      <c r="F375" s="10" t="s">
        <v>23</v>
      </c>
      <c r="G375" s="13"/>
      <c r="H375" s="13"/>
      <c r="I375" s="13"/>
    </row>
    <row r="376" spans="1:9" s="4" customFormat="1" ht="51.75" hidden="1" x14ac:dyDescent="0.25">
      <c r="A376" s="22" t="s">
        <v>588</v>
      </c>
      <c r="B376" s="23" t="s">
        <v>64</v>
      </c>
      <c r="C376" s="10" t="s">
        <v>14</v>
      </c>
      <c r="D376" s="10" t="s">
        <v>16</v>
      </c>
      <c r="E376" s="10" t="s">
        <v>589</v>
      </c>
      <c r="F376" s="10"/>
      <c r="G376" s="13">
        <f>G377</f>
        <v>0</v>
      </c>
      <c r="H376" s="13">
        <f>H377</f>
        <v>0</v>
      </c>
      <c r="I376" s="13">
        <f>I377</f>
        <v>0</v>
      </c>
    </row>
    <row r="377" spans="1:9" s="4" customFormat="1" hidden="1" x14ac:dyDescent="0.25">
      <c r="A377" s="22" t="s">
        <v>22</v>
      </c>
      <c r="B377" s="23" t="s">
        <v>64</v>
      </c>
      <c r="C377" s="10" t="s">
        <v>14</v>
      </c>
      <c r="D377" s="10" t="s">
        <v>16</v>
      </c>
      <c r="E377" s="10" t="s">
        <v>589</v>
      </c>
      <c r="F377" s="10" t="s">
        <v>23</v>
      </c>
      <c r="G377" s="13"/>
      <c r="H377" s="13"/>
      <c r="I377" s="13"/>
    </row>
    <row r="378" spans="1:9" s="4" customFormat="1" ht="39" hidden="1" x14ac:dyDescent="0.25">
      <c r="A378" s="22" t="s">
        <v>590</v>
      </c>
      <c r="B378" s="23" t="s">
        <v>64</v>
      </c>
      <c r="C378" s="10" t="s">
        <v>14</v>
      </c>
      <c r="D378" s="10" t="s">
        <v>16</v>
      </c>
      <c r="E378" s="10" t="s">
        <v>589</v>
      </c>
      <c r="F378" s="10"/>
      <c r="G378" s="13">
        <f>G379</f>
        <v>0</v>
      </c>
      <c r="H378" s="13">
        <f>H379</f>
        <v>0</v>
      </c>
      <c r="I378" s="13">
        <f>I379</f>
        <v>0</v>
      </c>
    </row>
    <row r="379" spans="1:9" s="4" customFormat="1" hidden="1" x14ac:dyDescent="0.25">
      <c r="A379" s="22" t="s">
        <v>22</v>
      </c>
      <c r="B379" s="23" t="s">
        <v>64</v>
      </c>
      <c r="C379" s="10" t="s">
        <v>14</v>
      </c>
      <c r="D379" s="10" t="s">
        <v>16</v>
      </c>
      <c r="E379" s="10" t="s">
        <v>589</v>
      </c>
      <c r="F379" s="10" t="s">
        <v>23</v>
      </c>
      <c r="G379" s="13"/>
      <c r="H379" s="13">
        <v>0</v>
      </c>
      <c r="I379" s="13">
        <v>0</v>
      </c>
    </row>
    <row r="380" spans="1:9" s="4" customFormat="1" ht="77.25" x14ac:dyDescent="0.25">
      <c r="A380" s="21" t="s">
        <v>350</v>
      </c>
      <c r="B380" s="20" t="s">
        <v>64</v>
      </c>
      <c r="C380" s="12" t="s">
        <v>14</v>
      </c>
      <c r="D380" s="12" t="s">
        <v>16</v>
      </c>
      <c r="E380" s="12" t="s">
        <v>178</v>
      </c>
      <c r="F380" s="12"/>
      <c r="G380" s="11">
        <f>G381</f>
        <v>19871.2</v>
      </c>
      <c r="H380" s="11">
        <f>H381</f>
        <v>19871.2</v>
      </c>
      <c r="I380" s="11">
        <f>I381</f>
        <v>19871.2</v>
      </c>
    </row>
    <row r="381" spans="1:9" s="4" customFormat="1" ht="307.5" customHeight="1" x14ac:dyDescent="0.25">
      <c r="A381" s="22" t="s">
        <v>750</v>
      </c>
      <c r="B381" s="23" t="s">
        <v>64</v>
      </c>
      <c r="C381" s="10" t="s">
        <v>14</v>
      </c>
      <c r="D381" s="10" t="s">
        <v>16</v>
      </c>
      <c r="E381" s="10" t="s">
        <v>206</v>
      </c>
      <c r="F381" s="10"/>
      <c r="G381" s="13">
        <f>G382+G383</f>
        <v>19871.2</v>
      </c>
      <c r="H381" s="13">
        <f>H382+H383</f>
        <v>19871.2</v>
      </c>
      <c r="I381" s="13">
        <f>I382+I383</f>
        <v>19871.2</v>
      </c>
    </row>
    <row r="382" spans="1:9" s="4" customFormat="1" x14ac:dyDescent="0.25">
      <c r="A382" s="22" t="s">
        <v>11</v>
      </c>
      <c r="B382" s="23" t="s">
        <v>64</v>
      </c>
      <c r="C382" s="10" t="s">
        <v>14</v>
      </c>
      <c r="D382" s="10" t="s">
        <v>16</v>
      </c>
      <c r="E382" s="10" t="s">
        <v>206</v>
      </c>
      <c r="F382" s="10" t="s">
        <v>12</v>
      </c>
      <c r="G382" s="55">
        <v>3240.3</v>
      </c>
      <c r="H382" s="13">
        <v>3204.3</v>
      </c>
      <c r="I382" s="13">
        <v>3204.3</v>
      </c>
    </row>
    <row r="383" spans="1:9" s="4" customFormat="1" x14ac:dyDescent="0.25">
      <c r="A383" s="22" t="s">
        <v>22</v>
      </c>
      <c r="B383" s="23" t="s">
        <v>64</v>
      </c>
      <c r="C383" s="10" t="s">
        <v>14</v>
      </c>
      <c r="D383" s="10" t="s">
        <v>16</v>
      </c>
      <c r="E383" s="10" t="s">
        <v>206</v>
      </c>
      <c r="F383" s="10" t="s">
        <v>23</v>
      </c>
      <c r="G383" s="55">
        <v>16630.900000000001</v>
      </c>
      <c r="H383" s="13">
        <v>16666.900000000001</v>
      </c>
      <c r="I383" s="13">
        <v>16666.900000000001</v>
      </c>
    </row>
    <row r="384" spans="1:9" s="4" customFormat="1" ht="26.25" hidden="1" x14ac:dyDescent="0.25">
      <c r="A384" s="27" t="s">
        <v>376</v>
      </c>
      <c r="B384" s="20" t="s">
        <v>64</v>
      </c>
      <c r="C384" s="12" t="s">
        <v>14</v>
      </c>
      <c r="D384" s="12" t="s">
        <v>16</v>
      </c>
      <c r="E384" s="12" t="s">
        <v>377</v>
      </c>
      <c r="F384" s="12"/>
      <c r="G384" s="11">
        <f>G385+G387</f>
        <v>0</v>
      </c>
      <c r="H384" s="11">
        <v>0</v>
      </c>
      <c r="I384" s="11">
        <v>0</v>
      </c>
    </row>
    <row r="385" spans="1:10" s="4" customFormat="1" ht="77.25" hidden="1" x14ac:dyDescent="0.25">
      <c r="A385" s="22" t="s">
        <v>378</v>
      </c>
      <c r="B385" s="23" t="s">
        <v>64</v>
      </c>
      <c r="C385" s="10" t="s">
        <v>14</v>
      </c>
      <c r="D385" s="10" t="s">
        <v>16</v>
      </c>
      <c r="E385" s="10" t="s">
        <v>379</v>
      </c>
      <c r="F385" s="10"/>
      <c r="G385" s="13">
        <f>G386</f>
        <v>0</v>
      </c>
      <c r="H385" s="13">
        <v>0</v>
      </c>
      <c r="I385" s="13">
        <v>0</v>
      </c>
    </row>
    <row r="386" spans="1:10" s="4" customFormat="1" hidden="1" x14ac:dyDescent="0.25">
      <c r="A386" s="22" t="s">
        <v>22</v>
      </c>
      <c r="B386" s="23" t="s">
        <v>64</v>
      </c>
      <c r="C386" s="10" t="s">
        <v>14</v>
      </c>
      <c r="D386" s="10" t="s">
        <v>16</v>
      </c>
      <c r="E386" s="10" t="s">
        <v>379</v>
      </c>
      <c r="F386" s="10" t="s">
        <v>23</v>
      </c>
      <c r="G386" s="13"/>
      <c r="H386" s="13">
        <v>0</v>
      </c>
      <c r="I386" s="13">
        <v>0</v>
      </c>
    </row>
    <row r="387" spans="1:10" s="4" customFormat="1" ht="39" hidden="1" x14ac:dyDescent="0.25">
      <c r="A387" s="22" t="s">
        <v>380</v>
      </c>
      <c r="B387" s="23" t="s">
        <v>381</v>
      </c>
      <c r="C387" s="10" t="s">
        <v>14</v>
      </c>
      <c r="D387" s="10" t="s">
        <v>16</v>
      </c>
      <c r="E387" s="10" t="s">
        <v>382</v>
      </c>
      <c r="F387" s="10"/>
      <c r="G387" s="13">
        <f>G388</f>
        <v>0</v>
      </c>
      <c r="H387" s="13"/>
      <c r="I387" s="13"/>
    </row>
    <row r="388" spans="1:10" s="4" customFormat="1" hidden="1" x14ac:dyDescent="0.25">
      <c r="A388" s="22" t="s">
        <v>22</v>
      </c>
      <c r="B388" s="23" t="s">
        <v>381</v>
      </c>
      <c r="C388" s="10" t="s">
        <v>14</v>
      </c>
      <c r="D388" s="10" t="s">
        <v>16</v>
      </c>
      <c r="E388" s="10" t="s">
        <v>382</v>
      </c>
      <c r="F388" s="10" t="s">
        <v>23</v>
      </c>
      <c r="G388" s="13"/>
      <c r="H388" s="13">
        <v>0</v>
      </c>
      <c r="I388" s="13">
        <v>0</v>
      </c>
    </row>
    <row r="389" spans="1:10" s="4" customFormat="1" x14ac:dyDescent="0.25">
      <c r="A389" s="27" t="s">
        <v>293</v>
      </c>
      <c r="B389" s="20" t="s">
        <v>64</v>
      </c>
      <c r="C389" s="12" t="s">
        <v>14</v>
      </c>
      <c r="D389" s="12" t="s">
        <v>16</v>
      </c>
      <c r="E389" s="12" t="s">
        <v>294</v>
      </c>
      <c r="F389" s="10"/>
      <c r="G389" s="11">
        <f>G397+G390+G400+G403+G395+G394</f>
        <v>5120.2</v>
      </c>
      <c r="H389" s="11">
        <f>H397+H390+H400+H403+H393</f>
        <v>4122.2</v>
      </c>
      <c r="I389" s="11">
        <f>I390+I397+I400+I403</f>
        <v>4122.2</v>
      </c>
    </row>
    <row r="390" spans="1:10" s="4" customFormat="1" ht="102.75" hidden="1" x14ac:dyDescent="0.25">
      <c r="A390" s="28" t="s">
        <v>345</v>
      </c>
      <c r="B390" s="10" t="s">
        <v>64</v>
      </c>
      <c r="C390" s="10" t="s">
        <v>14</v>
      </c>
      <c r="D390" s="10" t="s">
        <v>16</v>
      </c>
      <c r="E390" s="10" t="s">
        <v>298</v>
      </c>
      <c r="F390" s="10"/>
      <c r="G390" s="13">
        <f>G391+G392</f>
        <v>0</v>
      </c>
      <c r="H390" s="13">
        <f>H392</f>
        <v>0</v>
      </c>
      <c r="I390" s="13">
        <v>0</v>
      </c>
    </row>
    <row r="391" spans="1:10" s="4" customFormat="1" hidden="1" x14ac:dyDescent="0.25">
      <c r="A391" s="22" t="s">
        <v>11</v>
      </c>
      <c r="B391" s="10" t="s">
        <v>64</v>
      </c>
      <c r="C391" s="10" t="s">
        <v>14</v>
      </c>
      <c r="D391" s="10" t="s">
        <v>16</v>
      </c>
      <c r="E391" s="10" t="s">
        <v>298</v>
      </c>
      <c r="F391" s="10" t="s">
        <v>12</v>
      </c>
      <c r="G391" s="13">
        <v>0</v>
      </c>
      <c r="H391" s="13">
        <v>0</v>
      </c>
      <c r="I391" s="13">
        <v>0</v>
      </c>
      <c r="J391" s="4">
        <v>0</v>
      </c>
    </row>
    <row r="392" spans="1:10" s="4" customFormat="1" hidden="1" x14ac:dyDescent="0.25">
      <c r="A392" s="22" t="s">
        <v>22</v>
      </c>
      <c r="B392" s="10" t="s">
        <v>64</v>
      </c>
      <c r="C392" s="10" t="s">
        <v>14</v>
      </c>
      <c r="D392" s="10" t="s">
        <v>16</v>
      </c>
      <c r="E392" s="10" t="s">
        <v>298</v>
      </c>
      <c r="F392" s="10" t="s">
        <v>23</v>
      </c>
      <c r="G392" s="13">
        <v>0</v>
      </c>
      <c r="H392" s="13">
        <v>0</v>
      </c>
      <c r="I392" s="13">
        <v>0</v>
      </c>
    </row>
    <row r="393" spans="1:10" s="4" customFormat="1" ht="64.5" hidden="1" customHeight="1" x14ac:dyDescent="0.25">
      <c r="A393" s="22" t="s">
        <v>492</v>
      </c>
      <c r="B393" s="23" t="s">
        <v>64</v>
      </c>
      <c r="C393" s="10" t="s">
        <v>14</v>
      </c>
      <c r="D393" s="10" t="s">
        <v>16</v>
      </c>
      <c r="E393" s="10" t="s">
        <v>493</v>
      </c>
      <c r="F393" s="10"/>
      <c r="G393" s="13">
        <f>G394</f>
        <v>0</v>
      </c>
      <c r="H393" s="13">
        <f>H394</f>
        <v>0</v>
      </c>
      <c r="I393" s="13">
        <v>0</v>
      </c>
    </row>
    <row r="394" spans="1:10" s="4" customFormat="1" ht="115.5" hidden="1" x14ac:dyDescent="0.25">
      <c r="A394" s="22" t="s">
        <v>234</v>
      </c>
      <c r="B394" s="23" t="s">
        <v>64</v>
      </c>
      <c r="C394" s="10" t="s">
        <v>14</v>
      </c>
      <c r="D394" s="10" t="s">
        <v>16</v>
      </c>
      <c r="E394" s="10" t="s">
        <v>493</v>
      </c>
      <c r="F394" s="10" t="s">
        <v>235</v>
      </c>
      <c r="G394" s="13">
        <v>0</v>
      </c>
      <c r="H394" s="13">
        <v>0</v>
      </c>
      <c r="I394" s="13">
        <v>0</v>
      </c>
    </row>
    <row r="395" spans="1:10" s="4" customFormat="1" ht="64.5" hidden="1" x14ac:dyDescent="0.25">
      <c r="A395" s="22" t="s">
        <v>519</v>
      </c>
      <c r="B395" s="23" t="s">
        <v>64</v>
      </c>
      <c r="C395" s="10" t="s">
        <v>14</v>
      </c>
      <c r="D395" s="10" t="s">
        <v>16</v>
      </c>
      <c r="E395" s="10" t="s">
        <v>520</v>
      </c>
      <c r="F395" s="10"/>
      <c r="G395" s="13">
        <f>G396</f>
        <v>0</v>
      </c>
      <c r="H395" s="13">
        <v>0</v>
      </c>
      <c r="I395" s="13">
        <v>0</v>
      </c>
    </row>
    <row r="396" spans="1:10" s="4" customFormat="1" ht="115.5" hidden="1" x14ac:dyDescent="0.25">
      <c r="A396" s="22" t="s">
        <v>234</v>
      </c>
      <c r="B396" s="23" t="s">
        <v>64</v>
      </c>
      <c r="C396" s="10" t="s">
        <v>14</v>
      </c>
      <c r="D396" s="10" t="s">
        <v>16</v>
      </c>
      <c r="E396" s="10" t="s">
        <v>520</v>
      </c>
      <c r="F396" s="10" t="s">
        <v>235</v>
      </c>
      <c r="G396" s="13">
        <v>0</v>
      </c>
      <c r="H396" s="13">
        <v>0</v>
      </c>
      <c r="I396" s="13">
        <v>0</v>
      </c>
    </row>
    <row r="397" spans="1:10" s="4" customFormat="1" ht="77.25" x14ac:dyDescent="0.25">
      <c r="A397" s="22" t="s">
        <v>762</v>
      </c>
      <c r="B397" s="23" t="s">
        <v>64</v>
      </c>
      <c r="C397" s="10" t="s">
        <v>14</v>
      </c>
      <c r="D397" s="10" t="s">
        <v>16</v>
      </c>
      <c r="E397" s="10" t="s">
        <v>295</v>
      </c>
      <c r="F397" s="10"/>
      <c r="G397" s="13">
        <f>G398+G399</f>
        <v>3422.2</v>
      </c>
      <c r="H397" s="13">
        <f>H398+H399</f>
        <v>3422.2</v>
      </c>
      <c r="I397" s="13">
        <f>I398+I399</f>
        <v>3422.2</v>
      </c>
    </row>
    <row r="398" spans="1:10" s="4" customFormat="1" x14ac:dyDescent="0.25">
      <c r="A398" s="22" t="s">
        <v>11</v>
      </c>
      <c r="B398" s="23" t="s">
        <v>64</v>
      </c>
      <c r="C398" s="10" t="s">
        <v>14</v>
      </c>
      <c r="D398" s="10" t="s">
        <v>16</v>
      </c>
      <c r="E398" s="10" t="s">
        <v>295</v>
      </c>
      <c r="F398" s="10" t="s">
        <v>12</v>
      </c>
      <c r="G398" s="13">
        <v>237.6</v>
      </c>
      <c r="H398" s="13">
        <v>237.6</v>
      </c>
      <c r="I398" s="13">
        <v>237.6</v>
      </c>
    </row>
    <row r="399" spans="1:10" s="4" customFormat="1" x14ac:dyDescent="0.25">
      <c r="A399" s="22" t="s">
        <v>22</v>
      </c>
      <c r="B399" s="23" t="s">
        <v>64</v>
      </c>
      <c r="C399" s="10" t="s">
        <v>14</v>
      </c>
      <c r="D399" s="10" t="s">
        <v>16</v>
      </c>
      <c r="E399" s="10" t="s">
        <v>295</v>
      </c>
      <c r="F399" s="10" t="s">
        <v>23</v>
      </c>
      <c r="G399" s="13">
        <v>3184.6</v>
      </c>
      <c r="H399" s="13">
        <v>3184.6</v>
      </c>
      <c r="I399" s="13">
        <v>3184.6</v>
      </c>
    </row>
    <row r="400" spans="1:10" s="4" customFormat="1" ht="90" x14ac:dyDescent="0.25">
      <c r="A400" s="22" t="s">
        <v>763</v>
      </c>
      <c r="B400" s="23" t="s">
        <v>64</v>
      </c>
      <c r="C400" s="10" t="s">
        <v>14</v>
      </c>
      <c r="D400" s="10" t="s">
        <v>16</v>
      </c>
      <c r="E400" s="10" t="s">
        <v>306</v>
      </c>
      <c r="F400" s="10"/>
      <c r="G400" s="13">
        <f>G402</f>
        <v>300</v>
      </c>
      <c r="H400" s="13">
        <f>H402</f>
        <v>300</v>
      </c>
      <c r="I400" s="13">
        <f>I402</f>
        <v>300</v>
      </c>
    </row>
    <row r="401" spans="1:9" s="4" customFormat="1" hidden="1" x14ac:dyDescent="0.25">
      <c r="A401" s="22" t="s">
        <v>11</v>
      </c>
      <c r="B401" s="23" t="s">
        <v>64</v>
      </c>
      <c r="C401" s="10" t="s">
        <v>14</v>
      </c>
      <c r="D401" s="10" t="s">
        <v>16</v>
      </c>
      <c r="E401" s="10" t="s">
        <v>306</v>
      </c>
      <c r="F401" s="10" t="s">
        <v>12</v>
      </c>
      <c r="G401" s="13">
        <v>0</v>
      </c>
      <c r="H401" s="13">
        <v>0</v>
      </c>
      <c r="I401" s="13">
        <v>0</v>
      </c>
    </row>
    <row r="402" spans="1:9" s="4" customFormat="1" x14ac:dyDescent="0.25">
      <c r="A402" s="22" t="s">
        <v>22</v>
      </c>
      <c r="B402" s="23" t="s">
        <v>64</v>
      </c>
      <c r="C402" s="10" t="s">
        <v>14</v>
      </c>
      <c r="D402" s="10" t="s">
        <v>16</v>
      </c>
      <c r="E402" s="10" t="s">
        <v>306</v>
      </c>
      <c r="F402" s="10" t="s">
        <v>23</v>
      </c>
      <c r="G402" s="13">
        <v>300</v>
      </c>
      <c r="H402" s="13">
        <v>300</v>
      </c>
      <c r="I402" s="13">
        <v>300</v>
      </c>
    </row>
    <row r="403" spans="1:9" s="4" customFormat="1" ht="104.25" customHeight="1" x14ac:dyDescent="0.25">
      <c r="A403" s="22" t="s">
        <v>764</v>
      </c>
      <c r="B403" s="23" t="s">
        <v>64</v>
      </c>
      <c r="C403" s="10" t="s">
        <v>14</v>
      </c>
      <c r="D403" s="10" t="s">
        <v>16</v>
      </c>
      <c r="E403" s="10" t="s">
        <v>446</v>
      </c>
      <c r="F403" s="10"/>
      <c r="G403" s="13">
        <f>G404+G405</f>
        <v>1398</v>
      </c>
      <c r="H403" s="13">
        <f>H404+H405</f>
        <v>400</v>
      </c>
      <c r="I403" s="13">
        <f>I404+I405</f>
        <v>400</v>
      </c>
    </row>
    <row r="404" spans="1:9" s="4" customFormat="1" x14ac:dyDescent="0.25">
      <c r="A404" s="22" t="s">
        <v>11</v>
      </c>
      <c r="B404" s="23" t="s">
        <v>64</v>
      </c>
      <c r="C404" s="10" t="s">
        <v>14</v>
      </c>
      <c r="D404" s="10" t="s">
        <v>16</v>
      </c>
      <c r="E404" s="10" t="s">
        <v>446</v>
      </c>
      <c r="F404" s="10" t="s">
        <v>12</v>
      </c>
      <c r="G404" s="13">
        <v>1198</v>
      </c>
      <c r="H404" s="13">
        <v>200</v>
      </c>
      <c r="I404" s="13">
        <v>200</v>
      </c>
    </row>
    <row r="405" spans="1:9" s="4" customFormat="1" x14ac:dyDescent="0.25">
      <c r="A405" s="22" t="s">
        <v>22</v>
      </c>
      <c r="B405" s="23" t="s">
        <v>64</v>
      </c>
      <c r="C405" s="10" t="s">
        <v>14</v>
      </c>
      <c r="D405" s="10" t="s">
        <v>16</v>
      </c>
      <c r="E405" s="10" t="s">
        <v>446</v>
      </c>
      <c r="F405" s="10" t="s">
        <v>23</v>
      </c>
      <c r="G405" s="13">
        <v>200</v>
      </c>
      <c r="H405" s="13">
        <v>200</v>
      </c>
      <c r="I405" s="13">
        <v>200</v>
      </c>
    </row>
    <row r="406" spans="1:9" s="4" customFormat="1" ht="18" customHeight="1" x14ac:dyDescent="0.25">
      <c r="A406" s="21" t="s">
        <v>431</v>
      </c>
      <c r="B406" s="20" t="s">
        <v>64</v>
      </c>
      <c r="C406" s="12" t="s">
        <v>14</v>
      </c>
      <c r="D406" s="12" t="s">
        <v>16</v>
      </c>
      <c r="E406" s="12" t="s">
        <v>559</v>
      </c>
      <c r="F406" s="12"/>
      <c r="G406" s="11">
        <f>G407</f>
        <v>2336.3249999999998</v>
      </c>
      <c r="H406" s="11">
        <f>H407</f>
        <v>0</v>
      </c>
      <c r="I406" s="11">
        <v>0</v>
      </c>
    </row>
    <row r="407" spans="1:9" s="4" customFormat="1" ht="90" x14ac:dyDescent="0.25">
      <c r="A407" s="22" t="s">
        <v>765</v>
      </c>
      <c r="B407" s="23" t="s">
        <v>64</v>
      </c>
      <c r="C407" s="10" t="s">
        <v>14</v>
      </c>
      <c r="D407" s="10" t="s">
        <v>16</v>
      </c>
      <c r="E407" s="10" t="s">
        <v>609</v>
      </c>
      <c r="F407" s="10"/>
      <c r="G407" s="13">
        <f>G408</f>
        <v>2336.3249999999998</v>
      </c>
      <c r="H407" s="13">
        <f>H408</f>
        <v>0</v>
      </c>
      <c r="I407" s="13">
        <v>0</v>
      </c>
    </row>
    <row r="408" spans="1:9" s="4" customFormat="1" x14ac:dyDescent="0.25">
      <c r="A408" s="22" t="s">
        <v>22</v>
      </c>
      <c r="B408" s="23" t="s">
        <v>64</v>
      </c>
      <c r="C408" s="10" t="s">
        <v>14</v>
      </c>
      <c r="D408" s="10" t="s">
        <v>16</v>
      </c>
      <c r="E408" s="10" t="s">
        <v>609</v>
      </c>
      <c r="F408" s="10" t="s">
        <v>23</v>
      </c>
      <c r="G408" s="13">
        <v>2336.3249999999998</v>
      </c>
      <c r="H408" s="13">
        <v>0</v>
      </c>
      <c r="I408" s="13">
        <v>0</v>
      </c>
    </row>
    <row r="409" spans="1:9" s="4" customFormat="1" ht="26.25" x14ac:dyDescent="0.25">
      <c r="A409" s="21" t="s">
        <v>296</v>
      </c>
      <c r="B409" s="20" t="s">
        <v>64</v>
      </c>
      <c r="C409" s="12" t="s">
        <v>14</v>
      </c>
      <c r="D409" s="12" t="s">
        <v>16</v>
      </c>
      <c r="E409" s="12" t="s">
        <v>297</v>
      </c>
      <c r="F409" s="10"/>
      <c r="G409" s="11">
        <f>G410+G413+G416</f>
        <v>120</v>
      </c>
      <c r="H409" s="11">
        <f>H413+H416</f>
        <v>120</v>
      </c>
      <c r="I409" s="11">
        <f>I413+I416</f>
        <v>120</v>
      </c>
    </row>
    <row r="410" spans="1:9" s="4" customFormat="1" ht="51.75" hidden="1" x14ac:dyDescent="0.25">
      <c r="A410" s="22" t="s">
        <v>351</v>
      </c>
      <c r="B410" s="23" t="s">
        <v>64</v>
      </c>
      <c r="C410" s="10" t="s">
        <v>14</v>
      </c>
      <c r="D410" s="10" t="s">
        <v>16</v>
      </c>
      <c r="E410" s="10" t="s">
        <v>366</v>
      </c>
      <c r="F410" s="10"/>
      <c r="G410" s="13">
        <f>G412+G411</f>
        <v>0</v>
      </c>
      <c r="H410" s="13">
        <f>H412</f>
        <v>0</v>
      </c>
      <c r="I410" s="13">
        <v>0</v>
      </c>
    </row>
    <row r="411" spans="1:9" s="4" customFormat="1" hidden="1" x14ac:dyDescent="0.25">
      <c r="A411" s="22" t="s">
        <v>11</v>
      </c>
      <c r="B411" s="23" t="s">
        <v>64</v>
      </c>
      <c r="C411" s="10" t="s">
        <v>14</v>
      </c>
      <c r="D411" s="10" t="s">
        <v>16</v>
      </c>
      <c r="E411" s="10" t="s">
        <v>366</v>
      </c>
      <c r="F411" s="10" t="s">
        <v>12</v>
      </c>
      <c r="G411" s="13"/>
      <c r="H411" s="13">
        <v>0</v>
      </c>
      <c r="I411" s="13">
        <v>0</v>
      </c>
    </row>
    <row r="412" spans="1:9" s="4" customFormat="1" hidden="1" x14ac:dyDescent="0.25">
      <c r="A412" s="22" t="s">
        <v>22</v>
      </c>
      <c r="B412" s="23" t="s">
        <v>64</v>
      </c>
      <c r="C412" s="10" t="s">
        <v>14</v>
      </c>
      <c r="D412" s="10" t="s">
        <v>16</v>
      </c>
      <c r="E412" s="10" t="s">
        <v>366</v>
      </c>
      <c r="F412" s="10" t="s">
        <v>23</v>
      </c>
      <c r="G412" s="13"/>
      <c r="H412" s="13">
        <v>0</v>
      </c>
      <c r="I412" s="13">
        <v>0</v>
      </c>
    </row>
    <row r="413" spans="1:9" s="4" customFormat="1" ht="90" x14ac:dyDescent="0.25">
      <c r="A413" s="22" t="s">
        <v>766</v>
      </c>
      <c r="B413" s="23" t="s">
        <v>64</v>
      </c>
      <c r="C413" s="10" t="s">
        <v>14</v>
      </c>
      <c r="D413" s="10" t="s">
        <v>16</v>
      </c>
      <c r="E413" s="10" t="s">
        <v>307</v>
      </c>
      <c r="F413" s="10"/>
      <c r="G413" s="13">
        <f>G415+G414</f>
        <v>90</v>
      </c>
      <c r="H413" s="13">
        <f>H414+H415</f>
        <v>90</v>
      </c>
      <c r="I413" s="13">
        <f>I414+I415</f>
        <v>90</v>
      </c>
    </row>
    <row r="414" spans="1:9" s="4" customFormat="1" x14ac:dyDescent="0.25">
      <c r="A414" s="22" t="s">
        <v>11</v>
      </c>
      <c r="B414" s="23" t="s">
        <v>64</v>
      </c>
      <c r="C414" s="10" t="s">
        <v>14</v>
      </c>
      <c r="D414" s="10" t="s">
        <v>16</v>
      </c>
      <c r="E414" s="10" t="s">
        <v>307</v>
      </c>
      <c r="F414" s="10" t="s">
        <v>12</v>
      </c>
      <c r="G414" s="13">
        <v>30</v>
      </c>
      <c r="H414" s="13">
        <v>30</v>
      </c>
      <c r="I414" s="13">
        <v>30</v>
      </c>
    </row>
    <row r="415" spans="1:9" s="4" customFormat="1" x14ac:dyDescent="0.25">
      <c r="A415" s="22" t="s">
        <v>22</v>
      </c>
      <c r="B415" s="23" t="s">
        <v>64</v>
      </c>
      <c r="C415" s="10" t="s">
        <v>14</v>
      </c>
      <c r="D415" s="10" t="s">
        <v>16</v>
      </c>
      <c r="E415" s="10" t="s">
        <v>307</v>
      </c>
      <c r="F415" s="10" t="s">
        <v>23</v>
      </c>
      <c r="G415" s="13">
        <v>60</v>
      </c>
      <c r="H415" s="13">
        <v>60</v>
      </c>
      <c r="I415" s="13">
        <v>60</v>
      </c>
    </row>
    <row r="416" spans="1:9" s="4" customFormat="1" ht="119.25" customHeight="1" x14ac:dyDescent="0.25">
      <c r="A416" s="22" t="s">
        <v>767</v>
      </c>
      <c r="B416" s="23" t="s">
        <v>64</v>
      </c>
      <c r="C416" s="10" t="s">
        <v>14</v>
      </c>
      <c r="D416" s="10" t="s">
        <v>16</v>
      </c>
      <c r="E416" s="10" t="s">
        <v>490</v>
      </c>
      <c r="F416" s="10"/>
      <c r="G416" s="13">
        <f>G417+G418</f>
        <v>30</v>
      </c>
      <c r="H416" s="13">
        <f>H417+H418</f>
        <v>30</v>
      </c>
      <c r="I416" s="13">
        <f>I417+I418</f>
        <v>30</v>
      </c>
    </row>
    <row r="417" spans="1:9" s="4" customFormat="1" x14ac:dyDescent="0.25">
      <c r="A417" s="22" t="s">
        <v>11</v>
      </c>
      <c r="B417" s="23" t="s">
        <v>64</v>
      </c>
      <c r="C417" s="10" t="s">
        <v>14</v>
      </c>
      <c r="D417" s="10" t="s">
        <v>16</v>
      </c>
      <c r="E417" s="10" t="s">
        <v>490</v>
      </c>
      <c r="F417" s="10" t="s">
        <v>12</v>
      </c>
      <c r="G417" s="13">
        <v>15</v>
      </c>
      <c r="H417" s="13">
        <v>15</v>
      </c>
      <c r="I417" s="13">
        <v>15</v>
      </c>
    </row>
    <row r="418" spans="1:9" s="4" customFormat="1" x14ac:dyDescent="0.25">
      <c r="A418" s="22" t="s">
        <v>22</v>
      </c>
      <c r="B418" s="23" t="s">
        <v>64</v>
      </c>
      <c r="C418" s="10" t="s">
        <v>14</v>
      </c>
      <c r="D418" s="10" t="s">
        <v>16</v>
      </c>
      <c r="E418" s="10" t="s">
        <v>490</v>
      </c>
      <c r="F418" s="10" t="s">
        <v>23</v>
      </c>
      <c r="G418" s="13">
        <v>15</v>
      </c>
      <c r="H418" s="13">
        <v>15</v>
      </c>
      <c r="I418" s="13">
        <v>15</v>
      </c>
    </row>
    <row r="419" spans="1:9" s="4" customFormat="1" ht="26.25" x14ac:dyDescent="0.25">
      <c r="A419" s="21" t="s">
        <v>661</v>
      </c>
      <c r="B419" s="20" t="s">
        <v>64</v>
      </c>
      <c r="C419" s="12" t="s">
        <v>14</v>
      </c>
      <c r="D419" s="12" t="s">
        <v>16</v>
      </c>
      <c r="E419" s="12" t="s">
        <v>642</v>
      </c>
      <c r="F419" s="12"/>
      <c r="G419" s="11">
        <f t="shared" ref="G419:I420" si="7">G420</f>
        <v>532</v>
      </c>
      <c r="H419" s="11">
        <f t="shared" si="7"/>
        <v>532</v>
      </c>
      <c r="I419" s="11">
        <f t="shared" si="7"/>
        <v>532</v>
      </c>
    </row>
    <row r="420" spans="1:9" s="4" customFormat="1" ht="115.5" x14ac:dyDescent="0.25">
      <c r="A420" s="22" t="s">
        <v>768</v>
      </c>
      <c r="B420" s="23" t="s">
        <v>64</v>
      </c>
      <c r="C420" s="10" t="s">
        <v>14</v>
      </c>
      <c r="D420" s="10" t="s">
        <v>16</v>
      </c>
      <c r="E420" s="10" t="s">
        <v>641</v>
      </c>
      <c r="F420" s="10"/>
      <c r="G420" s="13">
        <f t="shared" si="7"/>
        <v>532</v>
      </c>
      <c r="H420" s="13">
        <f t="shared" si="7"/>
        <v>532</v>
      </c>
      <c r="I420" s="13">
        <f t="shared" si="7"/>
        <v>532</v>
      </c>
    </row>
    <row r="421" spans="1:9" s="4" customFormat="1" x14ac:dyDescent="0.25">
      <c r="A421" s="22" t="s">
        <v>22</v>
      </c>
      <c r="B421" s="23" t="s">
        <v>64</v>
      </c>
      <c r="C421" s="10" t="s">
        <v>14</v>
      </c>
      <c r="D421" s="10" t="s">
        <v>16</v>
      </c>
      <c r="E421" s="10" t="s">
        <v>641</v>
      </c>
      <c r="F421" s="10" t="s">
        <v>23</v>
      </c>
      <c r="G421" s="13">
        <v>532</v>
      </c>
      <c r="H421" s="13">
        <v>532</v>
      </c>
      <c r="I421" s="13">
        <v>532</v>
      </c>
    </row>
    <row r="422" spans="1:9" s="4" customFormat="1" ht="51.75" x14ac:dyDescent="0.25">
      <c r="A422" s="21" t="s">
        <v>600</v>
      </c>
      <c r="B422" s="20" t="s">
        <v>64</v>
      </c>
      <c r="C422" s="12" t="s">
        <v>14</v>
      </c>
      <c r="D422" s="12" t="s">
        <v>16</v>
      </c>
      <c r="E422" s="12" t="s">
        <v>597</v>
      </c>
      <c r="F422" s="12"/>
      <c r="G422" s="11">
        <f>G423+G426</f>
        <v>140</v>
      </c>
      <c r="H422" s="11">
        <f>H423+H426</f>
        <v>80</v>
      </c>
      <c r="I422" s="11">
        <f>I423+I426</f>
        <v>80</v>
      </c>
    </row>
    <row r="423" spans="1:9" s="4" customFormat="1" ht="153.75" x14ac:dyDescent="0.25">
      <c r="A423" s="21" t="s">
        <v>808</v>
      </c>
      <c r="B423" s="23" t="s">
        <v>64</v>
      </c>
      <c r="C423" s="10" t="s">
        <v>14</v>
      </c>
      <c r="D423" s="10" t="s">
        <v>16</v>
      </c>
      <c r="E423" s="10" t="s">
        <v>809</v>
      </c>
      <c r="F423" s="12"/>
      <c r="G423" s="13">
        <f>G424</f>
        <v>80</v>
      </c>
      <c r="H423" s="13">
        <f>H424</f>
        <v>80</v>
      </c>
      <c r="I423" s="13">
        <f>I424</f>
        <v>80</v>
      </c>
    </row>
    <row r="424" spans="1:9" s="4" customFormat="1" x14ac:dyDescent="0.25">
      <c r="A424" s="22" t="s">
        <v>22</v>
      </c>
      <c r="B424" s="23" t="s">
        <v>64</v>
      </c>
      <c r="C424" s="10" t="s">
        <v>14</v>
      </c>
      <c r="D424" s="10" t="s">
        <v>16</v>
      </c>
      <c r="E424" s="10" t="s">
        <v>809</v>
      </c>
      <c r="F424" s="10" t="s">
        <v>23</v>
      </c>
      <c r="G424" s="13">
        <v>80</v>
      </c>
      <c r="H424" s="13">
        <v>80</v>
      </c>
      <c r="I424" s="13">
        <v>80</v>
      </c>
    </row>
    <row r="425" spans="1:9" s="4" customFormat="1" hidden="1" x14ac:dyDescent="0.25">
      <c r="A425" s="22"/>
      <c r="B425" s="23"/>
      <c r="C425" s="10"/>
      <c r="D425" s="10"/>
      <c r="E425" s="10"/>
      <c r="F425" s="10"/>
      <c r="G425" s="13"/>
      <c r="H425" s="13"/>
      <c r="I425" s="13"/>
    </row>
    <row r="426" spans="1:9" s="4" customFormat="1" ht="39" x14ac:dyDescent="0.25">
      <c r="A426" s="22" t="s">
        <v>598</v>
      </c>
      <c r="B426" s="23" t="s">
        <v>64</v>
      </c>
      <c r="C426" s="10" t="s">
        <v>14</v>
      </c>
      <c r="D426" s="10" t="s">
        <v>16</v>
      </c>
      <c r="E426" s="10" t="s">
        <v>599</v>
      </c>
      <c r="F426" s="10"/>
      <c r="G426" s="13">
        <f>G427+G428</f>
        <v>60</v>
      </c>
      <c r="H426" s="13">
        <f>H427+H428</f>
        <v>0</v>
      </c>
      <c r="I426" s="13">
        <f>I427+I428</f>
        <v>0</v>
      </c>
    </row>
    <row r="427" spans="1:9" s="4" customFormat="1" hidden="1" x14ac:dyDescent="0.25">
      <c r="A427" s="22" t="s">
        <v>11</v>
      </c>
      <c r="B427" s="23" t="s">
        <v>64</v>
      </c>
      <c r="C427" s="10" t="s">
        <v>14</v>
      </c>
      <c r="D427" s="10" t="s">
        <v>16</v>
      </c>
      <c r="E427" s="10" t="s">
        <v>599</v>
      </c>
      <c r="F427" s="10" t="s">
        <v>12</v>
      </c>
      <c r="G427" s="13"/>
      <c r="H427" s="13"/>
      <c r="I427" s="13"/>
    </row>
    <row r="428" spans="1:9" s="4" customFormat="1" x14ac:dyDescent="0.25">
      <c r="A428" s="22" t="s">
        <v>22</v>
      </c>
      <c r="B428" s="23" t="s">
        <v>64</v>
      </c>
      <c r="C428" s="10" t="s">
        <v>14</v>
      </c>
      <c r="D428" s="10" t="s">
        <v>16</v>
      </c>
      <c r="E428" s="10" t="s">
        <v>599</v>
      </c>
      <c r="F428" s="10" t="s">
        <v>23</v>
      </c>
      <c r="G428" s="13">
        <v>60</v>
      </c>
      <c r="H428" s="13">
        <v>0</v>
      </c>
      <c r="I428" s="13">
        <v>0</v>
      </c>
    </row>
    <row r="429" spans="1:9" s="4" customFormat="1" x14ac:dyDescent="0.25">
      <c r="A429" s="21" t="s">
        <v>172</v>
      </c>
      <c r="B429" s="20" t="s">
        <v>64</v>
      </c>
      <c r="C429" s="12" t="s">
        <v>14</v>
      </c>
      <c r="D429" s="12" t="s">
        <v>104</v>
      </c>
      <c r="E429" s="12"/>
      <c r="F429" s="12"/>
      <c r="G429" s="11">
        <f t="shared" ref="G429:I430" si="8">G430</f>
        <v>6414.0999999999995</v>
      </c>
      <c r="H429" s="11">
        <f t="shared" si="8"/>
        <v>6302.0999999999995</v>
      </c>
      <c r="I429" s="11">
        <f t="shared" si="8"/>
        <v>6302.0999999999995</v>
      </c>
    </row>
    <row r="430" spans="1:9" s="4" customFormat="1" ht="39" x14ac:dyDescent="0.25">
      <c r="A430" s="21" t="s">
        <v>674</v>
      </c>
      <c r="B430" s="20" t="s">
        <v>64</v>
      </c>
      <c r="C430" s="12" t="s">
        <v>14</v>
      </c>
      <c r="D430" s="12" t="s">
        <v>104</v>
      </c>
      <c r="E430" s="12" t="s">
        <v>30</v>
      </c>
      <c r="F430" s="12"/>
      <c r="G430" s="11">
        <f t="shared" si="8"/>
        <v>6414.0999999999995</v>
      </c>
      <c r="H430" s="11">
        <f t="shared" si="8"/>
        <v>6302.0999999999995</v>
      </c>
      <c r="I430" s="11">
        <f t="shared" si="8"/>
        <v>6302.0999999999995</v>
      </c>
    </row>
    <row r="431" spans="1:9" s="4" customFormat="1" ht="26.25" x14ac:dyDescent="0.25">
      <c r="A431" s="21" t="s">
        <v>258</v>
      </c>
      <c r="B431" s="20" t="s">
        <v>64</v>
      </c>
      <c r="C431" s="12" t="s">
        <v>14</v>
      </c>
      <c r="D431" s="12" t="s">
        <v>104</v>
      </c>
      <c r="E431" s="12" t="s">
        <v>88</v>
      </c>
      <c r="F431" s="12"/>
      <c r="G431" s="11">
        <f>G432+G446</f>
        <v>6414.0999999999995</v>
      </c>
      <c r="H431" s="11">
        <f>H432+H446</f>
        <v>6302.0999999999995</v>
      </c>
      <c r="I431" s="11">
        <f>I432+I446</f>
        <v>6302.0999999999995</v>
      </c>
    </row>
    <row r="432" spans="1:9" s="4" customFormat="1" ht="51.75" x14ac:dyDescent="0.25">
      <c r="A432" s="22" t="s">
        <v>259</v>
      </c>
      <c r="B432" s="23" t="s">
        <v>64</v>
      </c>
      <c r="C432" s="10" t="s">
        <v>14</v>
      </c>
      <c r="D432" s="10" t="s">
        <v>104</v>
      </c>
      <c r="E432" s="10" t="s">
        <v>89</v>
      </c>
      <c r="F432" s="10"/>
      <c r="G432" s="13">
        <f>G433</f>
        <v>5591.9</v>
      </c>
      <c r="H432" s="13">
        <f>H433+H438</f>
        <v>5479.9</v>
      </c>
      <c r="I432" s="13">
        <f>I433+I438</f>
        <v>5479.9</v>
      </c>
    </row>
    <row r="433" spans="1:9" s="4" customFormat="1" ht="39" x14ac:dyDescent="0.25">
      <c r="A433" s="22" t="s">
        <v>260</v>
      </c>
      <c r="B433" s="23" t="s">
        <v>64</v>
      </c>
      <c r="C433" s="10" t="s">
        <v>14</v>
      </c>
      <c r="D433" s="10" t="s">
        <v>104</v>
      </c>
      <c r="E433" s="10" t="s">
        <v>90</v>
      </c>
      <c r="F433" s="10"/>
      <c r="G433" s="13">
        <f>G434+G436+G444</f>
        <v>5591.9</v>
      </c>
      <c r="H433" s="13">
        <f>H434+H436</f>
        <v>5479.9</v>
      </c>
      <c r="I433" s="13">
        <f>I434+I436</f>
        <v>5479.9</v>
      </c>
    </row>
    <row r="434" spans="1:9" s="4" customFormat="1" ht="26.25" x14ac:dyDescent="0.25">
      <c r="A434" s="22" t="s">
        <v>24</v>
      </c>
      <c r="B434" s="23" t="s">
        <v>64</v>
      </c>
      <c r="C434" s="10" t="s">
        <v>14</v>
      </c>
      <c r="D434" s="10" t="s">
        <v>104</v>
      </c>
      <c r="E434" s="10" t="s">
        <v>91</v>
      </c>
      <c r="F434" s="10"/>
      <c r="G434" s="13">
        <f>G435</f>
        <v>4230.5</v>
      </c>
      <c r="H434" s="13">
        <f>H435</f>
        <v>4118.5</v>
      </c>
      <c r="I434" s="13">
        <f>I435</f>
        <v>4118.5</v>
      </c>
    </row>
    <row r="435" spans="1:9" s="4" customFormat="1" x14ac:dyDescent="0.25">
      <c r="A435" s="22" t="s">
        <v>22</v>
      </c>
      <c r="B435" s="23" t="s">
        <v>64</v>
      </c>
      <c r="C435" s="10" t="s">
        <v>14</v>
      </c>
      <c r="D435" s="10" t="s">
        <v>104</v>
      </c>
      <c r="E435" s="10" t="s">
        <v>91</v>
      </c>
      <c r="F435" s="10" t="s">
        <v>23</v>
      </c>
      <c r="G435" s="13">
        <v>4230.5</v>
      </c>
      <c r="H435" s="13">
        <v>4118.5</v>
      </c>
      <c r="I435" s="13">
        <v>4118.5</v>
      </c>
    </row>
    <row r="436" spans="1:9" s="4" customFormat="1" ht="77.25" x14ac:dyDescent="0.25">
      <c r="A436" s="22" t="s">
        <v>352</v>
      </c>
      <c r="B436" s="23" t="s">
        <v>64</v>
      </c>
      <c r="C436" s="10" t="s">
        <v>14</v>
      </c>
      <c r="D436" s="10" t="s">
        <v>104</v>
      </c>
      <c r="E436" s="10" t="s">
        <v>230</v>
      </c>
      <c r="F436" s="10"/>
      <c r="G436" s="13">
        <f>G437</f>
        <v>1361.4</v>
      </c>
      <c r="H436" s="13">
        <f>H437</f>
        <v>1361.4</v>
      </c>
      <c r="I436" s="13">
        <f>I437</f>
        <v>1361.4</v>
      </c>
    </row>
    <row r="437" spans="1:9" s="4" customFormat="1" x14ac:dyDescent="0.25">
      <c r="A437" s="22" t="s">
        <v>22</v>
      </c>
      <c r="B437" s="23" t="s">
        <v>64</v>
      </c>
      <c r="C437" s="10" t="s">
        <v>14</v>
      </c>
      <c r="D437" s="10" t="s">
        <v>104</v>
      </c>
      <c r="E437" s="10" t="s">
        <v>230</v>
      </c>
      <c r="F437" s="10" t="s">
        <v>23</v>
      </c>
      <c r="G437" s="13">
        <v>1361.4</v>
      </c>
      <c r="H437" s="13">
        <v>1361.4</v>
      </c>
      <c r="I437" s="13">
        <v>1361.4</v>
      </c>
    </row>
    <row r="438" spans="1:9" s="4" customFormat="1" ht="64.5" hidden="1" x14ac:dyDescent="0.25">
      <c r="A438" s="22" t="s">
        <v>333</v>
      </c>
      <c r="B438" s="23" t="s">
        <v>64</v>
      </c>
      <c r="C438" s="10" t="s">
        <v>14</v>
      </c>
      <c r="D438" s="10" t="s">
        <v>104</v>
      </c>
      <c r="E438" s="10" t="s">
        <v>334</v>
      </c>
      <c r="F438" s="10"/>
      <c r="G438" s="13">
        <f>G439</f>
        <v>0</v>
      </c>
      <c r="H438" s="13">
        <v>0</v>
      </c>
      <c r="I438" s="13">
        <v>0</v>
      </c>
    </row>
    <row r="439" spans="1:9" s="4" customFormat="1" hidden="1" x14ac:dyDescent="0.25">
      <c r="A439" s="22" t="s">
        <v>22</v>
      </c>
      <c r="B439" s="23" t="s">
        <v>64</v>
      </c>
      <c r="C439" s="10" t="s">
        <v>14</v>
      </c>
      <c r="D439" s="10" t="s">
        <v>104</v>
      </c>
      <c r="E439" s="10" t="s">
        <v>334</v>
      </c>
      <c r="F439" s="10" t="s">
        <v>23</v>
      </c>
      <c r="G439" s="13">
        <v>0</v>
      </c>
      <c r="H439" s="13">
        <v>0</v>
      </c>
      <c r="I439" s="13">
        <v>0</v>
      </c>
    </row>
    <row r="440" spans="1:9" s="4" customFormat="1" ht="90" hidden="1" x14ac:dyDescent="0.25">
      <c r="A440" s="28" t="s">
        <v>201</v>
      </c>
      <c r="B440" s="10" t="s">
        <v>64</v>
      </c>
      <c r="C440" s="10" t="s">
        <v>14</v>
      </c>
      <c r="D440" s="10" t="s">
        <v>104</v>
      </c>
      <c r="E440" s="10" t="s">
        <v>203</v>
      </c>
      <c r="F440" s="10"/>
      <c r="G440" s="13">
        <f>G441</f>
        <v>0</v>
      </c>
      <c r="H440" s="13">
        <f>H441</f>
        <v>0</v>
      </c>
      <c r="I440" s="13">
        <f>I441</f>
        <v>0</v>
      </c>
    </row>
    <row r="441" spans="1:9" s="4" customFormat="1" hidden="1" x14ac:dyDescent="0.25">
      <c r="A441" s="22" t="s">
        <v>22</v>
      </c>
      <c r="B441" s="10" t="s">
        <v>64</v>
      </c>
      <c r="C441" s="10" t="s">
        <v>14</v>
      </c>
      <c r="D441" s="10" t="s">
        <v>104</v>
      </c>
      <c r="E441" s="10" t="s">
        <v>203</v>
      </c>
      <c r="F441" s="10" t="s">
        <v>23</v>
      </c>
      <c r="G441" s="13">
        <v>0</v>
      </c>
      <c r="H441" s="13">
        <v>0</v>
      </c>
      <c r="I441" s="13">
        <v>0</v>
      </c>
    </row>
    <row r="442" spans="1:9" s="4" customFormat="1" ht="26.25" hidden="1" x14ac:dyDescent="0.25">
      <c r="A442" s="22" t="s">
        <v>204</v>
      </c>
      <c r="B442" s="10" t="s">
        <v>64</v>
      </c>
      <c r="C442" s="10" t="s">
        <v>14</v>
      </c>
      <c r="D442" s="10" t="s">
        <v>104</v>
      </c>
      <c r="E442" s="10" t="s">
        <v>205</v>
      </c>
      <c r="F442" s="10"/>
      <c r="G442" s="13">
        <f>G443</f>
        <v>0</v>
      </c>
      <c r="H442" s="13">
        <f>H443</f>
        <v>0</v>
      </c>
      <c r="I442" s="13">
        <f>I443</f>
        <v>0</v>
      </c>
    </row>
    <row r="443" spans="1:9" s="4" customFormat="1" hidden="1" x14ac:dyDescent="0.25">
      <c r="A443" s="22" t="s">
        <v>22</v>
      </c>
      <c r="B443" s="10" t="s">
        <v>64</v>
      </c>
      <c r="C443" s="10" t="s">
        <v>14</v>
      </c>
      <c r="D443" s="10" t="s">
        <v>104</v>
      </c>
      <c r="E443" s="10" t="s">
        <v>205</v>
      </c>
      <c r="F443" s="10" t="s">
        <v>23</v>
      </c>
      <c r="G443" s="13">
        <v>0</v>
      </c>
      <c r="H443" s="13">
        <v>0</v>
      </c>
      <c r="I443" s="13">
        <v>0</v>
      </c>
    </row>
    <row r="444" spans="1:9" s="3" customFormat="1" ht="77.25" hidden="1" x14ac:dyDescent="0.25">
      <c r="A444" s="24" t="s">
        <v>747</v>
      </c>
      <c r="B444" s="10" t="s">
        <v>64</v>
      </c>
      <c r="C444" s="10" t="s">
        <v>14</v>
      </c>
      <c r="D444" s="10" t="s">
        <v>104</v>
      </c>
      <c r="E444" s="10" t="s">
        <v>558</v>
      </c>
      <c r="F444" s="10"/>
      <c r="G444" s="13">
        <f>G445</f>
        <v>0</v>
      </c>
      <c r="H444" s="13">
        <v>0</v>
      </c>
      <c r="I444" s="13">
        <v>0</v>
      </c>
    </row>
    <row r="445" spans="1:9" s="4" customFormat="1" ht="15" hidden="1" customHeight="1" x14ac:dyDescent="0.25">
      <c r="A445" s="22" t="s">
        <v>22</v>
      </c>
      <c r="B445" s="10" t="s">
        <v>64</v>
      </c>
      <c r="C445" s="10" t="s">
        <v>14</v>
      </c>
      <c r="D445" s="10" t="s">
        <v>104</v>
      </c>
      <c r="E445" s="10" t="s">
        <v>558</v>
      </c>
      <c r="F445" s="10" t="s">
        <v>23</v>
      </c>
      <c r="G445" s="13"/>
      <c r="H445" s="13"/>
      <c r="I445" s="13"/>
    </row>
    <row r="446" spans="1:9" s="4" customFormat="1" ht="22.5" customHeight="1" x14ac:dyDescent="0.25">
      <c r="A446" s="21" t="s">
        <v>431</v>
      </c>
      <c r="B446" s="12" t="s">
        <v>64</v>
      </c>
      <c r="C446" s="12" t="s">
        <v>14</v>
      </c>
      <c r="D446" s="12" t="s">
        <v>104</v>
      </c>
      <c r="E446" s="12" t="s">
        <v>432</v>
      </c>
      <c r="F446" s="10"/>
      <c r="G446" s="11">
        <f t="shared" ref="G446:I447" si="9">G447</f>
        <v>822.2</v>
      </c>
      <c r="H446" s="11">
        <f t="shared" si="9"/>
        <v>822.2</v>
      </c>
      <c r="I446" s="11">
        <f t="shared" si="9"/>
        <v>822.2</v>
      </c>
    </row>
    <row r="447" spans="1:9" s="4" customFormat="1" ht="102.75" x14ac:dyDescent="0.25">
      <c r="A447" s="22" t="s">
        <v>769</v>
      </c>
      <c r="B447" s="23" t="s">
        <v>64</v>
      </c>
      <c r="C447" s="10" t="s">
        <v>14</v>
      </c>
      <c r="D447" s="10" t="s">
        <v>104</v>
      </c>
      <c r="E447" s="10" t="s">
        <v>428</v>
      </c>
      <c r="F447" s="10"/>
      <c r="G447" s="13">
        <f t="shared" si="9"/>
        <v>822.2</v>
      </c>
      <c r="H447" s="13">
        <f t="shared" si="9"/>
        <v>822.2</v>
      </c>
      <c r="I447" s="13">
        <f t="shared" si="9"/>
        <v>822.2</v>
      </c>
    </row>
    <row r="448" spans="1:9" s="4" customFormat="1" x14ac:dyDescent="0.25">
      <c r="A448" s="22" t="s">
        <v>22</v>
      </c>
      <c r="B448" s="23" t="s">
        <v>64</v>
      </c>
      <c r="C448" s="10" t="s">
        <v>14</v>
      </c>
      <c r="D448" s="10" t="s">
        <v>104</v>
      </c>
      <c r="E448" s="10" t="s">
        <v>428</v>
      </c>
      <c r="F448" s="10" t="s">
        <v>23</v>
      </c>
      <c r="G448" s="13">
        <v>822.2</v>
      </c>
      <c r="H448" s="13">
        <v>822.2</v>
      </c>
      <c r="I448" s="13">
        <v>822.2</v>
      </c>
    </row>
    <row r="449" spans="1:9" s="4" customFormat="1" x14ac:dyDescent="0.25">
      <c r="A449" s="21" t="s">
        <v>592</v>
      </c>
      <c r="B449" s="20" t="s">
        <v>64</v>
      </c>
      <c r="C449" s="12" t="s">
        <v>14</v>
      </c>
      <c r="D449" s="12" t="s">
        <v>14</v>
      </c>
      <c r="E449" s="12"/>
      <c r="F449" s="12"/>
      <c r="G449" s="11">
        <f>G450+G455+G462</f>
        <v>14</v>
      </c>
      <c r="H449" s="11">
        <f>H450+H455+H462</f>
        <v>14</v>
      </c>
      <c r="I449" s="11">
        <f>I450+I455+I462</f>
        <v>14</v>
      </c>
    </row>
    <row r="450" spans="1:9" s="4" customFormat="1" ht="39" hidden="1" x14ac:dyDescent="0.25">
      <c r="A450" s="21" t="s">
        <v>424</v>
      </c>
      <c r="B450" s="20" t="s">
        <v>64</v>
      </c>
      <c r="C450" s="12" t="s">
        <v>14</v>
      </c>
      <c r="D450" s="12" t="s">
        <v>14</v>
      </c>
      <c r="E450" s="12" t="s">
        <v>30</v>
      </c>
      <c r="F450" s="12"/>
      <c r="G450" s="11">
        <f>G451</f>
        <v>0</v>
      </c>
      <c r="H450" s="11">
        <f>H451</f>
        <v>0</v>
      </c>
      <c r="I450" s="11">
        <f>I451</f>
        <v>0</v>
      </c>
    </row>
    <row r="451" spans="1:9" s="4" customFormat="1" ht="51.75" hidden="1" x14ac:dyDescent="0.25">
      <c r="A451" s="22" t="s">
        <v>31</v>
      </c>
      <c r="B451" s="23" t="s">
        <v>64</v>
      </c>
      <c r="C451" s="10" t="s">
        <v>14</v>
      </c>
      <c r="D451" s="10" t="s">
        <v>14</v>
      </c>
      <c r="E451" s="10" t="s">
        <v>32</v>
      </c>
      <c r="F451" s="10"/>
      <c r="G451" s="13">
        <f>G452+G453+G454</f>
        <v>0</v>
      </c>
      <c r="H451" s="13">
        <f>H452</f>
        <v>0</v>
      </c>
      <c r="I451" s="13">
        <f>I452</f>
        <v>0</v>
      </c>
    </row>
    <row r="452" spans="1:9" s="4" customFormat="1" ht="26.25" hidden="1" x14ac:dyDescent="0.25">
      <c r="A452" s="22" t="s">
        <v>56</v>
      </c>
      <c r="B452" s="23" t="s">
        <v>64</v>
      </c>
      <c r="C452" s="10" t="s">
        <v>14</v>
      </c>
      <c r="D452" s="10" t="s">
        <v>14</v>
      </c>
      <c r="E452" s="10" t="s">
        <v>32</v>
      </c>
      <c r="F452" s="10" t="s">
        <v>57</v>
      </c>
      <c r="G452" s="13"/>
      <c r="H452" s="13"/>
      <c r="I452" s="13"/>
    </row>
    <row r="453" spans="1:9" s="4" customFormat="1" hidden="1" x14ac:dyDescent="0.25">
      <c r="A453" s="28" t="s">
        <v>11</v>
      </c>
      <c r="B453" s="10" t="s">
        <v>64</v>
      </c>
      <c r="C453" s="10" t="s">
        <v>14</v>
      </c>
      <c r="D453" s="10" t="s">
        <v>14</v>
      </c>
      <c r="E453" s="10" t="s">
        <v>32</v>
      </c>
      <c r="F453" s="10" t="s">
        <v>12</v>
      </c>
      <c r="G453" s="13"/>
      <c r="H453" s="13">
        <v>0</v>
      </c>
      <c r="I453" s="13">
        <v>0</v>
      </c>
    </row>
    <row r="454" spans="1:9" s="4" customFormat="1" hidden="1" x14ac:dyDescent="0.25">
      <c r="A454" s="22" t="s">
        <v>22</v>
      </c>
      <c r="B454" s="10" t="s">
        <v>64</v>
      </c>
      <c r="C454" s="10" t="s">
        <v>14</v>
      </c>
      <c r="D454" s="10" t="s">
        <v>14</v>
      </c>
      <c r="E454" s="10" t="s">
        <v>32</v>
      </c>
      <c r="F454" s="10" t="s">
        <v>23</v>
      </c>
      <c r="G454" s="13"/>
      <c r="H454" s="13">
        <v>0</v>
      </c>
      <c r="I454" s="13">
        <v>0</v>
      </c>
    </row>
    <row r="455" spans="1:9" s="4" customFormat="1" ht="64.5" x14ac:dyDescent="0.25">
      <c r="A455" s="21" t="s">
        <v>672</v>
      </c>
      <c r="B455" s="20" t="s">
        <v>64</v>
      </c>
      <c r="C455" s="12" t="s">
        <v>14</v>
      </c>
      <c r="D455" s="12" t="s">
        <v>14</v>
      </c>
      <c r="E455" s="12" t="s">
        <v>789</v>
      </c>
      <c r="F455" s="12"/>
      <c r="G455" s="11">
        <f>G456+G459</f>
        <v>9</v>
      </c>
      <c r="H455" s="11">
        <f>H456+H459</f>
        <v>9</v>
      </c>
      <c r="I455" s="11">
        <f>I456+I459</f>
        <v>9</v>
      </c>
    </row>
    <row r="456" spans="1:9" s="4" customFormat="1" ht="39" x14ac:dyDescent="0.25">
      <c r="A456" s="21" t="s">
        <v>247</v>
      </c>
      <c r="B456" s="20" t="s">
        <v>64</v>
      </c>
      <c r="C456" s="12" t="s">
        <v>14</v>
      </c>
      <c r="D456" s="12" t="s">
        <v>14</v>
      </c>
      <c r="E456" s="12" t="s">
        <v>790</v>
      </c>
      <c r="F456" s="12"/>
      <c r="G456" s="11">
        <f t="shared" ref="G456:I457" si="10">G457</f>
        <v>5</v>
      </c>
      <c r="H456" s="11">
        <f t="shared" si="10"/>
        <v>5</v>
      </c>
      <c r="I456" s="11">
        <f t="shared" si="10"/>
        <v>5</v>
      </c>
    </row>
    <row r="457" spans="1:9" s="4" customFormat="1" ht="51.75" customHeight="1" x14ac:dyDescent="0.25">
      <c r="A457" s="22" t="s">
        <v>33</v>
      </c>
      <c r="B457" s="23" t="s">
        <v>64</v>
      </c>
      <c r="C457" s="10" t="s">
        <v>14</v>
      </c>
      <c r="D457" s="10" t="s">
        <v>14</v>
      </c>
      <c r="E457" s="10" t="s">
        <v>791</v>
      </c>
      <c r="F457" s="10"/>
      <c r="G457" s="13">
        <f t="shared" si="10"/>
        <v>5</v>
      </c>
      <c r="H457" s="13">
        <f t="shared" si="10"/>
        <v>5</v>
      </c>
      <c r="I457" s="13">
        <f t="shared" si="10"/>
        <v>5</v>
      </c>
    </row>
    <row r="458" spans="1:9" s="4" customFormat="1" ht="39" x14ac:dyDescent="0.25">
      <c r="A458" s="22" t="s">
        <v>802</v>
      </c>
      <c r="B458" s="23" t="s">
        <v>64</v>
      </c>
      <c r="C458" s="10" t="s">
        <v>14</v>
      </c>
      <c r="D458" s="10" t="s">
        <v>14</v>
      </c>
      <c r="E458" s="10" t="s">
        <v>791</v>
      </c>
      <c r="F458" s="10" t="s">
        <v>57</v>
      </c>
      <c r="G458" s="13">
        <v>5</v>
      </c>
      <c r="H458" s="13">
        <v>5</v>
      </c>
      <c r="I458" s="13">
        <v>5</v>
      </c>
    </row>
    <row r="459" spans="1:9" s="4" customFormat="1" ht="51.75" x14ac:dyDescent="0.25">
      <c r="A459" s="21" t="s">
        <v>248</v>
      </c>
      <c r="B459" s="20" t="s">
        <v>64</v>
      </c>
      <c r="C459" s="12" t="s">
        <v>14</v>
      </c>
      <c r="D459" s="12" t="s">
        <v>14</v>
      </c>
      <c r="E459" s="12" t="s">
        <v>792</v>
      </c>
      <c r="F459" s="12"/>
      <c r="G459" s="11">
        <f t="shared" ref="G459:I460" si="11">G460</f>
        <v>4</v>
      </c>
      <c r="H459" s="11">
        <f t="shared" si="11"/>
        <v>4</v>
      </c>
      <c r="I459" s="11">
        <f t="shared" si="11"/>
        <v>4</v>
      </c>
    </row>
    <row r="460" spans="1:9" s="4" customFormat="1" ht="51.75" x14ac:dyDescent="0.25">
      <c r="A460" s="22" t="s">
        <v>249</v>
      </c>
      <c r="B460" s="23" t="s">
        <v>64</v>
      </c>
      <c r="C460" s="10" t="s">
        <v>14</v>
      </c>
      <c r="D460" s="10" t="s">
        <v>14</v>
      </c>
      <c r="E460" s="10" t="s">
        <v>793</v>
      </c>
      <c r="F460" s="10"/>
      <c r="G460" s="13">
        <f t="shared" si="11"/>
        <v>4</v>
      </c>
      <c r="H460" s="13">
        <f t="shared" si="11"/>
        <v>4</v>
      </c>
      <c r="I460" s="13">
        <f t="shared" si="11"/>
        <v>4</v>
      </c>
    </row>
    <row r="461" spans="1:9" s="4" customFormat="1" ht="26.25" x14ac:dyDescent="0.25">
      <c r="A461" s="22" t="s">
        <v>56</v>
      </c>
      <c r="B461" s="23" t="s">
        <v>64</v>
      </c>
      <c r="C461" s="10" t="s">
        <v>14</v>
      </c>
      <c r="D461" s="10" t="s">
        <v>14</v>
      </c>
      <c r="E461" s="10" t="s">
        <v>793</v>
      </c>
      <c r="F461" s="10" t="s">
        <v>57</v>
      </c>
      <c r="G461" s="13">
        <v>4</v>
      </c>
      <c r="H461" s="13">
        <v>4</v>
      </c>
      <c r="I461" s="13">
        <v>4</v>
      </c>
    </row>
    <row r="462" spans="1:9" s="4" customFormat="1" ht="51.75" x14ac:dyDescent="0.25">
      <c r="A462" s="21" t="s">
        <v>673</v>
      </c>
      <c r="B462" s="20" t="s">
        <v>64</v>
      </c>
      <c r="C462" s="12" t="s">
        <v>92</v>
      </c>
      <c r="D462" s="12" t="s">
        <v>14</v>
      </c>
      <c r="E462" s="12" t="s">
        <v>109</v>
      </c>
      <c r="F462" s="10"/>
      <c r="G462" s="11">
        <f t="shared" ref="G462:I463" si="12">G463</f>
        <v>5</v>
      </c>
      <c r="H462" s="11">
        <f t="shared" si="12"/>
        <v>5</v>
      </c>
      <c r="I462" s="11">
        <f t="shared" si="12"/>
        <v>5</v>
      </c>
    </row>
    <row r="463" spans="1:9" s="4" customFormat="1" ht="39" x14ac:dyDescent="0.25">
      <c r="A463" s="22" t="s">
        <v>261</v>
      </c>
      <c r="B463" s="23" t="s">
        <v>64</v>
      </c>
      <c r="C463" s="10" t="s">
        <v>14</v>
      </c>
      <c r="D463" s="10" t="s">
        <v>14</v>
      </c>
      <c r="E463" s="10" t="s">
        <v>426</v>
      </c>
      <c r="F463" s="10"/>
      <c r="G463" s="13">
        <f t="shared" si="12"/>
        <v>5</v>
      </c>
      <c r="H463" s="13">
        <f t="shared" si="12"/>
        <v>5</v>
      </c>
      <c r="I463" s="13">
        <f t="shared" si="12"/>
        <v>5</v>
      </c>
    </row>
    <row r="464" spans="1:9" s="4" customFormat="1" ht="39" x14ac:dyDescent="0.25">
      <c r="A464" s="22" t="s">
        <v>802</v>
      </c>
      <c r="B464" s="23" t="s">
        <v>64</v>
      </c>
      <c r="C464" s="10" t="s">
        <v>14</v>
      </c>
      <c r="D464" s="10" t="s">
        <v>14</v>
      </c>
      <c r="E464" s="10" t="s">
        <v>426</v>
      </c>
      <c r="F464" s="10" t="s">
        <v>57</v>
      </c>
      <c r="G464" s="13">
        <v>5</v>
      </c>
      <c r="H464" s="13">
        <v>5</v>
      </c>
      <c r="I464" s="13">
        <v>5</v>
      </c>
    </row>
    <row r="465" spans="1:9" s="4" customFormat="1" x14ac:dyDescent="0.25">
      <c r="A465" s="21" t="s">
        <v>94</v>
      </c>
      <c r="B465" s="20" t="s">
        <v>64</v>
      </c>
      <c r="C465" s="12" t="s">
        <v>14</v>
      </c>
      <c r="D465" s="12" t="s">
        <v>95</v>
      </c>
      <c r="E465" s="12"/>
      <c r="F465" s="12"/>
      <c r="G465" s="11">
        <f>G466+G496+G499</f>
        <v>13387.5</v>
      </c>
      <c r="H465" s="11">
        <f>H466+H496+H499</f>
        <v>11892.4</v>
      </c>
      <c r="I465" s="11">
        <f>I466+I496+I499</f>
        <v>12345.3</v>
      </c>
    </row>
    <row r="466" spans="1:9" s="4" customFormat="1" ht="39" x14ac:dyDescent="0.25">
      <c r="A466" s="21" t="s">
        <v>674</v>
      </c>
      <c r="B466" s="20" t="s">
        <v>64</v>
      </c>
      <c r="C466" s="12" t="s">
        <v>14</v>
      </c>
      <c r="D466" s="12" t="s">
        <v>95</v>
      </c>
      <c r="E466" s="12" t="s">
        <v>30</v>
      </c>
      <c r="F466" s="12"/>
      <c r="G466" s="11">
        <f>G467+G477+G485+G488+G492+G475+G473+G469+G481+G483</f>
        <v>13381.5</v>
      </c>
      <c r="H466" s="11">
        <f>H467+H477+H485+H488+H492+H475+H473+H469+H481+H483</f>
        <v>11886.4</v>
      </c>
      <c r="I466" s="11">
        <f>I467+I477+I485+I488+I492+I475+I473+I469+I481+I483</f>
        <v>12339.3</v>
      </c>
    </row>
    <row r="467" spans="1:9" s="4" customFormat="1" ht="39" x14ac:dyDescent="0.25">
      <c r="A467" s="22" t="s">
        <v>96</v>
      </c>
      <c r="B467" s="23" t="s">
        <v>64</v>
      </c>
      <c r="C467" s="10" t="s">
        <v>14</v>
      </c>
      <c r="D467" s="10" t="s">
        <v>95</v>
      </c>
      <c r="E467" s="10" t="s">
        <v>97</v>
      </c>
      <c r="F467" s="10"/>
      <c r="G467" s="13">
        <f>G468</f>
        <v>75</v>
      </c>
      <c r="H467" s="13">
        <f>H468</f>
        <v>0</v>
      </c>
      <c r="I467" s="13">
        <f>I468</f>
        <v>0</v>
      </c>
    </row>
    <row r="468" spans="1:9" s="4" customFormat="1" x14ac:dyDescent="0.25">
      <c r="A468" s="22" t="s">
        <v>98</v>
      </c>
      <c r="B468" s="23" t="s">
        <v>64</v>
      </c>
      <c r="C468" s="10" t="s">
        <v>14</v>
      </c>
      <c r="D468" s="10" t="s">
        <v>95</v>
      </c>
      <c r="E468" s="10" t="s">
        <v>97</v>
      </c>
      <c r="F468" s="10" t="s">
        <v>99</v>
      </c>
      <c r="G468" s="13">
        <v>75</v>
      </c>
      <c r="H468" s="13">
        <v>0</v>
      </c>
      <c r="I468" s="13">
        <v>0</v>
      </c>
    </row>
    <row r="469" spans="1:9" s="4" customFormat="1" ht="51.75" x14ac:dyDescent="0.25">
      <c r="A469" s="22" t="s">
        <v>31</v>
      </c>
      <c r="B469" s="23" t="s">
        <v>64</v>
      </c>
      <c r="C469" s="10" t="s">
        <v>14</v>
      </c>
      <c r="D469" s="10" t="s">
        <v>95</v>
      </c>
      <c r="E469" s="10" t="s">
        <v>32</v>
      </c>
      <c r="F469" s="10"/>
      <c r="G469" s="13">
        <f>G470+G471+G472</f>
        <v>2063.5</v>
      </c>
      <c r="H469" s="13">
        <f>H470</f>
        <v>587.4</v>
      </c>
      <c r="I469" s="13">
        <f>I470</f>
        <v>1040.3</v>
      </c>
    </row>
    <row r="470" spans="1:9" s="4" customFormat="1" ht="39" x14ac:dyDescent="0.25">
      <c r="A470" s="22" t="s">
        <v>802</v>
      </c>
      <c r="B470" s="23" t="s">
        <v>64</v>
      </c>
      <c r="C470" s="10" t="s">
        <v>14</v>
      </c>
      <c r="D470" s="10" t="s">
        <v>95</v>
      </c>
      <c r="E470" s="10" t="s">
        <v>32</v>
      </c>
      <c r="F470" s="10" t="s">
        <v>57</v>
      </c>
      <c r="G470" s="13">
        <v>2063.5</v>
      </c>
      <c r="H470" s="13">
        <v>587.4</v>
      </c>
      <c r="I470" s="13">
        <v>1040.3</v>
      </c>
    </row>
    <row r="471" spans="1:9" s="4" customFormat="1" hidden="1" x14ac:dyDescent="0.25">
      <c r="A471" s="22" t="s">
        <v>11</v>
      </c>
      <c r="B471" s="23" t="s">
        <v>64</v>
      </c>
      <c r="C471" s="10" t="s">
        <v>14</v>
      </c>
      <c r="D471" s="10" t="s">
        <v>95</v>
      </c>
      <c r="E471" s="10" t="s">
        <v>32</v>
      </c>
      <c r="F471" s="10" t="s">
        <v>12</v>
      </c>
      <c r="G471" s="13"/>
      <c r="H471" s="13"/>
      <c r="I471" s="13"/>
    </row>
    <row r="472" spans="1:9" s="4" customFormat="1" hidden="1" x14ac:dyDescent="0.25">
      <c r="A472" s="22" t="s">
        <v>22</v>
      </c>
      <c r="B472" s="23" t="s">
        <v>64</v>
      </c>
      <c r="C472" s="10" t="s">
        <v>14</v>
      </c>
      <c r="D472" s="10" t="s">
        <v>95</v>
      </c>
      <c r="E472" s="10" t="s">
        <v>32</v>
      </c>
      <c r="F472" s="10" t="s">
        <v>23</v>
      </c>
      <c r="G472" s="13"/>
      <c r="H472" s="13"/>
      <c r="I472" s="13"/>
    </row>
    <row r="473" spans="1:9" s="4" customFormat="1" ht="39.75" customHeight="1" x14ac:dyDescent="0.25">
      <c r="A473" s="22" t="s">
        <v>344</v>
      </c>
      <c r="B473" s="23" t="s">
        <v>64</v>
      </c>
      <c r="C473" s="10" t="s">
        <v>14</v>
      </c>
      <c r="D473" s="10" t="s">
        <v>95</v>
      </c>
      <c r="E473" s="10" t="s">
        <v>339</v>
      </c>
      <c r="F473" s="10"/>
      <c r="G473" s="13">
        <f>G474</f>
        <v>9971.7999999999993</v>
      </c>
      <c r="H473" s="13">
        <f>H474</f>
        <v>10083.799999999999</v>
      </c>
      <c r="I473" s="13">
        <f>I474</f>
        <v>10083.799999999999</v>
      </c>
    </row>
    <row r="474" spans="1:9" s="4" customFormat="1" x14ac:dyDescent="0.25">
      <c r="A474" s="22" t="s">
        <v>22</v>
      </c>
      <c r="B474" s="23" t="s">
        <v>64</v>
      </c>
      <c r="C474" s="10" t="s">
        <v>14</v>
      </c>
      <c r="D474" s="10" t="s">
        <v>95</v>
      </c>
      <c r="E474" s="10" t="s">
        <v>339</v>
      </c>
      <c r="F474" s="10" t="s">
        <v>23</v>
      </c>
      <c r="G474" s="13">
        <v>9971.7999999999993</v>
      </c>
      <c r="H474" s="13">
        <v>10083.799999999999</v>
      </c>
      <c r="I474" s="13">
        <v>10083.799999999999</v>
      </c>
    </row>
    <row r="475" spans="1:9" s="4" customFormat="1" ht="77.25" hidden="1" x14ac:dyDescent="0.25">
      <c r="A475" s="22" t="s">
        <v>393</v>
      </c>
      <c r="B475" s="23" t="s">
        <v>64</v>
      </c>
      <c r="C475" s="10" t="s">
        <v>14</v>
      </c>
      <c r="D475" s="10" t="s">
        <v>95</v>
      </c>
      <c r="E475" s="10" t="s">
        <v>394</v>
      </c>
      <c r="F475" s="10"/>
      <c r="G475" s="13">
        <f>G476</f>
        <v>0</v>
      </c>
      <c r="H475" s="13">
        <v>0</v>
      </c>
      <c r="I475" s="13">
        <v>0</v>
      </c>
    </row>
    <row r="476" spans="1:9" s="4" customFormat="1" ht="26.25" hidden="1" x14ac:dyDescent="0.25">
      <c r="A476" s="22" t="s">
        <v>56</v>
      </c>
      <c r="B476" s="23" t="s">
        <v>64</v>
      </c>
      <c r="C476" s="10" t="s">
        <v>14</v>
      </c>
      <c r="D476" s="10" t="s">
        <v>95</v>
      </c>
      <c r="E476" s="10" t="s">
        <v>394</v>
      </c>
      <c r="F476" s="10" t="s">
        <v>57</v>
      </c>
      <c r="G476" s="13"/>
      <c r="H476" s="13">
        <v>0</v>
      </c>
      <c r="I476" s="13">
        <v>0</v>
      </c>
    </row>
    <row r="477" spans="1:9" s="4" customFormat="1" ht="64.5" hidden="1" x14ac:dyDescent="0.25">
      <c r="A477" s="22" t="s">
        <v>386</v>
      </c>
      <c r="B477" s="23" t="s">
        <v>64</v>
      </c>
      <c r="C477" s="10" t="s">
        <v>14</v>
      </c>
      <c r="D477" s="10" t="s">
        <v>383</v>
      </c>
      <c r="E477" s="10" t="s">
        <v>384</v>
      </c>
      <c r="F477" s="10"/>
      <c r="G477" s="13">
        <f>G478</f>
        <v>0</v>
      </c>
      <c r="H477" s="13">
        <v>0</v>
      </c>
      <c r="I477" s="13">
        <v>0</v>
      </c>
    </row>
    <row r="478" spans="1:9" s="4" customFormat="1" ht="26.25" hidden="1" x14ac:dyDescent="0.25">
      <c r="A478" s="22" t="s">
        <v>56</v>
      </c>
      <c r="B478" s="23" t="s">
        <v>64</v>
      </c>
      <c r="C478" s="10" t="s">
        <v>14</v>
      </c>
      <c r="D478" s="10" t="s">
        <v>95</v>
      </c>
      <c r="E478" s="10" t="s">
        <v>384</v>
      </c>
      <c r="F478" s="10" t="s">
        <v>57</v>
      </c>
      <c r="G478" s="13"/>
      <c r="H478" s="13">
        <v>0</v>
      </c>
      <c r="I478" s="13">
        <v>0</v>
      </c>
    </row>
    <row r="479" spans="1:9" s="4" customFormat="1" ht="64.5" hidden="1" x14ac:dyDescent="0.25">
      <c r="A479" s="22" t="s">
        <v>333</v>
      </c>
      <c r="B479" s="23" t="s">
        <v>64</v>
      </c>
      <c r="C479" s="10" t="s">
        <v>14</v>
      </c>
      <c r="D479" s="10" t="s">
        <v>95</v>
      </c>
      <c r="E479" s="10" t="s">
        <v>550</v>
      </c>
      <c r="F479" s="10"/>
      <c r="G479" s="13">
        <f>G480</f>
        <v>0</v>
      </c>
      <c r="H479" s="13">
        <v>0</v>
      </c>
      <c r="I479" s="13">
        <v>0</v>
      </c>
    </row>
    <row r="480" spans="1:9" s="4" customFormat="1" hidden="1" x14ac:dyDescent="0.25">
      <c r="A480" s="22" t="s">
        <v>22</v>
      </c>
      <c r="B480" s="23" t="s">
        <v>64</v>
      </c>
      <c r="C480" s="10" t="s">
        <v>14</v>
      </c>
      <c r="D480" s="10" t="s">
        <v>95</v>
      </c>
      <c r="E480" s="10" t="s">
        <v>550</v>
      </c>
      <c r="F480" s="10" t="s">
        <v>23</v>
      </c>
      <c r="G480" s="13"/>
      <c r="H480" s="13">
        <v>0</v>
      </c>
      <c r="I480" s="13">
        <v>0</v>
      </c>
    </row>
    <row r="481" spans="1:9" s="4" customFormat="1" ht="102.75" x14ac:dyDescent="0.25">
      <c r="A481" s="22" t="s">
        <v>666</v>
      </c>
      <c r="B481" s="23" t="s">
        <v>64</v>
      </c>
      <c r="C481" s="10" t="s">
        <v>14</v>
      </c>
      <c r="D481" s="10" t="s">
        <v>95</v>
      </c>
      <c r="E481" s="10" t="s">
        <v>663</v>
      </c>
      <c r="F481" s="10"/>
      <c r="G481" s="13">
        <f>G482</f>
        <v>180</v>
      </c>
      <c r="H481" s="13">
        <f>H482</f>
        <v>180</v>
      </c>
      <c r="I481" s="13">
        <f>I482</f>
        <v>180</v>
      </c>
    </row>
    <row r="482" spans="1:9" s="4" customFormat="1" x14ac:dyDescent="0.25">
      <c r="A482" s="22" t="s">
        <v>98</v>
      </c>
      <c r="B482" s="23" t="s">
        <v>64</v>
      </c>
      <c r="C482" s="10" t="s">
        <v>14</v>
      </c>
      <c r="D482" s="10" t="s">
        <v>95</v>
      </c>
      <c r="E482" s="10" t="s">
        <v>663</v>
      </c>
      <c r="F482" s="10" t="s">
        <v>99</v>
      </c>
      <c r="G482" s="13">
        <v>180</v>
      </c>
      <c r="H482" s="13">
        <v>180</v>
      </c>
      <c r="I482" s="13">
        <v>180</v>
      </c>
    </row>
    <row r="483" spans="1:9" s="4" customFormat="1" ht="64.5" x14ac:dyDescent="0.25">
      <c r="A483" s="22" t="s">
        <v>810</v>
      </c>
      <c r="B483" s="23" t="s">
        <v>64</v>
      </c>
      <c r="C483" s="10" t="s">
        <v>14</v>
      </c>
      <c r="D483" s="10" t="s">
        <v>95</v>
      </c>
      <c r="E483" s="10" t="s">
        <v>811</v>
      </c>
      <c r="F483" s="10"/>
      <c r="G483" s="13">
        <f>G484</f>
        <v>56</v>
      </c>
      <c r="H483" s="13">
        <v>0</v>
      </c>
      <c r="I483" s="13">
        <v>0</v>
      </c>
    </row>
    <row r="484" spans="1:9" s="4" customFormat="1" x14ac:dyDescent="0.25">
      <c r="A484" s="22" t="s">
        <v>98</v>
      </c>
      <c r="B484" s="23" t="s">
        <v>64</v>
      </c>
      <c r="C484" s="10" t="s">
        <v>14</v>
      </c>
      <c r="D484" s="10" t="s">
        <v>95</v>
      </c>
      <c r="E484" s="10" t="s">
        <v>811</v>
      </c>
      <c r="F484" s="10" t="s">
        <v>99</v>
      </c>
      <c r="G484" s="13">
        <v>56</v>
      </c>
      <c r="H484" s="13">
        <v>0</v>
      </c>
      <c r="I484" s="13">
        <v>0</v>
      </c>
    </row>
    <row r="485" spans="1:9" s="4" customFormat="1" ht="26.25" hidden="1" customHeight="1" x14ac:dyDescent="0.25">
      <c r="A485" s="21" t="s">
        <v>255</v>
      </c>
      <c r="B485" s="12" t="s">
        <v>64</v>
      </c>
      <c r="C485" s="12" t="s">
        <v>14</v>
      </c>
      <c r="D485" s="12" t="s">
        <v>95</v>
      </c>
      <c r="E485" s="12" t="s">
        <v>80</v>
      </c>
      <c r="F485" s="12"/>
      <c r="G485" s="11">
        <f t="shared" ref="G485:I486" si="13">G486</f>
        <v>0</v>
      </c>
      <c r="H485" s="11">
        <f t="shared" si="13"/>
        <v>0</v>
      </c>
      <c r="I485" s="11">
        <f t="shared" si="13"/>
        <v>0</v>
      </c>
    </row>
    <row r="486" spans="1:9" s="4" customFormat="1" ht="39" hidden="1" x14ac:dyDescent="0.25">
      <c r="A486" s="22" t="s">
        <v>82</v>
      </c>
      <c r="B486" s="10" t="s">
        <v>64</v>
      </c>
      <c r="C486" s="10" t="s">
        <v>14</v>
      </c>
      <c r="D486" s="10" t="s">
        <v>95</v>
      </c>
      <c r="E486" s="10" t="s">
        <v>358</v>
      </c>
      <c r="F486" s="10"/>
      <c r="G486" s="13">
        <f t="shared" si="13"/>
        <v>0</v>
      </c>
      <c r="H486" s="13">
        <f t="shared" si="13"/>
        <v>0</v>
      </c>
      <c r="I486" s="13">
        <f t="shared" si="13"/>
        <v>0</v>
      </c>
    </row>
    <row r="487" spans="1:9" s="4" customFormat="1" ht="39" hidden="1" x14ac:dyDescent="0.25">
      <c r="A487" s="22" t="s">
        <v>802</v>
      </c>
      <c r="B487" s="10" t="s">
        <v>64</v>
      </c>
      <c r="C487" s="10" t="s">
        <v>14</v>
      </c>
      <c r="D487" s="10" t="s">
        <v>95</v>
      </c>
      <c r="E487" s="10" t="s">
        <v>358</v>
      </c>
      <c r="F487" s="10" t="s">
        <v>57</v>
      </c>
      <c r="G487" s="13"/>
      <c r="H487" s="13"/>
      <c r="I487" s="13"/>
    </row>
    <row r="488" spans="1:9" s="4" customFormat="1" ht="26.25" x14ac:dyDescent="0.25">
      <c r="A488" s="21" t="s">
        <v>258</v>
      </c>
      <c r="B488" s="20" t="s">
        <v>64</v>
      </c>
      <c r="C488" s="12" t="s">
        <v>14</v>
      </c>
      <c r="D488" s="12" t="s">
        <v>95</v>
      </c>
      <c r="E488" s="12" t="s">
        <v>88</v>
      </c>
      <c r="F488" s="10"/>
      <c r="G488" s="11">
        <f>G489</f>
        <v>1030</v>
      </c>
      <c r="H488" s="11">
        <f>H489</f>
        <v>1030</v>
      </c>
      <c r="I488" s="11">
        <f>I489</f>
        <v>1030</v>
      </c>
    </row>
    <row r="489" spans="1:9" s="4" customFormat="1" ht="39" x14ac:dyDescent="0.25">
      <c r="A489" s="22" t="s">
        <v>231</v>
      </c>
      <c r="B489" s="23" t="s">
        <v>64</v>
      </c>
      <c r="C489" s="10" t="s">
        <v>14</v>
      </c>
      <c r="D489" s="10" t="s">
        <v>95</v>
      </c>
      <c r="E489" s="10" t="s">
        <v>232</v>
      </c>
      <c r="F489" s="10"/>
      <c r="G489" s="13">
        <f>G490+G491</f>
        <v>1030</v>
      </c>
      <c r="H489" s="13">
        <f>H490+H491</f>
        <v>1030</v>
      </c>
      <c r="I489" s="13">
        <f>I490+I491</f>
        <v>1030</v>
      </c>
    </row>
    <row r="490" spans="1:9" s="4" customFormat="1" ht="39" x14ac:dyDescent="0.25">
      <c r="A490" s="22" t="s">
        <v>802</v>
      </c>
      <c r="B490" s="23" t="s">
        <v>64</v>
      </c>
      <c r="C490" s="10" t="s">
        <v>14</v>
      </c>
      <c r="D490" s="10" t="s">
        <v>95</v>
      </c>
      <c r="E490" s="10" t="s">
        <v>232</v>
      </c>
      <c r="F490" s="10" t="s">
        <v>57</v>
      </c>
      <c r="G490" s="13">
        <v>30</v>
      </c>
      <c r="H490" s="13">
        <v>30</v>
      </c>
      <c r="I490" s="13">
        <v>30</v>
      </c>
    </row>
    <row r="491" spans="1:9" s="4" customFormat="1" x14ac:dyDescent="0.25">
      <c r="A491" s="22" t="s">
        <v>22</v>
      </c>
      <c r="B491" s="23" t="s">
        <v>64</v>
      </c>
      <c r="C491" s="10" t="s">
        <v>14</v>
      </c>
      <c r="D491" s="10" t="s">
        <v>95</v>
      </c>
      <c r="E491" s="10" t="s">
        <v>232</v>
      </c>
      <c r="F491" s="10" t="s">
        <v>23</v>
      </c>
      <c r="G491" s="13">
        <v>1000</v>
      </c>
      <c r="H491" s="13">
        <v>1000</v>
      </c>
      <c r="I491" s="13">
        <v>1000</v>
      </c>
    </row>
    <row r="492" spans="1:9" s="4" customFormat="1" x14ac:dyDescent="0.25">
      <c r="A492" s="21" t="s">
        <v>100</v>
      </c>
      <c r="B492" s="20" t="s">
        <v>64</v>
      </c>
      <c r="C492" s="12" t="s">
        <v>14</v>
      </c>
      <c r="D492" s="12" t="s">
        <v>95</v>
      </c>
      <c r="E492" s="12" t="s">
        <v>34</v>
      </c>
      <c r="F492" s="12"/>
      <c r="G492" s="11">
        <f t="shared" ref="G492:I494" si="14">G493</f>
        <v>5.2</v>
      </c>
      <c r="H492" s="11">
        <f t="shared" si="14"/>
        <v>5.2</v>
      </c>
      <c r="I492" s="11">
        <f t="shared" si="14"/>
        <v>5.2</v>
      </c>
    </row>
    <row r="493" spans="1:9" s="4" customFormat="1" ht="26.25" x14ac:dyDescent="0.25">
      <c r="A493" s="22" t="s">
        <v>262</v>
      </c>
      <c r="B493" s="23" t="s">
        <v>64</v>
      </c>
      <c r="C493" s="10" t="s">
        <v>14</v>
      </c>
      <c r="D493" s="10" t="s">
        <v>95</v>
      </c>
      <c r="E493" s="10" t="s">
        <v>93</v>
      </c>
      <c r="F493" s="10"/>
      <c r="G493" s="13">
        <f t="shared" si="14"/>
        <v>5.2</v>
      </c>
      <c r="H493" s="13">
        <f t="shared" si="14"/>
        <v>5.2</v>
      </c>
      <c r="I493" s="13">
        <f t="shared" si="14"/>
        <v>5.2</v>
      </c>
    </row>
    <row r="494" spans="1:9" s="4" customFormat="1" ht="64.5" x14ac:dyDescent="0.25">
      <c r="A494" s="22" t="s">
        <v>752</v>
      </c>
      <c r="B494" s="23" t="s">
        <v>64</v>
      </c>
      <c r="C494" s="10" t="s">
        <v>14</v>
      </c>
      <c r="D494" s="10" t="s">
        <v>95</v>
      </c>
      <c r="E494" s="10" t="s">
        <v>222</v>
      </c>
      <c r="F494" s="10"/>
      <c r="G494" s="13">
        <f t="shared" si="14"/>
        <v>5.2</v>
      </c>
      <c r="H494" s="13">
        <f t="shared" si="14"/>
        <v>5.2</v>
      </c>
      <c r="I494" s="13">
        <f t="shared" si="14"/>
        <v>5.2</v>
      </c>
    </row>
    <row r="495" spans="1:9" s="4" customFormat="1" ht="39" x14ac:dyDescent="0.25">
      <c r="A495" s="22" t="s">
        <v>802</v>
      </c>
      <c r="B495" s="23" t="s">
        <v>64</v>
      </c>
      <c r="C495" s="10" t="s">
        <v>14</v>
      </c>
      <c r="D495" s="10" t="s">
        <v>95</v>
      </c>
      <c r="E495" s="10" t="s">
        <v>222</v>
      </c>
      <c r="F495" s="10" t="s">
        <v>57</v>
      </c>
      <c r="G495" s="13">
        <v>5.2</v>
      </c>
      <c r="H495" s="13">
        <v>5.2</v>
      </c>
      <c r="I495" s="13">
        <v>5.2</v>
      </c>
    </row>
    <row r="496" spans="1:9" s="4" customFormat="1" ht="51.75" x14ac:dyDescent="0.25">
      <c r="A496" s="21" t="s">
        <v>673</v>
      </c>
      <c r="B496" s="20" t="s">
        <v>64</v>
      </c>
      <c r="C496" s="12" t="s">
        <v>92</v>
      </c>
      <c r="D496" s="12" t="s">
        <v>95</v>
      </c>
      <c r="E496" s="12" t="s">
        <v>109</v>
      </c>
      <c r="F496" s="12"/>
      <c r="G496" s="11">
        <f t="shared" ref="G496:I497" si="15">G497</f>
        <v>6</v>
      </c>
      <c r="H496" s="11">
        <f t="shared" si="15"/>
        <v>6</v>
      </c>
      <c r="I496" s="11">
        <f t="shared" si="15"/>
        <v>6</v>
      </c>
    </row>
    <row r="497" spans="1:9" s="4" customFormat="1" ht="39" x14ac:dyDescent="0.25">
      <c r="A497" s="22" t="s">
        <v>263</v>
      </c>
      <c r="B497" s="23" t="s">
        <v>64</v>
      </c>
      <c r="C497" s="10" t="s">
        <v>14</v>
      </c>
      <c r="D497" s="10" t="s">
        <v>95</v>
      </c>
      <c r="E497" s="10" t="s">
        <v>427</v>
      </c>
      <c r="F497" s="10"/>
      <c r="G497" s="13">
        <f t="shared" si="15"/>
        <v>6</v>
      </c>
      <c r="H497" s="13">
        <f t="shared" si="15"/>
        <v>6</v>
      </c>
      <c r="I497" s="13">
        <f t="shared" si="15"/>
        <v>6</v>
      </c>
    </row>
    <row r="498" spans="1:9" s="4" customFormat="1" ht="26.25" x14ac:dyDescent="0.25">
      <c r="A498" s="22" t="s">
        <v>56</v>
      </c>
      <c r="B498" s="23" t="s">
        <v>64</v>
      </c>
      <c r="C498" s="10" t="s">
        <v>14</v>
      </c>
      <c r="D498" s="10" t="s">
        <v>95</v>
      </c>
      <c r="E498" s="10" t="s">
        <v>427</v>
      </c>
      <c r="F498" s="10" t="s">
        <v>57</v>
      </c>
      <c r="G498" s="13">
        <v>6</v>
      </c>
      <c r="H498" s="13">
        <v>6</v>
      </c>
      <c r="I498" s="13">
        <v>6</v>
      </c>
    </row>
    <row r="499" spans="1:9" s="4" customFormat="1" ht="64.5" hidden="1" x14ac:dyDescent="0.25">
      <c r="A499" s="28" t="s">
        <v>321</v>
      </c>
      <c r="B499" s="10" t="s">
        <v>64</v>
      </c>
      <c r="C499" s="10" t="s">
        <v>14</v>
      </c>
      <c r="D499" s="10" t="s">
        <v>95</v>
      </c>
      <c r="E499" s="10" t="s">
        <v>325</v>
      </c>
      <c r="F499" s="10"/>
      <c r="G499" s="13">
        <f>G500</f>
        <v>0</v>
      </c>
      <c r="H499" s="13">
        <v>0</v>
      </c>
      <c r="I499" s="13">
        <v>0</v>
      </c>
    </row>
    <row r="500" spans="1:9" s="4" customFormat="1" hidden="1" x14ac:dyDescent="0.25">
      <c r="A500" s="22" t="s">
        <v>22</v>
      </c>
      <c r="B500" s="10" t="s">
        <v>64</v>
      </c>
      <c r="C500" s="10" t="s">
        <v>14</v>
      </c>
      <c r="D500" s="10" t="s">
        <v>95</v>
      </c>
      <c r="E500" s="10" t="s">
        <v>325</v>
      </c>
      <c r="F500" s="10" t="s">
        <v>23</v>
      </c>
      <c r="G500" s="13"/>
      <c r="H500" s="13">
        <v>0</v>
      </c>
      <c r="I500" s="13">
        <v>0</v>
      </c>
    </row>
    <row r="501" spans="1:9" s="4" customFormat="1" x14ac:dyDescent="0.25">
      <c r="A501" s="27" t="s">
        <v>101</v>
      </c>
      <c r="B501" s="20" t="s">
        <v>64</v>
      </c>
      <c r="C501" s="12" t="s">
        <v>102</v>
      </c>
      <c r="D501" s="12"/>
      <c r="E501" s="12"/>
      <c r="F501" s="12"/>
      <c r="G501" s="11">
        <f>G502+G508</f>
        <v>12409.9</v>
      </c>
      <c r="H501" s="11">
        <f>H502+H508</f>
        <v>12409.9</v>
      </c>
      <c r="I501" s="11">
        <f>I502+I508</f>
        <v>12409.9</v>
      </c>
    </row>
    <row r="502" spans="1:9" s="4" customFormat="1" hidden="1" x14ac:dyDescent="0.25">
      <c r="A502" s="32" t="s">
        <v>103</v>
      </c>
      <c r="B502" s="12" t="s">
        <v>64</v>
      </c>
      <c r="C502" s="12" t="s">
        <v>102</v>
      </c>
      <c r="D502" s="12" t="s">
        <v>104</v>
      </c>
      <c r="E502" s="12"/>
      <c r="F502" s="12"/>
      <c r="G502" s="11">
        <f t="shared" ref="G502:I503" si="16">G503</f>
        <v>0</v>
      </c>
      <c r="H502" s="11">
        <f t="shared" si="16"/>
        <v>0</v>
      </c>
      <c r="I502" s="11">
        <f t="shared" si="16"/>
        <v>0</v>
      </c>
    </row>
    <row r="503" spans="1:9" s="4" customFormat="1" ht="39" hidden="1" x14ac:dyDescent="0.25">
      <c r="A503" s="21" t="s">
        <v>188</v>
      </c>
      <c r="B503" s="12" t="s">
        <v>64</v>
      </c>
      <c r="C503" s="12" t="s">
        <v>102</v>
      </c>
      <c r="D503" s="12" t="s">
        <v>104</v>
      </c>
      <c r="E503" s="12" t="s">
        <v>30</v>
      </c>
      <c r="F503" s="12"/>
      <c r="G503" s="11">
        <f t="shared" si="16"/>
        <v>0</v>
      </c>
      <c r="H503" s="11">
        <f t="shared" si="16"/>
        <v>0</v>
      </c>
      <c r="I503" s="11">
        <f t="shared" si="16"/>
        <v>0</v>
      </c>
    </row>
    <row r="504" spans="1:9" s="4" customFormat="1" hidden="1" x14ac:dyDescent="0.25">
      <c r="A504" s="21" t="s">
        <v>100</v>
      </c>
      <c r="B504" s="12" t="s">
        <v>64</v>
      </c>
      <c r="C504" s="12" t="s">
        <v>102</v>
      </c>
      <c r="D504" s="12" t="s">
        <v>104</v>
      </c>
      <c r="E504" s="12" t="s">
        <v>34</v>
      </c>
      <c r="F504" s="12"/>
      <c r="G504" s="11">
        <f>G506</f>
        <v>0</v>
      </c>
      <c r="H504" s="11">
        <f>H506</f>
        <v>0</v>
      </c>
      <c r="I504" s="11">
        <f>I506</f>
        <v>0</v>
      </c>
    </row>
    <row r="505" spans="1:9" s="4" customFormat="1" ht="26.25" hidden="1" x14ac:dyDescent="0.25">
      <c r="A505" s="22" t="s">
        <v>264</v>
      </c>
      <c r="B505" s="10" t="s">
        <v>64</v>
      </c>
      <c r="C505" s="10" t="s">
        <v>102</v>
      </c>
      <c r="D505" s="10" t="s">
        <v>104</v>
      </c>
      <c r="E505" s="10" t="s">
        <v>93</v>
      </c>
      <c r="F505" s="10"/>
      <c r="G505" s="13">
        <f t="shared" ref="G505:I506" si="17">G506</f>
        <v>0</v>
      </c>
      <c r="H505" s="13">
        <f t="shared" si="17"/>
        <v>0</v>
      </c>
      <c r="I505" s="13">
        <f t="shared" si="17"/>
        <v>0</v>
      </c>
    </row>
    <row r="506" spans="1:9" s="4" customFormat="1" ht="26.25" hidden="1" x14ac:dyDescent="0.25">
      <c r="A506" s="22" t="s">
        <v>105</v>
      </c>
      <c r="B506" s="10" t="s">
        <v>64</v>
      </c>
      <c r="C506" s="10" t="s">
        <v>102</v>
      </c>
      <c r="D506" s="10" t="s">
        <v>104</v>
      </c>
      <c r="E506" s="10" t="s">
        <v>220</v>
      </c>
      <c r="F506" s="12"/>
      <c r="G506" s="13">
        <f t="shared" si="17"/>
        <v>0</v>
      </c>
      <c r="H506" s="13">
        <f t="shared" si="17"/>
        <v>0</v>
      </c>
      <c r="I506" s="13">
        <f t="shared" si="17"/>
        <v>0</v>
      </c>
    </row>
    <row r="507" spans="1:9" s="4" customFormat="1" ht="26.25" hidden="1" x14ac:dyDescent="0.25">
      <c r="A507" s="22" t="s">
        <v>85</v>
      </c>
      <c r="B507" s="10" t="s">
        <v>64</v>
      </c>
      <c r="C507" s="10" t="s">
        <v>102</v>
      </c>
      <c r="D507" s="10" t="s">
        <v>104</v>
      </c>
      <c r="E507" s="10" t="s">
        <v>220</v>
      </c>
      <c r="F507" s="10" t="s">
        <v>86</v>
      </c>
      <c r="G507" s="13">
        <v>0</v>
      </c>
      <c r="H507" s="13">
        <v>0</v>
      </c>
      <c r="I507" s="13">
        <v>0</v>
      </c>
    </row>
    <row r="508" spans="1:9" s="4" customFormat="1" x14ac:dyDescent="0.25">
      <c r="A508" s="21" t="s">
        <v>106</v>
      </c>
      <c r="B508" s="20" t="s">
        <v>64</v>
      </c>
      <c r="C508" s="12" t="s">
        <v>102</v>
      </c>
      <c r="D508" s="12" t="s">
        <v>6</v>
      </c>
      <c r="E508" s="12"/>
      <c r="F508" s="12"/>
      <c r="G508" s="11">
        <f t="shared" ref="G508:I510" si="18">G509</f>
        <v>12409.9</v>
      </c>
      <c r="H508" s="11">
        <f t="shared" si="18"/>
        <v>12409.9</v>
      </c>
      <c r="I508" s="11">
        <f t="shared" si="18"/>
        <v>12409.9</v>
      </c>
    </row>
    <row r="509" spans="1:9" s="4" customFormat="1" ht="39" x14ac:dyDescent="0.25">
      <c r="A509" s="21" t="s">
        <v>674</v>
      </c>
      <c r="B509" s="20" t="s">
        <v>64</v>
      </c>
      <c r="C509" s="12" t="s">
        <v>102</v>
      </c>
      <c r="D509" s="12" t="s">
        <v>6</v>
      </c>
      <c r="E509" s="12" t="s">
        <v>30</v>
      </c>
      <c r="F509" s="12"/>
      <c r="G509" s="11">
        <f t="shared" si="18"/>
        <v>12409.9</v>
      </c>
      <c r="H509" s="11">
        <f t="shared" si="18"/>
        <v>12409.9</v>
      </c>
      <c r="I509" s="11">
        <f t="shared" si="18"/>
        <v>12409.9</v>
      </c>
    </row>
    <row r="510" spans="1:9" s="4" customFormat="1" x14ac:dyDescent="0.25">
      <c r="A510" s="21" t="s">
        <v>100</v>
      </c>
      <c r="B510" s="20" t="s">
        <v>64</v>
      </c>
      <c r="C510" s="12" t="s">
        <v>102</v>
      </c>
      <c r="D510" s="12" t="s">
        <v>6</v>
      </c>
      <c r="E510" s="12" t="s">
        <v>34</v>
      </c>
      <c r="F510" s="12"/>
      <c r="G510" s="11">
        <f t="shared" si="18"/>
        <v>12409.9</v>
      </c>
      <c r="H510" s="11">
        <f t="shared" si="18"/>
        <v>12409.9</v>
      </c>
      <c r="I510" s="11">
        <f t="shared" si="18"/>
        <v>12409.9</v>
      </c>
    </row>
    <row r="511" spans="1:9" s="4" customFormat="1" ht="26.25" x14ac:dyDescent="0.25">
      <c r="A511" s="22" t="s">
        <v>262</v>
      </c>
      <c r="B511" s="23" t="s">
        <v>64</v>
      </c>
      <c r="C511" s="10" t="s">
        <v>102</v>
      </c>
      <c r="D511" s="10" t="s">
        <v>6</v>
      </c>
      <c r="E511" s="10" t="s">
        <v>93</v>
      </c>
      <c r="F511" s="10"/>
      <c r="G511" s="13">
        <f>G512+G516+G519+G514</f>
        <v>12409.9</v>
      </c>
      <c r="H511" s="13">
        <f>H512+H516+H519+H514</f>
        <v>12409.9</v>
      </c>
      <c r="I511" s="13">
        <f>I512+I516+I519+I514</f>
        <v>12409.9</v>
      </c>
    </row>
    <row r="512" spans="1:9" s="4" customFormat="1" ht="66" customHeight="1" x14ac:dyDescent="0.25">
      <c r="A512" s="22" t="s">
        <v>770</v>
      </c>
      <c r="B512" s="23" t="s">
        <v>64</v>
      </c>
      <c r="C512" s="10" t="s">
        <v>102</v>
      </c>
      <c r="D512" s="10" t="s">
        <v>6</v>
      </c>
      <c r="E512" s="10" t="s">
        <v>221</v>
      </c>
      <c r="F512" s="10"/>
      <c r="G512" s="13">
        <f>G513</f>
        <v>1476.5</v>
      </c>
      <c r="H512" s="13">
        <f>H513</f>
        <v>1476.5</v>
      </c>
      <c r="I512" s="13">
        <f>I513</f>
        <v>1476.5</v>
      </c>
    </row>
    <row r="513" spans="1:9" s="4" customFormat="1" ht="26.25" x14ac:dyDescent="0.25">
      <c r="A513" s="22" t="s">
        <v>85</v>
      </c>
      <c r="B513" s="23" t="s">
        <v>64</v>
      </c>
      <c r="C513" s="10" t="s">
        <v>102</v>
      </c>
      <c r="D513" s="10" t="s">
        <v>6</v>
      </c>
      <c r="E513" s="10" t="s">
        <v>221</v>
      </c>
      <c r="F513" s="10" t="s">
        <v>86</v>
      </c>
      <c r="G513" s="13">
        <v>1476.5</v>
      </c>
      <c r="H513" s="13">
        <v>1476.5</v>
      </c>
      <c r="I513" s="13">
        <v>1476.5</v>
      </c>
    </row>
    <row r="514" spans="1:9" s="4" customFormat="1" ht="64.5" x14ac:dyDescent="0.25">
      <c r="A514" s="22" t="s">
        <v>752</v>
      </c>
      <c r="B514" s="23" t="s">
        <v>64</v>
      </c>
      <c r="C514" s="10" t="s">
        <v>102</v>
      </c>
      <c r="D514" s="10" t="s">
        <v>6</v>
      </c>
      <c r="E514" s="10" t="s">
        <v>222</v>
      </c>
      <c r="F514" s="10"/>
      <c r="G514" s="13">
        <f>G515</f>
        <v>137.6</v>
      </c>
      <c r="H514" s="13">
        <f>H515</f>
        <v>137.6</v>
      </c>
      <c r="I514" s="13">
        <f>I515</f>
        <v>137.6</v>
      </c>
    </row>
    <row r="515" spans="1:9" s="4" customFormat="1" ht="26.25" x14ac:dyDescent="0.25">
      <c r="A515" s="22" t="s">
        <v>85</v>
      </c>
      <c r="B515" s="23" t="s">
        <v>64</v>
      </c>
      <c r="C515" s="10" t="s">
        <v>102</v>
      </c>
      <c r="D515" s="10" t="s">
        <v>6</v>
      </c>
      <c r="E515" s="10" t="s">
        <v>222</v>
      </c>
      <c r="F515" s="10" t="s">
        <v>86</v>
      </c>
      <c r="G515" s="13">
        <v>137.6</v>
      </c>
      <c r="H515" s="13">
        <v>137.6</v>
      </c>
      <c r="I515" s="13">
        <v>137.6</v>
      </c>
    </row>
    <row r="516" spans="1:9" s="4" customFormat="1" ht="39" x14ac:dyDescent="0.25">
      <c r="A516" s="22" t="s">
        <v>265</v>
      </c>
      <c r="B516" s="23" t="s">
        <v>64</v>
      </c>
      <c r="C516" s="10" t="s">
        <v>102</v>
      </c>
      <c r="D516" s="10" t="s">
        <v>6</v>
      </c>
      <c r="E516" s="10" t="s">
        <v>223</v>
      </c>
      <c r="F516" s="10"/>
      <c r="G516" s="13">
        <f>G517+G518</f>
        <v>10707.8</v>
      </c>
      <c r="H516" s="13">
        <f>H517+H518</f>
        <v>10707.8</v>
      </c>
      <c r="I516" s="13">
        <f>I517+I518</f>
        <v>10707.8</v>
      </c>
    </row>
    <row r="517" spans="1:9" s="4" customFormat="1" ht="26.25" x14ac:dyDescent="0.25">
      <c r="A517" s="22" t="s">
        <v>85</v>
      </c>
      <c r="B517" s="23" t="s">
        <v>64</v>
      </c>
      <c r="C517" s="10" t="s">
        <v>102</v>
      </c>
      <c r="D517" s="10" t="s">
        <v>6</v>
      </c>
      <c r="E517" s="10" t="s">
        <v>223</v>
      </c>
      <c r="F517" s="10" t="s">
        <v>86</v>
      </c>
      <c r="G517" s="13">
        <v>6704</v>
      </c>
      <c r="H517" s="13">
        <v>6704</v>
      </c>
      <c r="I517" s="13">
        <v>6704</v>
      </c>
    </row>
    <row r="518" spans="1:9" s="4" customFormat="1" ht="26.25" x14ac:dyDescent="0.25">
      <c r="A518" s="22" t="s">
        <v>77</v>
      </c>
      <c r="B518" s="23" t="s">
        <v>64</v>
      </c>
      <c r="C518" s="10" t="s">
        <v>102</v>
      </c>
      <c r="D518" s="10" t="s">
        <v>6</v>
      </c>
      <c r="E518" s="10" t="s">
        <v>223</v>
      </c>
      <c r="F518" s="10" t="s">
        <v>78</v>
      </c>
      <c r="G518" s="13">
        <v>4003.8</v>
      </c>
      <c r="H518" s="13">
        <v>4003.8</v>
      </c>
      <c r="I518" s="13">
        <v>4003.8</v>
      </c>
    </row>
    <row r="519" spans="1:9" s="4" customFormat="1" ht="77.25" x14ac:dyDescent="0.25">
      <c r="A519" s="22" t="s">
        <v>780</v>
      </c>
      <c r="B519" s="23" t="s">
        <v>64</v>
      </c>
      <c r="C519" s="10" t="s">
        <v>102</v>
      </c>
      <c r="D519" s="10" t="s">
        <v>6</v>
      </c>
      <c r="E519" s="10" t="s">
        <v>224</v>
      </c>
      <c r="F519" s="10"/>
      <c r="G519" s="13">
        <f>G520</f>
        <v>88</v>
      </c>
      <c r="H519" s="13">
        <f>H520</f>
        <v>88</v>
      </c>
      <c r="I519" s="13">
        <f>I520</f>
        <v>88</v>
      </c>
    </row>
    <row r="520" spans="1:9" s="4" customFormat="1" ht="26.25" x14ac:dyDescent="0.25">
      <c r="A520" s="22" t="s">
        <v>85</v>
      </c>
      <c r="B520" s="23" t="s">
        <v>64</v>
      </c>
      <c r="C520" s="10" t="s">
        <v>102</v>
      </c>
      <c r="D520" s="10" t="s">
        <v>6</v>
      </c>
      <c r="E520" s="10" t="s">
        <v>224</v>
      </c>
      <c r="F520" s="10" t="s">
        <v>86</v>
      </c>
      <c r="G520" s="13">
        <v>88</v>
      </c>
      <c r="H520" s="13">
        <v>88</v>
      </c>
      <c r="I520" s="13">
        <v>88</v>
      </c>
    </row>
    <row r="521" spans="1:9" s="4" customFormat="1" ht="26.25" x14ac:dyDescent="0.25">
      <c r="A521" s="31" t="s">
        <v>266</v>
      </c>
      <c r="B521" s="20" t="s">
        <v>107</v>
      </c>
      <c r="C521" s="12"/>
      <c r="D521" s="12"/>
      <c r="E521" s="12"/>
      <c r="F521" s="12"/>
      <c r="G521" s="11">
        <f>G522+G533+G568+G574+G539+G559</f>
        <v>12622.7</v>
      </c>
      <c r="H521" s="11">
        <f>H522+H533+H568+H574+H539+H559</f>
        <v>10527.900000000001</v>
      </c>
      <c r="I521" s="11">
        <f>I522+I533+I568+I574+I539+I559</f>
        <v>10076.800000000001</v>
      </c>
    </row>
    <row r="522" spans="1:9" s="4" customFormat="1" x14ac:dyDescent="0.25">
      <c r="A522" s="21" t="s">
        <v>108</v>
      </c>
      <c r="B522" s="20" t="s">
        <v>107</v>
      </c>
      <c r="C522" s="12" t="s">
        <v>38</v>
      </c>
      <c r="D522" s="12"/>
      <c r="E522" s="12"/>
      <c r="F522" s="12"/>
      <c r="G522" s="11">
        <f>G523+G530</f>
        <v>484.2</v>
      </c>
      <c r="H522" s="11">
        <f t="shared" ref="H522:I524" si="19">H523</f>
        <v>484.2</v>
      </c>
      <c r="I522" s="11">
        <f t="shared" si="19"/>
        <v>484.2</v>
      </c>
    </row>
    <row r="523" spans="1:9" s="4" customFormat="1" ht="52.5" customHeight="1" x14ac:dyDescent="0.25">
      <c r="A523" s="21" t="s">
        <v>267</v>
      </c>
      <c r="B523" s="20" t="s">
        <v>107</v>
      </c>
      <c r="C523" s="12" t="s">
        <v>38</v>
      </c>
      <c r="D523" s="12" t="s">
        <v>6</v>
      </c>
      <c r="E523" s="12"/>
      <c r="F523" s="12"/>
      <c r="G523" s="11">
        <f>G524</f>
        <v>484.2</v>
      </c>
      <c r="H523" s="11">
        <f t="shared" si="19"/>
        <v>484.2</v>
      </c>
      <c r="I523" s="11">
        <f t="shared" si="19"/>
        <v>484.2</v>
      </c>
    </row>
    <row r="524" spans="1:9" s="4" customFormat="1" ht="39" x14ac:dyDescent="0.25">
      <c r="A524" s="21" t="s">
        <v>675</v>
      </c>
      <c r="B524" s="20" t="s">
        <v>107</v>
      </c>
      <c r="C524" s="12" t="s">
        <v>38</v>
      </c>
      <c r="D524" s="12" t="s">
        <v>6</v>
      </c>
      <c r="E524" s="12" t="s">
        <v>118</v>
      </c>
      <c r="F524" s="12"/>
      <c r="G524" s="11">
        <f>G525</f>
        <v>484.2</v>
      </c>
      <c r="H524" s="11">
        <f t="shared" si="19"/>
        <v>484.2</v>
      </c>
      <c r="I524" s="11">
        <f t="shared" si="19"/>
        <v>484.2</v>
      </c>
    </row>
    <row r="525" spans="1:9" s="4" customFormat="1" ht="39" x14ac:dyDescent="0.25">
      <c r="A525" s="21" t="s">
        <v>270</v>
      </c>
      <c r="B525" s="20" t="s">
        <v>107</v>
      </c>
      <c r="C525" s="12" t="s">
        <v>38</v>
      </c>
      <c r="D525" s="12" t="s">
        <v>6</v>
      </c>
      <c r="E525" s="12" t="s">
        <v>196</v>
      </c>
      <c r="F525" s="12"/>
      <c r="G525" s="11">
        <f>G526+G528</f>
        <v>484.2</v>
      </c>
      <c r="H525" s="11">
        <f>H526+H528</f>
        <v>484.2</v>
      </c>
      <c r="I525" s="11">
        <f>I526+I528</f>
        <v>484.2</v>
      </c>
    </row>
    <row r="526" spans="1:9" s="4" customFormat="1" ht="39" x14ac:dyDescent="0.25">
      <c r="A526" s="22" t="s">
        <v>771</v>
      </c>
      <c r="B526" s="23" t="s">
        <v>107</v>
      </c>
      <c r="C526" s="10" t="s">
        <v>38</v>
      </c>
      <c r="D526" s="10" t="s">
        <v>6</v>
      </c>
      <c r="E526" s="10" t="s">
        <v>480</v>
      </c>
      <c r="F526" s="10"/>
      <c r="G526" s="13">
        <f>G527</f>
        <v>482.7</v>
      </c>
      <c r="H526" s="13">
        <f>H527</f>
        <v>482.7</v>
      </c>
      <c r="I526" s="13">
        <f>I527</f>
        <v>482.7</v>
      </c>
    </row>
    <row r="527" spans="1:9" s="4" customFormat="1" x14ac:dyDescent="0.25">
      <c r="A527" s="22" t="s">
        <v>113</v>
      </c>
      <c r="B527" s="23" t="s">
        <v>107</v>
      </c>
      <c r="C527" s="10" t="s">
        <v>38</v>
      </c>
      <c r="D527" s="10" t="s">
        <v>6</v>
      </c>
      <c r="E527" s="10" t="s">
        <v>480</v>
      </c>
      <c r="F527" s="10" t="s">
        <v>114</v>
      </c>
      <c r="G527" s="13">
        <v>482.7</v>
      </c>
      <c r="H527" s="13">
        <v>482.7</v>
      </c>
      <c r="I527" s="13">
        <v>482.7</v>
      </c>
    </row>
    <row r="528" spans="1:9" s="4" customFormat="1" ht="129" customHeight="1" x14ac:dyDescent="0.25">
      <c r="A528" s="22" t="s">
        <v>772</v>
      </c>
      <c r="B528" s="23" t="s">
        <v>107</v>
      </c>
      <c r="C528" s="10" t="s">
        <v>38</v>
      </c>
      <c r="D528" s="10" t="s">
        <v>6</v>
      </c>
      <c r="E528" s="10" t="s">
        <v>479</v>
      </c>
      <c r="F528" s="10"/>
      <c r="G528" s="13">
        <f>G529</f>
        <v>1.5</v>
      </c>
      <c r="H528" s="13">
        <f>H529</f>
        <v>1.5</v>
      </c>
      <c r="I528" s="13">
        <f>I529</f>
        <v>1.5</v>
      </c>
    </row>
    <row r="529" spans="1:9" s="4" customFormat="1" x14ac:dyDescent="0.25">
      <c r="A529" s="22" t="s">
        <v>113</v>
      </c>
      <c r="B529" s="23" t="s">
        <v>107</v>
      </c>
      <c r="C529" s="10" t="s">
        <v>38</v>
      </c>
      <c r="D529" s="10" t="s">
        <v>6</v>
      </c>
      <c r="E529" s="10" t="s">
        <v>479</v>
      </c>
      <c r="F529" s="10" t="s">
        <v>114</v>
      </c>
      <c r="G529" s="13">
        <v>1.5</v>
      </c>
      <c r="H529" s="13">
        <v>1.5</v>
      </c>
      <c r="I529" s="13">
        <v>1.5</v>
      </c>
    </row>
    <row r="530" spans="1:9" s="4" customFormat="1" hidden="1" x14ac:dyDescent="0.25">
      <c r="A530" s="21" t="s">
        <v>275</v>
      </c>
      <c r="B530" s="20" t="s">
        <v>107</v>
      </c>
      <c r="C530" s="12" t="s">
        <v>38</v>
      </c>
      <c r="D530" s="12" t="s">
        <v>65</v>
      </c>
      <c r="E530" s="10"/>
      <c r="F530" s="10"/>
      <c r="G530" s="13">
        <f>G531</f>
        <v>0</v>
      </c>
      <c r="H530" s="13">
        <v>0</v>
      </c>
      <c r="I530" s="13">
        <v>0</v>
      </c>
    </row>
    <row r="531" spans="1:9" s="4" customFormat="1" hidden="1" x14ac:dyDescent="0.25">
      <c r="A531" s="22" t="s">
        <v>166</v>
      </c>
      <c r="B531" s="23" t="s">
        <v>107</v>
      </c>
      <c r="C531" s="10" t="s">
        <v>38</v>
      </c>
      <c r="D531" s="10" t="s">
        <v>65</v>
      </c>
      <c r="E531" s="10" t="s">
        <v>167</v>
      </c>
      <c r="F531" s="10"/>
      <c r="G531" s="13">
        <f>G532</f>
        <v>0</v>
      </c>
      <c r="H531" s="13">
        <v>0</v>
      </c>
      <c r="I531" s="13">
        <v>0</v>
      </c>
    </row>
    <row r="532" spans="1:9" s="4" customFormat="1" hidden="1" x14ac:dyDescent="0.25">
      <c r="A532" s="22" t="s">
        <v>286</v>
      </c>
      <c r="B532" s="23" t="s">
        <v>107</v>
      </c>
      <c r="C532" s="10" t="s">
        <v>38</v>
      </c>
      <c r="D532" s="10" t="s">
        <v>65</v>
      </c>
      <c r="E532" s="10" t="s">
        <v>167</v>
      </c>
      <c r="F532" s="10" t="s">
        <v>287</v>
      </c>
      <c r="G532" s="13"/>
      <c r="H532" s="13"/>
      <c r="I532" s="13"/>
    </row>
    <row r="533" spans="1:9" s="4" customFormat="1" hidden="1" x14ac:dyDescent="0.25">
      <c r="A533" s="21" t="s">
        <v>115</v>
      </c>
      <c r="B533" s="20" t="s">
        <v>107</v>
      </c>
      <c r="C533" s="12" t="s">
        <v>16</v>
      </c>
      <c r="D533" s="12"/>
      <c r="E533" s="12"/>
      <c r="F533" s="12"/>
      <c r="G533" s="11">
        <f t="shared" ref="G533:I537" si="20">G534</f>
        <v>0</v>
      </c>
      <c r="H533" s="11">
        <f t="shared" si="20"/>
        <v>0</v>
      </c>
      <c r="I533" s="11">
        <f t="shared" si="20"/>
        <v>0</v>
      </c>
    </row>
    <row r="534" spans="1:9" s="4" customFormat="1" hidden="1" x14ac:dyDescent="0.25">
      <c r="A534" s="21" t="s">
        <v>116</v>
      </c>
      <c r="B534" s="20" t="s">
        <v>107</v>
      </c>
      <c r="C534" s="12" t="s">
        <v>16</v>
      </c>
      <c r="D534" s="12" t="s">
        <v>104</v>
      </c>
      <c r="E534" s="12"/>
      <c r="F534" s="12"/>
      <c r="G534" s="11">
        <f t="shared" si="20"/>
        <v>0</v>
      </c>
      <c r="H534" s="11">
        <f t="shared" si="20"/>
        <v>0</v>
      </c>
      <c r="I534" s="11">
        <f t="shared" si="20"/>
        <v>0</v>
      </c>
    </row>
    <row r="535" spans="1:9" s="4" customFormat="1" ht="39" hidden="1" x14ac:dyDescent="0.25">
      <c r="A535" s="21" t="s">
        <v>675</v>
      </c>
      <c r="B535" s="20" t="s">
        <v>107</v>
      </c>
      <c r="C535" s="12" t="s">
        <v>16</v>
      </c>
      <c r="D535" s="12" t="s">
        <v>104</v>
      </c>
      <c r="E535" s="12" t="s">
        <v>118</v>
      </c>
      <c r="F535" s="12"/>
      <c r="G535" s="11">
        <f t="shared" si="20"/>
        <v>0</v>
      </c>
      <c r="H535" s="11">
        <f t="shared" si="20"/>
        <v>0</v>
      </c>
      <c r="I535" s="11">
        <f t="shared" si="20"/>
        <v>0</v>
      </c>
    </row>
    <row r="536" spans="1:9" s="4" customFormat="1" ht="39" hidden="1" x14ac:dyDescent="0.25">
      <c r="A536" s="21" t="s">
        <v>270</v>
      </c>
      <c r="B536" s="20" t="s">
        <v>107</v>
      </c>
      <c r="C536" s="12" t="s">
        <v>16</v>
      </c>
      <c r="D536" s="12" t="s">
        <v>104</v>
      </c>
      <c r="E536" s="12" t="s">
        <v>196</v>
      </c>
      <c r="F536" s="12"/>
      <c r="G536" s="11">
        <f t="shared" si="20"/>
        <v>0</v>
      </c>
      <c r="H536" s="11">
        <f t="shared" si="20"/>
        <v>0</v>
      </c>
      <c r="I536" s="11">
        <f t="shared" si="20"/>
        <v>0</v>
      </c>
    </row>
    <row r="537" spans="1:9" s="4" customFormat="1" ht="51.75" hidden="1" customHeight="1" x14ac:dyDescent="0.25">
      <c r="A537" s="22" t="s">
        <v>773</v>
      </c>
      <c r="B537" s="23" t="s">
        <v>107</v>
      </c>
      <c r="C537" s="10" t="s">
        <v>16</v>
      </c>
      <c r="D537" s="10" t="s">
        <v>104</v>
      </c>
      <c r="E537" s="10" t="s">
        <v>405</v>
      </c>
      <c r="F537" s="10"/>
      <c r="G537" s="13">
        <f t="shared" si="20"/>
        <v>0</v>
      </c>
      <c r="H537" s="13">
        <f t="shared" si="20"/>
        <v>0</v>
      </c>
      <c r="I537" s="13">
        <f t="shared" si="20"/>
        <v>0</v>
      </c>
    </row>
    <row r="538" spans="1:9" s="4" customFormat="1" hidden="1" x14ac:dyDescent="0.25">
      <c r="A538" s="22" t="s">
        <v>113</v>
      </c>
      <c r="B538" s="23" t="s">
        <v>107</v>
      </c>
      <c r="C538" s="10" t="s">
        <v>16</v>
      </c>
      <c r="D538" s="10" t="s">
        <v>104</v>
      </c>
      <c r="E538" s="10" t="s">
        <v>405</v>
      </c>
      <c r="F538" s="10" t="s">
        <v>114</v>
      </c>
      <c r="G538" s="13"/>
      <c r="H538" s="13"/>
      <c r="I538" s="13"/>
    </row>
    <row r="539" spans="1:9" s="4" customFormat="1" x14ac:dyDescent="0.25">
      <c r="A539" s="21" t="s">
        <v>117</v>
      </c>
      <c r="B539" s="20" t="s">
        <v>107</v>
      </c>
      <c r="C539" s="12" t="s">
        <v>6</v>
      </c>
      <c r="D539" s="12"/>
      <c r="E539" s="12"/>
      <c r="F539" s="12"/>
      <c r="G539" s="11">
        <f>G540+G548</f>
        <v>445.9</v>
      </c>
      <c r="H539" s="11">
        <f>H540+H548</f>
        <v>473.5</v>
      </c>
      <c r="I539" s="11">
        <f>I540+I548</f>
        <v>487.6</v>
      </c>
    </row>
    <row r="540" spans="1:9" s="4" customFormat="1" x14ac:dyDescent="0.25">
      <c r="A540" s="21" t="s">
        <v>225</v>
      </c>
      <c r="B540" s="20" t="s">
        <v>107</v>
      </c>
      <c r="C540" s="12" t="s">
        <v>6</v>
      </c>
      <c r="D540" s="12" t="s">
        <v>95</v>
      </c>
      <c r="E540" s="12"/>
      <c r="F540" s="12"/>
      <c r="G540" s="11">
        <f>G541</f>
        <v>445.9</v>
      </c>
      <c r="H540" s="11">
        <f>H541</f>
        <v>473.5</v>
      </c>
      <c r="I540" s="11">
        <f>I541</f>
        <v>487.6</v>
      </c>
    </row>
    <row r="541" spans="1:9" s="4" customFormat="1" ht="39" x14ac:dyDescent="0.25">
      <c r="A541" s="21" t="s">
        <v>676</v>
      </c>
      <c r="B541" s="20" t="s">
        <v>107</v>
      </c>
      <c r="C541" s="12" t="s">
        <v>6</v>
      </c>
      <c r="D541" s="12" t="s">
        <v>95</v>
      </c>
      <c r="E541" s="12" t="s">
        <v>197</v>
      </c>
      <c r="F541" s="12"/>
      <c r="G541" s="11">
        <f>G542+G544+G546</f>
        <v>445.9</v>
      </c>
      <c r="H541" s="11">
        <f>H542+H544+H546</f>
        <v>473.5</v>
      </c>
      <c r="I541" s="11">
        <f>I542+I544+I546</f>
        <v>487.6</v>
      </c>
    </row>
    <row r="542" spans="1:9" s="4" customFormat="1" ht="39" x14ac:dyDescent="0.25">
      <c r="A542" s="22" t="s">
        <v>291</v>
      </c>
      <c r="B542" s="23" t="s">
        <v>107</v>
      </c>
      <c r="C542" s="10" t="s">
        <v>6</v>
      </c>
      <c r="D542" s="10" t="s">
        <v>95</v>
      </c>
      <c r="E542" s="10" t="s">
        <v>677</v>
      </c>
      <c r="F542" s="10"/>
      <c r="G542" s="13">
        <f>G543</f>
        <v>281.5</v>
      </c>
      <c r="H542" s="13">
        <f>H543</f>
        <v>298.89999999999998</v>
      </c>
      <c r="I542" s="13">
        <f>I543</f>
        <v>307.8</v>
      </c>
    </row>
    <row r="543" spans="1:9" s="4" customFormat="1" x14ac:dyDescent="0.25">
      <c r="A543" s="22" t="s">
        <v>208</v>
      </c>
      <c r="B543" s="23" t="s">
        <v>107</v>
      </c>
      <c r="C543" s="10" t="s">
        <v>6</v>
      </c>
      <c r="D543" s="10" t="s">
        <v>95</v>
      </c>
      <c r="E543" s="10" t="s">
        <v>677</v>
      </c>
      <c r="F543" s="10" t="s">
        <v>209</v>
      </c>
      <c r="G543" s="13">
        <v>281.5</v>
      </c>
      <c r="H543" s="13">
        <v>298.89999999999998</v>
      </c>
      <c r="I543" s="13">
        <v>307.8</v>
      </c>
    </row>
    <row r="544" spans="1:9" s="4" customFormat="1" ht="39" x14ac:dyDescent="0.25">
      <c r="A544" s="22" t="s">
        <v>462</v>
      </c>
      <c r="B544" s="23" t="s">
        <v>107</v>
      </c>
      <c r="C544" s="10" t="s">
        <v>6</v>
      </c>
      <c r="D544" s="10" t="s">
        <v>95</v>
      </c>
      <c r="E544" s="10" t="s">
        <v>678</v>
      </c>
      <c r="F544" s="10"/>
      <c r="G544" s="13">
        <f>G545</f>
        <v>14.8</v>
      </c>
      <c r="H544" s="13">
        <f>H545</f>
        <v>15.7</v>
      </c>
      <c r="I544" s="13">
        <f>I545</f>
        <v>16.2</v>
      </c>
    </row>
    <row r="545" spans="1:9" s="4" customFormat="1" x14ac:dyDescent="0.25">
      <c r="A545" s="22" t="s">
        <v>208</v>
      </c>
      <c r="B545" s="23" t="s">
        <v>107</v>
      </c>
      <c r="C545" s="10" t="s">
        <v>6</v>
      </c>
      <c r="D545" s="10" t="s">
        <v>95</v>
      </c>
      <c r="E545" s="10" t="s">
        <v>678</v>
      </c>
      <c r="F545" s="10" t="s">
        <v>209</v>
      </c>
      <c r="G545" s="13">
        <v>14.8</v>
      </c>
      <c r="H545" s="13">
        <v>15.7</v>
      </c>
      <c r="I545" s="13">
        <v>16.2</v>
      </c>
    </row>
    <row r="546" spans="1:9" s="4" customFormat="1" ht="39" x14ac:dyDescent="0.25">
      <c r="A546" s="22" t="s">
        <v>292</v>
      </c>
      <c r="B546" s="23" t="s">
        <v>107</v>
      </c>
      <c r="C546" s="10" t="s">
        <v>6</v>
      </c>
      <c r="D546" s="10" t="s">
        <v>95</v>
      </c>
      <c r="E546" s="10" t="s">
        <v>679</v>
      </c>
      <c r="F546" s="10"/>
      <c r="G546" s="13">
        <f>G547</f>
        <v>149.6</v>
      </c>
      <c r="H546" s="13">
        <f>H547</f>
        <v>158.9</v>
      </c>
      <c r="I546" s="13">
        <f>I547</f>
        <v>163.6</v>
      </c>
    </row>
    <row r="547" spans="1:9" s="4" customFormat="1" x14ac:dyDescent="0.25">
      <c r="A547" s="22" t="s">
        <v>208</v>
      </c>
      <c r="B547" s="23" t="s">
        <v>107</v>
      </c>
      <c r="C547" s="10" t="s">
        <v>6</v>
      </c>
      <c r="D547" s="10" t="s">
        <v>95</v>
      </c>
      <c r="E547" s="10" t="s">
        <v>679</v>
      </c>
      <c r="F547" s="10" t="s">
        <v>209</v>
      </c>
      <c r="G547" s="13">
        <v>149.6</v>
      </c>
      <c r="H547" s="13">
        <v>158.9</v>
      </c>
      <c r="I547" s="13">
        <v>163.6</v>
      </c>
    </row>
    <row r="548" spans="1:9" s="4" customFormat="1" ht="26.25" hidden="1" x14ac:dyDescent="0.25">
      <c r="A548" s="21" t="s">
        <v>7</v>
      </c>
      <c r="B548" s="20" t="s">
        <v>107</v>
      </c>
      <c r="C548" s="12" t="s">
        <v>6</v>
      </c>
      <c r="D548" s="12" t="s">
        <v>8</v>
      </c>
      <c r="E548" s="12"/>
      <c r="F548" s="12"/>
      <c r="G548" s="11">
        <f>G551+G554+G557</f>
        <v>0</v>
      </c>
      <c r="H548" s="11">
        <f>H551+H554+H557</f>
        <v>0</v>
      </c>
      <c r="I548" s="11">
        <f>I551+I554+I557</f>
        <v>0</v>
      </c>
    </row>
    <row r="549" spans="1:9" s="4" customFormat="1" ht="39" hidden="1" x14ac:dyDescent="0.25">
      <c r="A549" s="21" t="s">
        <v>680</v>
      </c>
      <c r="B549" s="20" t="s">
        <v>107</v>
      </c>
      <c r="C549" s="12" t="s">
        <v>6</v>
      </c>
      <c r="D549" s="12" t="s">
        <v>8</v>
      </c>
      <c r="E549" s="12" t="s">
        <v>681</v>
      </c>
      <c r="F549" s="12"/>
      <c r="G549" s="11">
        <f>G550+G553+G556</f>
        <v>0</v>
      </c>
      <c r="H549" s="11">
        <f>H550+H553+H556</f>
        <v>0</v>
      </c>
      <c r="I549" s="11">
        <f>I550+I553+I556</f>
        <v>0</v>
      </c>
    </row>
    <row r="550" spans="1:9" s="4" customFormat="1" ht="39" hidden="1" x14ac:dyDescent="0.25">
      <c r="A550" s="21" t="s">
        <v>682</v>
      </c>
      <c r="B550" s="20" t="s">
        <v>107</v>
      </c>
      <c r="C550" s="12" t="s">
        <v>6</v>
      </c>
      <c r="D550" s="12" t="s">
        <v>8</v>
      </c>
      <c r="E550" s="12" t="s">
        <v>683</v>
      </c>
      <c r="F550" s="12"/>
      <c r="G550" s="11">
        <f t="shared" ref="G550:I551" si="21">G551</f>
        <v>0</v>
      </c>
      <c r="H550" s="11">
        <f t="shared" si="21"/>
        <v>0</v>
      </c>
      <c r="I550" s="11">
        <f t="shared" si="21"/>
        <v>0</v>
      </c>
    </row>
    <row r="551" spans="1:9" s="4" customFormat="1" ht="51.75" hidden="1" x14ac:dyDescent="0.25">
      <c r="A551" s="22" t="s">
        <v>360</v>
      </c>
      <c r="B551" s="23" t="s">
        <v>107</v>
      </c>
      <c r="C551" s="10" t="s">
        <v>6</v>
      </c>
      <c r="D551" s="10" t="s">
        <v>8</v>
      </c>
      <c r="E551" s="10" t="s">
        <v>684</v>
      </c>
      <c r="F551" s="10"/>
      <c r="G551" s="13">
        <f t="shared" si="21"/>
        <v>0</v>
      </c>
      <c r="H551" s="13">
        <f t="shared" si="21"/>
        <v>0</v>
      </c>
      <c r="I551" s="13">
        <f t="shared" si="21"/>
        <v>0</v>
      </c>
    </row>
    <row r="552" spans="1:9" s="4" customFormat="1" hidden="1" x14ac:dyDescent="0.25">
      <c r="A552" s="22" t="s">
        <v>208</v>
      </c>
      <c r="B552" s="23" t="s">
        <v>107</v>
      </c>
      <c r="C552" s="10" t="s">
        <v>6</v>
      </c>
      <c r="D552" s="10" t="s">
        <v>8</v>
      </c>
      <c r="E552" s="10" t="s">
        <v>684</v>
      </c>
      <c r="F552" s="10" t="s">
        <v>209</v>
      </c>
      <c r="G552" s="13"/>
      <c r="H552" s="13"/>
      <c r="I552" s="13"/>
    </row>
    <row r="553" spans="1:9" s="4" customFormat="1" ht="39" hidden="1" x14ac:dyDescent="0.25">
      <c r="A553" s="21" t="s">
        <v>685</v>
      </c>
      <c r="B553" s="20" t="s">
        <v>107</v>
      </c>
      <c r="C553" s="12" t="s">
        <v>6</v>
      </c>
      <c r="D553" s="12" t="s">
        <v>8</v>
      </c>
      <c r="E553" s="12" t="s">
        <v>686</v>
      </c>
      <c r="F553" s="12"/>
      <c r="G553" s="11">
        <f t="shared" ref="G553:I554" si="22">G554</f>
        <v>0</v>
      </c>
      <c r="H553" s="11">
        <f t="shared" si="22"/>
        <v>0</v>
      </c>
      <c r="I553" s="11">
        <f t="shared" si="22"/>
        <v>0</v>
      </c>
    </row>
    <row r="554" spans="1:9" s="4" customFormat="1" ht="51.75" hidden="1" x14ac:dyDescent="0.25">
      <c r="A554" s="22" t="s">
        <v>361</v>
      </c>
      <c r="B554" s="23" t="s">
        <v>107</v>
      </c>
      <c r="C554" s="10" t="s">
        <v>6</v>
      </c>
      <c r="D554" s="10" t="s">
        <v>8</v>
      </c>
      <c r="E554" s="10" t="s">
        <v>687</v>
      </c>
      <c r="F554" s="10"/>
      <c r="G554" s="13">
        <f t="shared" si="22"/>
        <v>0</v>
      </c>
      <c r="H554" s="13">
        <f t="shared" si="22"/>
        <v>0</v>
      </c>
      <c r="I554" s="13">
        <f t="shared" si="22"/>
        <v>0</v>
      </c>
    </row>
    <row r="555" spans="1:9" s="4" customFormat="1" hidden="1" x14ac:dyDescent="0.25">
      <c r="A555" s="22" t="s">
        <v>208</v>
      </c>
      <c r="B555" s="23" t="s">
        <v>107</v>
      </c>
      <c r="C555" s="10" t="s">
        <v>6</v>
      </c>
      <c r="D555" s="10" t="s">
        <v>8</v>
      </c>
      <c r="E555" s="10" t="s">
        <v>687</v>
      </c>
      <c r="F555" s="10" t="s">
        <v>209</v>
      </c>
      <c r="G555" s="13"/>
      <c r="H555" s="13"/>
      <c r="I555" s="13"/>
    </row>
    <row r="556" spans="1:9" s="4" customFormat="1" ht="39" hidden="1" x14ac:dyDescent="0.25">
      <c r="A556" s="21" t="s">
        <v>688</v>
      </c>
      <c r="B556" s="20" t="s">
        <v>107</v>
      </c>
      <c r="C556" s="12" t="s">
        <v>6</v>
      </c>
      <c r="D556" s="12" t="s">
        <v>8</v>
      </c>
      <c r="E556" s="12" t="s">
        <v>689</v>
      </c>
      <c r="F556" s="12"/>
      <c r="G556" s="11">
        <f t="shared" ref="G556:I557" si="23">G557</f>
        <v>0</v>
      </c>
      <c r="H556" s="11">
        <f t="shared" si="23"/>
        <v>0</v>
      </c>
      <c r="I556" s="11">
        <f t="shared" si="23"/>
        <v>0</v>
      </c>
    </row>
    <row r="557" spans="1:9" s="4" customFormat="1" ht="42" hidden="1" customHeight="1" x14ac:dyDescent="0.25">
      <c r="A557" s="22" t="s">
        <v>362</v>
      </c>
      <c r="B557" s="23" t="s">
        <v>107</v>
      </c>
      <c r="C557" s="10" t="s">
        <v>6</v>
      </c>
      <c r="D557" s="10" t="s">
        <v>8</v>
      </c>
      <c r="E557" s="10" t="s">
        <v>359</v>
      </c>
      <c r="F557" s="10"/>
      <c r="G557" s="13">
        <f t="shared" si="23"/>
        <v>0</v>
      </c>
      <c r="H557" s="13">
        <f t="shared" si="23"/>
        <v>0</v>
      </c>
      <c r="I557" s="13">
        <f t="shared" si="23"/>
        <v>0</v>
      </c>
    </row>
    <row r="558" spans="1:9" s="4" customFormat="1" hidden="1" x14ac:dyDescent="0.25">
      <c r="A558" s="22" t="s">
        <v>208</v>
      </c>
      <c r="B558" s="23" t="s">
        <v>107</v>
      </c>
      <c r="C558" s="10" t="s">
        <v>6</v>
      </c>
      <c r="D558" s="10" t="s">
        <v>8</v>
      </c>
      <c r="E558" s="10" t="s">
        <v>359</v>
      </c>
      <c r="F558" s="10" t="s">
        <v>209</v>
      </c>
      <c r="G558" s="13"/>
      <c r="H558" s="13"/>
      <c r="I558" s="13"/>
    </row>
    <row r="559" spans="1:9" s="4" customFormat="1" x14ac:dyDescent="0.25">
      <c r="A559" s="21" t="s">
        <v>347</v>
      </c>
      <c r="B559" s="20" t="s">
        <v>107</v>
      </c>
      <c r="C559" s="12" t="s">
        <v>138</v>
      </c>
      <c r="D559" s="12"/>
      <c r="E559" s="12"/>
      <c r="F559" s="12"/>
      <c r="G559" s="11">
        <f t="shared" ref="G559:I560" si="24">G560</f>
        <v>100</v>
      </c>
      <c r="H559" s="11">
        <f t="shared" si="24"/>
        <v>100</v>
      </c>
      <c r="I559" s="11">
        <f t="shared" si="24"/>
        <v>100</v>
      </c>
    </row>
    <row r="560" spans="1:9" s="4" customFormat="1" x14ac:dyDescent="0.25">
      <c r="A560" s="21" t="s">
        <v>173</v>
      </c>
      <c r="B560" s="20" t="s">
        <v>107</v>
      </c>
      <c r="C560" s="12" t="s">
        <v>138</v>
      </c>
      <c r="D560" s="12" t="s">
        <v>16</v>
      </c>
      <c r="E560" s="12"/>
      <c r="F560" s="12"/>
      <c r="G560" s="11">
        <f t="shared" si="24"/>
        <v>100</v>
      </c>
      <c r="H560" s="11">
        <f t="shared" si="24"/>
        <v>100</v>
      </c>
      <c r="I560" s="11">
        <f t="shared" si="24"/>
        <v>100</v>
      </c>
    </row>
    <row r="561" spans="1:9" s="4" customFormat="1" ht="64.5" x14ac:dyDescent="0.25">
      <c r="A561" s="21" t="s">
        <v>602</v>
      </c>
      <c r="B561" s="20" t="s">
        <v>107</v>
      </c>
      <c r="C561" s="12" t="s">
        <v>138</v>
      </c>
      <c r="D561" s="12" t="s">
        <v>16</v>
      </c>
      <c r="E561" s="12" t="s">
        <v>153</v>
      </c>
      <c r="F561" s="12"/>
      <c r="G561" s="11">
        <f>G563+G565+G567</f>
        <v>100</v>
      </c>
      <c r="H561" s="11">
        <f>H562+H564+H566</f>
        <v>100</v>
      </c>
      <c r="I561" s="11">
        <f>I562+I564+I566</f>
        <v>100</v>
      </c>
    </row>
    <row r="562" spans="1:9" s="4" customFormat="1" ht="39" x14ac:dyDescent="0.25">
      <c r="A562" s="22" t="s">
        <v>288</v>
      </c>
      <c r="B562" s="23" t="s">
        <v>107</v>
      </c>
      <c r="C562" s="10" t="s">
        <v>138</v>
      </c>
      <c r="D562" s="10" t="s">
        <v>16</v>
      </c>
      <c r="E562" s="10" t="s">
        <v>511</v>
      </c>
      <c r="F562" s="10"/>
      <c r="G562" s="13">
        <f>G563</f>
        <v>18.399999999999999</v>
      </c>
      <c r="H562" s="13">
        <f>H563</f>
        <v>18.399999999999999</v>
      </c>
      <c r="I562" s="13">
        <f>I563</f>
        <v>18.399999999999999</v>
      </c>
    </row>
    <row r="563" spans="1:9" s="4" customFormat="1" x14ac:dyDescent="0.25">
      <c r="A563" s="22" t="s">
        <v>208</v>
      </c>
      <c r="B563" s="23" t="s">
        <v>107</v>
      </c>
      <c r="C563" s="10" t="s">
        <v>138</v>
      </c>
      <c r="D563" s="10" t="s">
        <v>16</v>
      </c>
      <c r="E563" s="10" t="s">
        <v>511</v>
      </c>
      <c r="F563" s="10" t="s">
        <v>209</v>
      </c>
      <c r="G563" s="13">
        <v>18.399999999999999</v>
      </c>
      <c r="H563" s="13">
        <v>18.399999999999999</v>
      </c>
      <c r="I563" s="13">
        <v>18.399999999999999</v>
      </c>
    </row>
    <row r="564" spans="1:9" s="4" customFormat="1" ht="39" x14ac:dyDescent="0.25">
      <c r="A564" s="22" t="s">
        <v>289</v>
      </c>
      <c r="B564" s="23" t="s">
        <v>107</v>
      </c>
      <c r="C564" s="10" t="s">
        <v>138</v>
      </c>
      <c r="D564" s="10" t="s">
        <v>16</v>
      </c>
      <c r="E564" s="10" t="s">
        <v>512</v>
      </c>
      <c r="F564" s="10"/>
      <c r="G564" s="13">
        <f>G565</f>
        <v>38.799999999999997</v>
      </c>
      <c r="H564" s="13">
        <f>H565</f>
        <v>38.799999999999997</v>
      </c>
      <c r="I564" s="13">
        <f>I565</f>
        <v>38.799999999999997</v>
      </c>
    </row>
    <row r="565" spans="1:9" s="4" customFormat="1" x14ac:dyDescent="0.25">
      <c r="A565" s="22" t="s">
        <v>208</v>
      </c>
      <c r="B565" s="23" t="s">
        <v>107</v>
      </c>
      <c r="C565" s="10" t="s">
        <v>138</v>
      </c>
      <c r="D565" s="10" t="s">
        <v>16</v>
      </c>
      <c r="E565" s="10" t="s">
        <v>512</v>
      </c>
      <c r="F565" s="10" t="s">
        <v>209</v>
      </c>
      <c r="G565" s="13">
        <v>38.799999999999997</v>
      </c>
      <c r="H565" s="13">
        <v>38.799999999999997</v>
      </c>
      <c r="I565" s="13">
        <v>38.799999999999997</v>
      </c>
    </row>
    <row r="566" spans="1:9" s="4" customFormat="1" ht="39" x14ac:dyDescent="0.25">
      <c r="A566" s="22" t="s">
        <v>290</v>
      </c>
      <c r="B566" s="23" t="s">
        <v>107</v>
      </c>
      <c r="C566" s="10" t="s">
        <v>138</v>
      </c>
      <c r="D566" s="10" t="s">
        <v>16</v>
      </c>
      <c r="E566" s="10" t="s">
        <v>513</v>
      </c>
      <c r="F566" s="10"/>
      <c r="G566" s="13">
        <f>G567</f>
        <v>42.8</v>
      </c>
      <c r="H566" s="13">
        <f>H567</f>
        <v>42.8</v>
      </c>
      <c r="I566" s="13">
        <f>I567</f>
        <v>42.8</v>
      </c>
    </row>
    <row r="567" spans="1:9" s="4" customFormat="1" x14ac:dyDescent="0.25">
      <c r="A567" s="22" t="s">
        <v>208</v>
      </c>
      <c r="B567" s="23" t="s">
        <v>107</v>
      </c>
      <c r="C567" s="10" t="s">
        <v>138</v>
      </c>
      <c r="D567" s="10" t="s">
        <v>16</v>
      </c>
      <c r="E567" s="10" t="s">
        <v>513</v>
      </c>
      <c r="F567" s="10" t="s">
        <v>209</v>
      </c>
      <c r="G567" s="13">
        <v>42.8</v>
      </c>
      <c r="H567" s="13">
        <v>42.8</v>
      </c>
      <c r="I567" s="13">
        <v>42.8</v>
      </c>
    </row>
    <row r="568" spans="1:9" s="4" customFormat="1" ht="26.25" x14ac:dyDescent="0.25">
      <c r="A568" s="21" t="s">
        <v>595</v>
      </c>
      <c r="B568" s="20" t="s">
        <v>107</v>
      </c>
      <c r="C568" s="12" t="s">
        <v>65</v>
      </c>
      <c r="D568" s="12"/>
      <c r="E568" s="12"/>
      <c r="F568" s="12"/>
      <c r="G568" s="11">
        <f t="shared" ref="G568:I572" si="25">G569</f>
        <v>155</v>
      </c>
      <c r="H568" s="11">
        <f t="shared" si="25"/>
        <v>134</v>
      </c>
      <c r="I568" s="11">
        <f t="shared" si="25"/>
        <v>100</v>
      </c>
    </row>
    <row r="569" spans="1:9" s="4" customFormat="1" ht="26.25" x14ac:dyDescent="0.25">
      <c r="A569" s="21" t="s">
        <v>596</v>
      </c>
      <c r="B569" s="20" t="s">
        <v>107</v>
      </c>
      <c r="C569" s="12" t="s">
        <v>65</v>
      </c>
      <c r="D569" s="12" t="s">
        <v>38</v>
      </c>
      <c r="E569" s="12"/>
      <c r="F569" s="12"/>
      <c r="G569" s="11">
        <f t="shared" si="25"/>
        <v>155</v>
      </c>
      <c r="H569" s="11">
        <f t="shared" si="25"/>
        <v>134</v>
      </c>
      <c r="I569" s="11">
        <f t="shared" si="25"/>
        <v>100</v>
      </c>
    </row>
    <row r="570" spans="1:9" s="4" customFormat="1" ht="39" x14ac:dyDescent="0.25">
      <c r="A570" s="21" t="s">
        <v>675</v>
      </c>
      <c r="B570" s="20" t="s">
        <v>107</v>
      </c>
      <c r="C570" s="12" t="s">
        <v>65</v>
      </c>
      <c r="D570" s="12" t="s">
        <v>38</v>
      </c>
      <c r="E570" s="12" t="s">
        <v>118</v>
      </c>
      <c r="F570" s="12"/>
      <c r="G570" s="11">
        <f t="shared" si="25"/>
        <v>155</v>
      </c>
      <c r="H570" s="11">
        <f t="shared" si="25"/>
        <v>134</v>
      </c>
      <c r="I570" s="11">
        <f t="shared" si="25"/>
        <v>100</v>
      </c>
    </row>
    <row r="571" spans="1:9" s="4" customFormat="1" ht="51.75" x14ac:dyDescent="0.25">
      <c r="A571" s="21" t="s">
        <v>269</v>
      </c>
      <c r="B571" s="20" t="s">
        <v>107</v>
      </c>
      <c r="C571" s="12" t="s">
        <v>65</v>
      </c>
      <c r="D571" s="12" t="s">
        <v>38</v>
      </c>
      <c r="E571" s="12" t="s">
        <v>119</v>
      </c>
      <c r="F571" s="12"/>
      <c r="G571" s="11">
        <f t="shared" si="25"/>
        <v>155</v>
      </c>
      <c r="H571" s="11">
        <f t="shared" si="25"/>
        <v>134</v>
      </c>
      <c r="I571" s="11">
        <f t="shared" si="25"/>
        <v>100</v>
      </c>
    </row>
    <row r="572" spans="1:9" s="4" customFormat="1" ht="26.25" x14ac:dyDescent="0.25">
      <c r="A572" s="22" t="s">
        <v>121</v>
      </c>
      <c r="B572" s="23" t="s">
        <v>107</v>
      </c>
      <c r="C572" s="10" t="s">
        <v>65</v>
      </c>
      <c r="D572" s="10" t="s">
        <v>38</v>
      </c>
      <c r="E572" s="10" t="s">
        <v>406</v>
      </c>
      <c r="F572" s="10"/>
      <c r="G572" s="13">
        <f t="shared" si="25"/>
        <v>155</v>
      </c>
      <c r="H572" s="13">
        <f t="shared" si="25"/>
        <v>134</v>
      </c>
      <c r="I572" s="13">
        <f t="shared" si="25"/>
        <v>100</v>
      </c>
    </row>
    <row r="573" spans="1:9" s="4" customFormat="1" x14ac:dyDescent="0.25">
      <c r="A573" s="22" t="s">
        <v>271</v>
      </c>
      <c r="B573" s="23" t="s">
        <v>107</v>
      </c>
      <c r="C573" s="10" t="s">
        <v>65</v>
      </c>
      <c r="D573" s="10" t="s">
        <v>38</v>
      </c>
      <c r="E573" s="10" t="s">
        <v>406</v>
      </c>
      <c r="F573" s="10" t="s">
        <v>122</v>
      </c>
      <c r="G573" s="13">
        <v>155</v>
      </c>
      <c r="H573" s="13">
        <v>134</v>
      </c>
      <c r="I573" s="13">
        <v>100</v>
      </c>
    </row>
    <row r="574" spans="1:9" s="4" customFormat="1" ht="39" x14ac:dyDescent="0.25">
      <c r="A574" s="21" t="s">
        <v>593</v>
      </c>
      <c r="B574" s="20" t="s">
        <v>107</v>
      </c>
      <c r="C574" s="12" t="s">
        <v>123</v>
      </c>
      <c r="D574" s="12"/>
      <c r="E574" s="12"/>
      <c r="F574" s="12"/>
      <c r="G574" s="11">
        <f>G575+G580</f>
        <v>11437.6</v>
      </c>
      <c r="H574" s="11">
        <f>H575+H580</f>
        <v>9336.2000000000007</v>
      </c>
      <c r="I574" s="11">
        <f>I575+I580</f>
        <v>8905</v>
      </c>
    </row>
    <row r="575" spans="1:9" s="4" customFormat="1" ht="39" x14ac:dyDescent="0.25">
      <c r="A575" s="21" t="s">
        <v>124</v>
      </c>
      <c r="B575" s="20" t="s">
        <v>107</v>
      </c>
      <c r="C575" s="12" t="s">
        <v>123</v>
      </c>
      <c r="D575" s="12" t="s">
        <v>38</v>
      </c>
      <c r="E575" s="12"/>
      <c r="F575" s="12"/>
      <c r="G575" s="11">
        <f t="shared" ref="G575:I578" si="26">G576</f>
        <v>11293.6</v>
      </c>
      <c r="H575" s="11">
        <f t="shared" si="26"/>
        <v>9192.2000000000007</v>
      </c>
      <c r="I575" s="11">
        <f t="shared" si="26"/>
        <v>8761</v>
      </c>
    </row>
    <row r="576" spans="1:9" s="4" customFormat="1" ht="39" x14ac:dyDescent="0.25">
      <c r="A576" s="21" t="s">
        <v>675</v>
      </c>
      <c r="B576" s="20" t="s">
        <v>107</v>
      </c>
      <c r="C576" s="12" t="s">
        <v>123</v>
      </c>
      <c r="D576" s="12" t="s">
        <v>38</v>
      </c>
      <c r="E576" s="12" t="s">
        <v>118</v>
      </c>
      <c r="F576" s="12"/>
      <c r="G576" s="11">
        <f t="shared" si="26"/>
        <v>11293.6</v>
      </c>
      <c r="H576" s="11">
        <f t="shared" si="26"/>
        <v>9192.2000000000007</v>
      </c>
      <c r="I576" s="11">
        <f t="shared" si="26"/>
        <v>8761</v>
      </c>
    </row>
    <row r="577" spans="1:9" s="4" customFormat="1" ht="39" x14ac:dyDescent="0.25">
      <c r="A577" s="21" t="s">
        <v>270</v>
      </c>
      <c r="B577" s="20" t="s">
        <v>107</v>
      </c>
      <c r="C577" s="12" t="s">
        <v>123</v>
      </c>
      <c r="D577" s="12" t="s">
        <v>38</v>
      </c>
      <c r="E577" s="12" t="s">
        <v>196</v>
      </c>
      <c r="F577" s="12"/>
      <c r="G577" s="11">
        <f t="shared" si="26"/>
        <v>11293.6</v>
      </c>
      <c r="H577" s="11">
        <f t="shared" si="26"/>
        <v>9192.2000000000007</v>
      </c>
      <c r="I577" s="11">
        <f t="shared" si="26"/>
        <v>8761</v>
      </c>
    </row>
    <row r="578" spans="1:9" s="4" customFormat="1" ht="51.75" x14ac:dyDescent="0.25">
      <c r="A578" s="50" t="s">
        <v>774</v>
      </c>
      <c r="B578" s="23" t="s">
        <v>107</v>
      </c>
      <c r="C578" s="10" t="s">
        <v>123</v>
      </c>
      <c r="D578" s="10" t="s">
        <v>38</v>
      </c>
      <c r="E578" s="10" t="s">
        <v>407</v>
      </c>
      <c r="F578" s="10"/>
      <c r="G578" s="13">
        <f t="shared" si="26"/>
        <v>11293.6</v>
      </c>
      <c r="H578" s="13">
        <f t="shared" si="26"/>
        <v>9192.2000000000007</v>
      </c>
      <c r="I578" s="13">
        <f t="shared" si="26"/>
        <v>8761</v>
      </c>
    </row>
    <row r="579" spans="1:9" s="4" customFormat="1" x14ac:dyDescent="0.25">
      <c r="A579" s="22" t="s">
        <v>125</v>
      </c>
      <c r="B579" s="23" t="s">
        <v>107</v>
      </c>
      <c r="C579" s="10" t="s">
        <v>123</v>
      </c>
      <c r="D579" s="10" t="s">
        <v>38</v>
      </c>
      <c r="E579" s="10" t="s">
        <v>407</v>
      </c>
      <c r="F579" s="10" t="s">
        <v>126</v>
      </c>
      <c r="G579" s="13">
        <v>11293.6</v>
      </c>
      <c r="H579" s="13">
        <v>9192.2000000000007</v>
      </c>
      <c r="I579" s="13">
        <v>8761</v>
      </c>
    </row>
    <row r="580" spans="1:9" s="4" customFormat="1" ht="28.5" customHeight="1" x14ac:dyDescent="0.25">
      <c r="A580" s="21" t="s">
        <v>455</v>
      </c>
      <c r="B580" s="20" t="s">
        <v>107</v>
      </c>
      <c r="C580" s="12" t="s">
        <v>123</v>
      </c>
      <c r="D580" s="12" t="s">
        <v>104</v>
      </c>
      <c r="E580" s="12"/>
      <c r="F580" s="12"/>
      <c r="G580" s="11">
        <f>G583+G586+G589+G592+G605+G614+G619</f>
        <v>144</v>
      </c>
      <c r="H580" s="11">
        <f>H581</f>
        <v>144</v>
      </c>
      <c r="I580" s="11">
        <f>I581</f>
        <v>144</v>
      </c>
    </row>
    <row r="581" spans="1:9" s="4" customFormat="1" ht="39" x14ac:dyDescent="0.25">
      <c r="A581" s="21" t="s">
        <v>680</v>
      </c>
      <c r="B581" s="20" t="s">
        <v>107</v>
      </c>
      <c r="C581" s="12" t="s">
        <v>123</v>
      </c>
      <c r="D581" s="12" t="s">
        <v>104</v>
      </c>
      <c r="E581" s="12" t="s">
        <v>681</v>
      </c>
      <c r="F581" s="12"/>
      <c r="G581" s="11">
        <f>G582+G585+G588+G591</f>
        <v>144</v>
      </c>
      <c r="H581" s="11">
        <f>H582+H585+H588+H591</f>
        <v>144</v>
      </c>
      <c r="I581" s="11">
        <f>I582+I585+I588+I591</f>
        <v>144</v>
      </c>
    </row>
    <row r="582" spans="1:9" s="4" customFormat="1" ht="39" x14ac:dyDescent="0.25">
      <c r="A582" s="21" t="s">
        <v>682</v>
      </c>
      <c r="B582" s="20" t="s">
        <v>107</v>
      </c>
      <c r="C582" s="12" t="s">
        <v>123</v>
      </c>
      <c r="D582" s="12" t="s">
        <v>104</v>
      </c>
      <c r="E582" s="10" t="s">
        <v>683</v>
      </c>
      <c r="F582" s="12"/>
      <c r="G582" s="11">
        <f t="shared" ref="G582:I583" si="27">G583</f>
        <v>36</v>
      </c>
      <c r="H582" s="11">
        <f t="shared" si="27"/>
        <v>36</v>
      </c>
      <c r="I582" s="11">
        <f t="shared" si="27"/>
        <v>36</v>
      </c>
    </row>
    <row r="583" spans="1:9" s="4" customFormat="1" ht="51.75" x14ac:dyDescent="0.25">
      <c r="A583" s="22" t="s">
        <v>620</v>
      </c>
      <c r="B583" s="23" t="s">
        <v>107</v>
      </c>
      <c r="C583" s="10" t="s">
        <v>123</v>
      </c>
      <c r="D583" s="10" t="s">
        <v>104</v>
      </c>
      <c r="E583" s="10" t="s">
        <v>690</v>
      </c>
      <c r="F583" s="10"/>
      <c r="G583" s="13">
        <f t="shared" si="27"/>
        <v>36</v>
      </c>
      <c r="H583" s="13">
        <f t="shared" si="27"/>
        <v>36</v>
      </c>
      <c r="I583" s="13">
        <f t="shared" si="27"/>
        <v>36</v>
      </c>
    </row>
    <row r="584" spans="1:9" s="4" customFormat="1" x14ac:dyDescent="0.25">
      <c r="A584" s="22" t="s">
        <v>208</v>
      </c>
      <c r="B584" s="23" t="s">
        <v>107</v>
      </c>
      <c r="C584" s="10" t="s">
        <v>123</v>
      </c>
      <c r="D584" s="10" t="s">
        <v>104</v>
      </c>
      <c r="E584" s="10" t="s">
        <v>690</v>
      </c>
      <c r="F584" s="10" t="s">
        <v>209</v>
      </c>
      <c r="G584" s="13">
        <v>36</v>
      </c>
      <c r="H584" s="13">
        <v>36</v>
      </c>
      <c r="I584" s="13">
        <v>36</v>
      </c>
    </row>
    <row r="585" spans="1:9" s="4" customFormat="1" ht="39" x14ac:dyDescent="0.25">
      <c r="A585" s="22" t="s">
        <v>685</v>
      </c>
      <c r="B585" s="23" t="s">
        <v>107</v>
      </c>
      <c r="C585" s="10" t="s">
        <v>123</v>
      </c>
      <c r="D585" s="10" t="s">
        <v>104</v>
      </c>
      <c r="E585" s="10" t="s">
        <v>686</v>
      </c>
      <c r="F585" s="10"/>
      <c r="G585" s="13">
        <f t="shared" ref="G585:I586" si="28">G586</f>
        <v>36</v>
      </c>
      <c r="H585" s="13">
        <f t="shared" si="28"/>
        <v>36</v>
      </c>
      <c r="I585" s="13">
        <f t="shared" si="28"/>
        <v>36</v>
      </c>
    </row>
    <row r="586" spans="1:9" s="4" customFormat="1" ht="51.75" x14ac:dyDescent="0.25">
      <c r="A586" s="22" t="s">
        <v>622</v>
      </c>
      <c r="B586" s="23" t="s">
        <v>107</v>
      </c>
      <c r="C586" s="10" t="s">
        <v>123</v>
      </c>
      <c r="D586" s="10" t="s">
        <v>104</v>
      </c>
      <c r="E586" s="10" t="s">
        <v>691</v>
      </c>
      <c r="F586" s="10"/>
      <c r="G586" s="13">
        <f t="shared" si="28"/>
        <v>36</v>
      </c>
      <c r="H586" s="13">
        <f t="shared" si="28"/>
        <v>36</v>
      </c>
      <c r="I586" s="13">
        <f t="shared" si="28"/>
        <v>36</v>
      </c>
    </row>
    <row r="587" spans="1:9" s="4" customFormat="1" x14ac:dyDescent="0.25">
      <c r="A587" s="22" t="s">
        <v>208</v>
      </c>
      <c r="B587" s="23" t="s">
        <v>107</v>
      </c>
      <c r="C587" s="10" t="s">
        <v>123</v>
      </c>
      <c r="D587" s="10" t="s">
        <v>104</v>
      </c>
      <c r="E587" s="10" t="s">
        <v>691</v>
      </c>
      <c r="F587" s="10" t="s">
        <v>209</v>
      </c>
      <c r="G587" s="13">
        <v>36</v>
      </c>
      <c r="H587" s="13">
        <v>36</v>
      </c>
      <c r="I587" s="13">
        <v>36</v>
      </c>
    </row>
    <row r="588" spans="1:9" s="4" customFormat="1" ht="39" x14ac:dyDescent="0.25">
      <c r="A588" s="22" t="s">
        <v>688</v>
      </c>
      <c r="B588" s="23" t="s">
        <v>107</v>
      </c>
      <c r="C588" s="10" t="s">
        <v>123</v>
      </c>
      <c r="D588" s="10" t="s">
        <v>104</v>
      </c>
      <c r="E588" s="10" t="s">
        <v>689</v>
      </c>
      <c r="F588" s="10"/>
      <c r="G588" s="13">
        <f t="shared" ref="G588:I589" si="29">G589</f>
        <v>36</v>
      </c>
      <c r="H588" s="13">
        <f t="shared" si="29"/>
        <v>36</v>
      </c>
      <c r="I588" s="13">
        <f t="shared" si="29"/>
        <v>36</v>
      </c>
    </row>
    <row r="589" spans="1:9" s="4" customFormat="1" ht="51.75" x14ac:dyDescent="0.25">
      <c r="A589" s="22" t="s">
        <v>624</v>
      </c>
      <c r="B589" s="23" t="s">
        <v>107</v>
      </c>
      <c r="C589" s="10" t="s">
        <v>123</v>
      </c>
      <c r="D589" s="10" t="s">
        <v>104</v>
      </c>
      <c r="E589" s="10" t="s">
        <v>621</v>
      </c>
      <c r="F589" s="10"/>
      <c r="G589" s="13">
        <f t="shared" si="29"/>
        <v>36</v>
      </c>
      <c r="H589" s="13">
        <f t="shared" si="29"/>
        <v>36</v>
      </c>
      <c r="I589" s="13">
        <f t="shared" si="29"/>
        <v>36</v>
      </c>
    </row>
    <row r="590" spans="1:9" s="4" customFormat="1" x14ac:dyDescent="0.25">
      <c r="A590" s="22" t="s">
        <v>208</v>
      </c>
      <c r="B590" s="23" t="s">
        <v>107</v>
      </c>
      <c r="C590" s="10" t="s">
        <v>123</v>
      </c>
      <c r="D590" s="10" t="s">
        <v>104</v>
      </c>
      <c r="E590" s="10" t="s">
        <v>621</v>
      </c>
      <c r="F590" s="10" t="s">
        <v>209</v>
      </c>
      <c r="G590" s="13">
        <v>36</v>
      </c>
      <c r="H590" s="13">
        <v>36</v>
      </c>
      <c r="I590" s="13">
        <v>36</v>
      </c>
    </row>
    <row r="591" spans="1:9" s="4" customFormat="1" ht="26.25" x14ac:dyDescent="0.25">
      <c r="A591" s="22" t="s">
        <v>692</v>
      </c>
      <c r="B591" s="23" t="s">
        <v>107</v>
      </c>
      <c r="C591" s="10" t="s">
        <v>123</v>
      </c>
      <c r="D591" s="10" t="s">
        <v>104</v>
      </c>
      <c r="E591" s="10" t="s">
        <v>693</v>
      </c>
      <c r="F591" s="10"/>
      <c r="G591" s="13">
        <f t="shared" ref="G591:I592" si="30">G592</f>
        <v>36</v>
      </c>
      <c r="H591" s="13">
        <f t="shared" si="30"/>
        <v>36</v>
      </c>
      <c r="I591" s="13">
        <f t="shared" si="30"/>
        <v>36</v>
      </c>
    </row>
    <row r="592" spans="1:9" s="4" customFormat="1" ht="39" x14ac:dyDescent="0.25">
      <c r="A592" s="22" t="s">
        <v>625</v>
      </c>
      <c r="B592" s="23" t="s">
        <v>107</v>
      </c>
      <c r="C592" s="10" t="s">
        <v>123</v>
      </c>
      <c r="D592" s="10" t="s">
        <v>104</v>
      </c>
      <c r="E592" s="10" t="s">
        <v>623</v>
      </c>
      <c r="F592" s="10"/>
      <c r="G592" s="13">
        <f t="shared" si="30"/>
        <v>36</v>
      </c>
      <c r="H592" s="13">
        <f t="shared" si="30"/>
        <v>36</v>
      </c>
      <c r="I592" s="13">
        <f t="shared" si="30"/>
        <v>36</v>
      </c>
    </row>
    <row r="593" spans="1:9" s="4" customFormat="1" x14ac:dyDescent="0.25">
      <c r="A593" s="22" t="s">
        <v>208</v>
      </c>
      <c r="B593" s="23" t="s">
        <v>107</v>
      </c>
      <c r="C593" s="10" t="s">
        <v>123</v>
      </c>
      <c r="D593" s="10" t="s">
        <v>104</v>
      </c>
      <c r="E593" s="10" t="s">
        <v>623</v>
      </c>
      <c r="F593" s="10" t="s">
        <v>209</v>
      </c>
      <c r="G593" s="13">
        <v>36</v>
      </c>
      <c r="H593" s="13">
        <v>36</v>
      </c>
      <c r="I593" s="13">
        <v>36</v>
      </c>
    </row>
    <row r="594" spans="1:9" s="4" customFormat="1" hidden="1" x14ac:dyDescent="0.25">
      <c r="A594" s="22" t="s">
        <v>208</v>
      </c>
      <c r="B594" s="23" t="s">
        <v>107</v>
      </c>
      <c r="C594" s="10" t="s">
        <v>123</v>
      </c>
      <c r="D594" s="10" t="s">
        <v>104</v>
      </c>
      <c r="E594" s="10" t="s">
        <v>543</v>
      </c>
      <c r="F594" s="10" t="s">
        <v>209</v>
      </c>
      <c r="G594" s="13">
        <v>0</v>
      </c>
      <c r="H594" s="13">
        <v>0</v>
      </c>
      <c r="I594" s="13">
        <v>0</v>
      </c>
    </row>
    <row r="595" spans="1:9" s="4" customFormat="1" ht="51.75" hidden="1" x14ac:dyDescent="0.25">
      <c r="A595" s="22" t="s">
        <v>532</v>
      </c>
      <c r="B595" s="23" t="s">
        <v>107</v>
      </c>
      <c r="C595" s="10" t="s">
        <v>123</v>
      </c>
      <c r="D595" s="10" t="s">
        <v>104</v>
      </c>
      <c r="E595" s="10" t="s">
        <v>530</v>
      </c>
      <c r="F595" s="10"/>
      <c r="G595" s="13">
        <f>G596</f>
        <v>0</v>
      </c>
      <c r="H595" s="13">
        <v>0</v>
      </c>
      <c r="I595" s="13">
        <v>0</v>
      </c>
    </row>
    <row r="596" spans="1:9" s="4" customFormat="1" hidden="1" x14ac:dyDescent="0.25">
      <c r="A596" s="22" t="s">
        <v>208</v>
      </c>
      <c r="B596" s="23" t="s">
        <v>107</v>
      </c>
      <c r="C596" s="10" t="s">
        <v>123</v>
      </c>
      <c r="D596" s="10" t="s">
        <v>104</v>
      </c>
      <c r="E596" s="10" t="s">
        <v>530</v>
      </c>
      <c r="F596" s="10" t="s">
        <v>209</v>
      </c>
      <c r="G596" s="13">
        <v>0</v>
      </c>
      <c r="H596" s="13">
        <v>0</v>
      </c>
      <c r="I596" s="13">
        <v>0</v>
      </c>
    </row>
    <row r="597" spans="1:9" s="42" customFormat="1" ht="39" hidden="1" x14ac:dyDescent="0.25">
      <c r="A597" s="22" t="s">
        <v>459</v>
      </c>
      <c r="B597" s="23" t="s">
        <v>107</v>
      </c>
      <c r="C597" s="10" t="s">
        <v>123</v>
      </c>
      <c r="D597" s="10" t="s">
        <v>104</v>
      </c>
      <c r="E597" s="10" t="s">
        <v>458</v>
      </c>
      <c r="F597" s="10"/>
      <c r="G597" s="13">
        <f>G598</f>
        <v>0</v>
      </c>
      <c r="H597" s="13">
        <v>0</v>
      </c>
      <c r="I597" s="13">
        <v>0</v>
      </c>
    </row>
    <row r="598" spans="1:9" s="42" customFormat="1" hidden="1" x14ac:dyDescent="0.25">
      <c r="A598" s="22" t="s">
        <v>208</v>
      </c>
      <c r="B598" s="23" t="s">
        <v>107</v>
      </c>
      <c r="C598" s="10" t="s">
        <v>123</v>
      </c>
      <c r="D598" s="10" t="s">
        <v>104</v>
      </c>
      <c r="E598" s="10" t="s">
        <v>458</v>
      </c>
      <c r="F598" s="10" t="s">
        <v>209</v>
      </c>
      <c r="G598" s="13"/>
      <c r="H598" s="13">
        <v>0</v>
      </c>
      <c r="I598" s="13">
        <v>0</v>
      </c>
    </row>
    <row r="599" spans="1:9" s="42" customFormat="1" ht="39" hidden="1" x14ac:dyDescent="0.25">
      <c r="A599" s="22" t="s">
        <v>460</v>
      </c>
      <c r="B599" s="23" t="s">
        <v>107</v>
      </c>
      <c r="C599" s="10" t="s">
        <v>123</v>
      </c>
      <c r="D599" s="10" t="s">
        <v>104</v>
      </c>
      <c r="E599" s="10" t="s">
        <v>461</v>
      </c>
      <c r="F599" s="10"/>
      <c r="G599" s="13">
        <f>G600</f>
        <v>0</v>
      </c>
      <c r="H599" s="13">
        <v>0</v>
      </c>
      <c r="I599" s="13">
        <v>0</v>
      </c>
    </row>
    <row r="600" spans="1:9" s="42" customFormat="1" hidden="1" x14ac:dyDescent="0.25">
      <c r="A600" s="22" t="s">
        <v>208</v>
      </c>
      <c r="B600" s="23" t="s">
        <v>107</v>
      </c>
      <c r="C600" s="10" t="s">
        <v>123</v>
      </c>
      <c r="D600" s="10" t="s">
        <v>104</v>
      </c>
      <c r="E600" s="10" t="s">
        <v>461</v>
      </c>
      <c r="F600" s="10" t="s">
        <v>209</v>
      </c>
      <c r="G600" s="13"/>
      <c r="H600" s="13">
        <v>0</v>
      </c>
      <c r="I600" s="13">
        <v>0</v>
      </c>
    </row>
    <row r="601" spans="1:9" s="1" customFormat="1" ht="51.75" hidden="1" customHeight="1" x14ac:dyDescent="0.25">
      <c r="A601" s="22" t="s">
        <v>531</v>
      </c>
      <c r="B601" s="23" t="s">
        <v>107</v>
      </c>
      <c r="C601" s="10" t="s">
        <v>123</v>
      </c>
      <c r="D601" s="10" t="s">
        <v>104</v>
      </c>
      <c r="E601" s="10" t="s">
        <v>529</v>
      </c>
      <c r="F601" s="10"/>
      <c r="G601" s="13">
        <f>G602</f>
        <v>0</v>
      </c>
      <c r="H601" s="13">
        <v>0</v>
      </c>
      <c r="I601" s="13">
        <v>0</v>
      </c>
    </row>
    <row r="602" spans="1:9" s="1" customFormat="1" ht="15" hidden="1" customHeight="1" x14ac:dyDescent="0.25">
      <c r="A602" s="22" t="s">
        <v>208</v>
      </c>
      <c r="B602" s="23" t="s">
        <v>107</v>
      </c>
      <c r="C602" s="10" t="s">
        <v>123</v>
      </c>
      <c r="D602" s="10" t="s">
        <v>104</v>
      </c>
      <c r="E602" s="10" t="s">
        <v>529</v>
      </c>
      <c r="F602" s="10" t="s">
        <v>209</v>
      </c>
      <c r="G602" s="13">
        <v>0</v>
      </c>
      <c r="H602" s="13">
        <v>0</v>
      </c>
      <c r="I602" s="13">
        <v>0</v>
      </c>
    </row>
    <row r="603" spans="1:9" s="1" customFormat="1" ht="77.25" hidden="1" customHeight="1" x14ac:dyDescent="0.25">
      <c r="A603" s="22" t="s">
        <v>537</v>
      </c>
      <c r="B603" s="23" t="s">
        <v>107</v>
      </c>
      <c r="C603" s="10" t="s">
        <v>123</v>
      </c>
      <c r="D603" s="10" t="s">
        <v>104</v>
      </c>
      <c r="E603" s="10" t="s">
        <v>538</v>
      </c>
      <c r="F603" s="10"/>
      <c r="G603" s="13">
        <f>G604</f>
        <v>0</v>
      </c>
      <c r="H603" s="13">
        <v>0</v>
      </c>
      <c r="I603" s="13">
        <v>0</v>
      </c>
    </row>
    <row r="604" spans="1:9" s="1" customFormat="1" ht="15" hidden="1" customHeight="1" x14ac:dyDescent="0.25">
      <c r="A604" s="22" t="s">
        <v>208</v>
      </c>
      <c r="B604" s="23" t="s">
        <v>107</v>
      </c>
      <c r="C604" s="10" t="s">
        <v>123</v>
      </c>
      <c r="D604" s="10" t="s">
        <v>104</v>
      </c>
      <c r="E604" s="10" t="s">
        <v>538</v>
      </c>
      <c r="F604" s="10" t="s">
        <v>209</v>
      </c>
      <c r="G604" s="13">
        <v>0</v>
      </c>
      <c r="H604" s="13">
        <v>0</v>
      </c>
      <c r="I604" s="13">
        <v>0</v>
      </c>
    </row>
    <row r="605" spans="1:9" s="1" customFormat="1" ht="39" hidden="1" x14ac:dyDescent="0.25">
      <c r="A605" s="21" t="s">
        <v>675</v>
      </c>
      <c r="B605" s="20" t="s">
        <v>107</v>
      </c>
      <c r="C605" s="12" t="s">
        <v>123</v>
      </c>
      <c r="D605" s="12" t="s">
        <v>104</v>
      </c>
      <c r="E605" s="12" t="s">
        <v>118</v>
      </c>
      <c r="F605" s="12"/>
      <c r="G605" s="11">
        <f>G606</f>
        <v>0</v>
      </c>
      <c r="H605" s="11">
        <v>0</v>
      </c>
      <c r="I605" s="11">
        <v>0</v>
      </c>
    </row>
    <row r="606" spans="1:9" s="1" customFormat="1" ht="39" hidden="1" x14ac:dyDescent="0.25">
      <c r="A606" s="21" t="s">
        <v>270</v>
      </c>
      <c r="B606" s="20" t="s">
        <v>107</v>
      </c>
      <c r="C606" s="12" t="s">
        <v>123</v>
      </c>
      <c r="D606" s="12" t="s">
        <v>104</v>
      </c>
      <c r="E606" s="12" t="s">
        <v>196</v>
      </c>
      <c r="F606" s="10"/>
      <c r="G606" s="11">
        <f>G607</f>
        <v>0</v>
      </c>
      <c r="H606" s="11">
        <v>0</v>
      </c>
      <c r="I606" s="11">
        <v>0</v>
      </c>
    </row>
    <row r="607" spans="1:9" s="1" customFormat="1" ht="26.25" hidden="1" customHeight="1" x14ac:dyDescent="0.25">
      <c r="A607" s="22" t="s">
        <v>633</v>
      </c>
      <c r="B607" s="23" t="s">
        <v>107</v>
      </c>
      <c r="C607" s="10" t="s">
        <v>123</v>
      </c>
      <c r="D607" s="10" t="s">
        <v>104</v>
      </c>
      <c r="E607" s="23" t="s">
        <v>634</v>
      </c>
      <c r="F607" s="10"/>
      <c r="G607" s="13">
        <f>G608</f>
        <v>0</v>
      </c>
      <c r="H607" s="13">
        <v>0</v>
      </c>
      <c r="I607" s="13">
        <v>0</v>
      </c>
    </row>
    <row r="608" spans="1:9" s="1" customFormat="1" ht="15" hidden="1" customHeight="1" x14ac:dyDescent="0.25">
      <c r="A608" s="22" t="s">
        <v>208</v>
      </c>
      <c r="B608" s="23" t="s">
        <v>107</v>
      </c>
      <c r="C608" s="10" t="s">
        <v>123</v>
      </c>
      <c r="D608" s="10" t="s">
        <v>104</v>
      </c>
      <c r="E608" s="23" t="s">
        <v>634</v>
      </c>
      <c r="F608" s="10" t="s">
        <v>209</v>
      </c>
      <c r="G608" s="13"/>
      <c r="H608" s="13"/>
      <c r="I608" s="13"/>
    </row>
    <row r="609" spans="1:9" s="1" customFormat="1" ht="15" hidden="1" customHeight="1" x14ac:dyDescent="0.25">
      <c r="A609" s="22"/>
      <c r="B609" s="23"/>
      <c r="C609" s="10"/>
      <c r="D609" s="10"/>
      <c r="E609" s="10"/>
      <c r="F609" s="10"/>
      <c r="G609" s="13"/>
      <c r="H609" s="13"/>
      <c r="I609" s="13"/>
    </row>
    <row r="610" spans="1:9" s="1" customFormat="1" ht="15" hidden="1" customHeight="1" x14ac:dyDescent="0.25">
      <c r="A610" s="22"/>
      <c r="B610" s="23"/>
      <c r="C610" s="10"/>
      <c r="D610" s="10"/>
      <c r="E610" s="10"/>
      <c r="F610" s="10"/>
      <c r="G610" s="13"/>
      <c r="H610" s="13"/>
      <c r="I610" s="13"/>
    </row>
    <row r="611" spans="1:9" s="1" customFormat="1" ht="51.75" hidden="1" customHeight="1" x14ac:dyDescent="0.25">
      <c r="A611" s="21" t="s">
        <v>420</v>
      </c>
      <c r="B611" s="20" t="s">
        <v>107</v>
      </c>
      <c r="C611" s="12" t="s">
        <v>123</v>
      </c>
      <c r="D611" s="12" t="s">
        <v>104</v>
      </c>
      <c r="E611" s="12" t="s">
        <v>197</v>
      </c>
      <c r="F611" s="12"/>
      <c r="G611" s="11">
        <f>G612</f>
        <v>0</v>
      </c>
      <c r="H611" s="11">
        <v>0</v>
      </c>
      <c r="I611" s="11">
        <v>0</v>
      </c>
    </row>
    <row r="612" spans="1:9" s="1" customFormat="1" ht="64.5" hidden="1" customHeight="1" x14ac:dyDescent="0.25">
      <c r="A612" s="22" t="s">
        <v>542</v>
      </c>
      <c r="B612" s="23" t="s">
        <v>107</v>
      </c>
      <c r="C612" s="10" t="s">
        <v>123</v>
      </c>
      <c r="D612" s="10" t="s">
        <v>104</v>
      </c>
      <c r="E612" s="10" t="s">
        <v>544</v>
      </c>
      <c r="F612" s="10"/>
      <c r="G612" s="13">
        <f>G613</f>
        <v>0</v>
      </c>
      <c r="H612" s="13">
        <v>0</v>
      </c>
      <c r="I612" s="13">
        <v>0</v>
      </c>
    </row>
    <row r="613" spans="1:9" s="1" customFormat="1" ht="15" hidden="1" customHeight="1" x14ac:dyDescent="0.25">
      <c r="A613" s="22" t="s">
        <v>208</v>
      </c>
      <c r="B613" s="23" t="s">
        <v>107</v>
      </c>
      <c r="C613" s="10" t="s">
        <v>123</v>
      </c>
      <c r="D613" s="10" t="s">
        <v>104</v>
      </c>
      <c r="E613" s="10" t="s">
        <v>544</v>
      </c>
      <c r="F613" s="10" t="s">
        <v>209</v>
      </c>
      <c r="G613" s="13">
        <v>0</v>
      </c>
      <c r="H613" s="13">
        <v>0</v>
      </c>
      <c r="I613" s="13">
        <v>0</v>
      </c>
    </row>
    <row r="614" spans="1:9" s="1" customFormat="1" ht="64.5" hidden="1" customHeight="1" x14ac:dyDescent="0.25">
      <c r="A614" s="21" t="s">
        <v>602</v>
      </c>
      <c r="B614" s="23" t="s">
        <v>107</v>
      </c>
      <c r="C614" s="10" t="s">
        <v>123</v>
      </c>
      <c r="D614" s="10" t="s">
        <v>104</v>
      </c>
      <c r="E614" s="10" t="s">
        <v>153</v>
      </c>
      <c r="F614" s="10"/>
      <c r="G614" s="13">
        <f>G616+G617</f>
        <v>0</v>
      </c>
      <c r="H614" s="13">
        <v>0</v>
      </c>
      <c r="I614" s="13">
        <v>0</v>
      </c>
    </row>
    <row r="615" spans="1:9" s="1" customFormat="1" ht="51.75" hidden="1" customHeight="1" x14ac:dyDescent="0.25">
      <c r="A615" s="22" t="s">
        <v>657</v>
      </c>
      <c r="B615" s="23" t="s">
        <v>107</v>
      </c>
      <c r="C615" s="10" t="s">
        <v>123</v>
      </c>
      <c r="D615" s="10" t="s">
        <v>104</v>
      </c>
      <c r="E615" s="10" t="s">
        <v>658</v>
      </c>
      <c r="F615" s="10"/>
      <c r="G615" s="13"/>
      <c r="H615" s="13">
        <v>0</v>
      </c>
      <c r="I615" s="13">
        <v>0</v>
      </c>
    </row>
    <row r="616" spans="1:9" s="1" customFormat="1" ht="15" hidden="1" customHeight="1" x14ac:dyDescent="0.25">
      <c r="A616" s="22" t="s">
        <v>656</v>
      </c>
      <c r="B616" s="23" t="s">
        <v>107</v>
      </c>
      <c r="C616" s="10" t="s">
        <v>123</v>
      </c>
      <c r="D616" s="10" t="s">
        <v>104</v>
      </c>
      <c r="E616" s="10" t="s">
        <v>658</v>
      </c>
      <c r="F616" s="10" t="s">
        <v>209</v>
      </c>
      <c r="G616" s="13"/>
      <c r="H616" s="13"/>
      <c r="I616" s="13"/>
    </row>
    <row r="617" spans="1:9" s="1" customFormat="1" ht="51.75" hidden="1" x14ac:dyDescent="0.25">
      <c r="A617" s="22" t="s">
        <v>668</v>
      </c>
      <c r="B617" s="23" t="s">
        <v>107</v>
      </c>
      <c r="C617" s="10" t="s">
        <v>123</v>
      </c>
      <c r="D617" s="10" t="s">
        <v>104</v>
      </c>
      <c r="E617" s="10" t="s">
        <v>667</v>
      </c>
      <c r="F617" s="10"/>
      <c r="G617" s="13">
        <f>G618</f>
        <v>0</v>
      </c>
      <c r="H617" s="13">
        <f>H618</f>
        <v>0</v>
      </c>
      <c r="I617" s="13">
        <f>I618</f>
        <v>0</v>
      </c>
    </row>
    <row r="618" spans="1:9" s="1" customFormat="1" ht="15" hidden="1" customHeight="1" x14ac:dyDescent="0.25">
      <c r="A618" s="22" t="s">
        <v>656</v>
      </c>
      <c r="B618" s="23" t="s">
        <v>107</v>
      </c>
      <c r="C618" s="10" t="s">
        <v>123</v>
      </c>
      <c r="D618" s="10" t="s">
        <v>104</v>
      </c>
      <c r="E618" s="10" t="s">
        <v>667</v>
      </c>
      <c r="F618" s="10" t="s">
        <v>209</v>
      </c>
      <c r="G618" s="13"/>
      <c r="H618" s="13"/>
      <c r="I618" s="13"/>
    </row>
    <row r="619" spans="1:9" s="1" customFormat="1" ht="51.75" hidden="1" customHeight="1" x14ac:dyDescent="0.25">
      <c r="A619" s="21" t="s">
        <v>694</v>
      </c>
      <c r="B619" s="23" t="s">
        <v>107</v>
      </c>
      <c r="C619" s="10" t="s">
        <v>123</v>
      </c>
      <c r="D619" s="10" t="s">
        <v>104</v>
      </c>
      <c r="E619" s="10" t="s">
        <v>195</v>
      </c>
      <c r="F619" s="10"/>
      <c r="G619" s="13">
        <f>G620+G622+G624+G626+G628+G630</f>
        <v>0</v>
      </c>
      <c r="H619" s="13">
        <v>0</v>
      </c>
      <c r="I619" s="13">
        <v>0</v>
      </c>
    </row>
    <row r="620" spans="1:9" s="1" customFormat="1" ht="102.75" hidden="1" customHeight="1" x14ac:dyDescent="0.25">
      <c r="A620" s="50" t="s">
        <v>652</v>
      </c>
      <c r="B620" s="23" t="s">
        <v>107</v>
      </c>
      <c r="C620" s="10" t="s">
        <v>123</v>
      </c>
      <c r="D620" s="10" t="s">
        <v>104</v>
      </c>
      <c r="E620" s="10" t="s">
        <v>695</v>
      </c>
      <c r="F620" s="10"/>
      <c r="G620" s="13">
        <f>G621</f>
        <v>0</v>
      </c>
      <c r="H620" s="13">
        <v>0</v>
      </c>
      <c r="I620" s="13">
        <v>0</v>
      </c>
    </row>
    <row r="621" spans="1:9" s="1" customFormat="1" ht="15" hidden="1" customHeight="1" x14ac:dyDescent="0.25">
      <c r="A621" s="22" t="s">
        <v>208</v>
      </c>
      <c r="B621" s="23" t="s">
        <v>107</v>
      </c>
      <c r="C621" s="10" t="s">
        <v>123</v>
      </c>
      <c r="D621" s="10" t="s">
        <v>644</v>
      </c>
      <c r="E621" s="10" t="s">
        <v>695</v>
      </c>
      <c r="F621" s="10" t="s">
        <v>209</v>
      </c>
      <c r="G621" s="13"/>
      <c r="H621" s="13"/>
      <c r="I621" s="13"/>
    </row>
    <row r="622" spans="1:9" s="1" customFormat="1" ht="51.75" hidden="1" customHeight="1" x14ac:dyDescent="0.25">
      <c r="A622" s="22" t="s">
        <v>647</v>
      </c>
      <c r="B622" s="23" t="s">
        <v>107</v>
      </c>
      <c r="C622" s="10" t="s">
        <v>123</v>
      </c>
      <c r="D622" s="10" t="s">
        <v>644</v>
      </c>
      <c r="E622" s="10" t="s">
        <v>696</v>
      </c>
      <c r="F622" s="10"/>
      <c r="G622" s="13">
        <f>G623</f>
        <v>0</v>
      </c>
      <c r="H622" s="13">
        <v>0</v>
      </c>
      <c r="I622" s="13">
        <v>0</v>
      </c>
    </row>
    <row r="623" spans="1:9" s="1" customFormat="1" ht="15" hidden="1" customHeight="1" x14ac:dyDescent="0.25">
      <c r="A623" s="22" t="s">
        <v>208</v>
      </c>
      <c r="B623" s="23" t="s">
        <v>107</v>
      </c>
      <c r="C623" s="10" t="s">
        <v>123</v>
      </c>
      <c r="D623" s="10" t="s">
        <v>644</v>
      </c>
      <c r="E623" s="10" t="s">
        <v>696</v>
      </c>
      <c r="F623" s="10" t="s">
        <v>209</v>
      </c>
      <c r="G623" s="13"/>
      <c r="H623" s="13"/>
      <c r="I623" s="13"/>
    </row>
    <row r="624" spans="1:9" s="1" customFormat="1" ht="102.75" hidden="1" customHeight="1" x14ac:dyDescent="0.25">
      <c r="A624" s="50" t="s">
        <v>653</v>
      </c>
      <c r="B624" s="23" t="s">
        <v>107</v>
      </c>
      <c r="C624" s="10" t="s">
        <v>123</v>
      </c>
      <c r="D624" s="10" t="s">
        <v>104</v>
      </c>
      <c r="E624" s="10" t="s">
        <v>697</v>
      </c>
      <c r="F624" s="10"/>
      <c r="G624" s="13">
        <f>G625</f>
        <v>0</v>
      </c>
      <c r="H624" s="13">
        <v>0</v>
      </c>
      <c r="I624" s="13">
        <v>0</v>
      </c>
    </row>
    <row r="625" spans="1:12" s="1" customFormat="1" ht="15" hidden="1" customHeight="1" x14ac:dyDescent="0.25">
      <c r="A625" s="22" t="s">
        <v>208</v>
      </c>
      <c r="B625" s="23" t="s">
        <v>107</v>
      </c>
      <c r="C625" s="10" t="s">
        <v>123</v>
      </c>
      <c r="D625" s="10" t="s">
        <v>104</v>
      </c>
      <c r="E625" s="10" t="s">
        <v>699</v>
      </c>
      <c r="F625" s="10" t="s">
        <v>209</v>
      </c>
      <c r="G625" s="13"/>
      <c r="H625" s="13"/>
      <c r="I625" s="13"/>
    </row>
    <row r="626" spans="1:12" s="1" customFormat="1" ht="51.75" hidden="1" customHeight="1" x14ac:dyDescent="0.25">
      <c r="A626" s="22" t="s">
        <v>645</v>
      </c>
      <c r="B626" s="23" t="s">
        <v>107</v>
      </c>
      <c r="C626" s="10" t="s">
        <v>123</v>
      </c>
      <c r="D626" s="10" t="s">
        <v>104</v>
      </c>
      <c r="E626" s="10" t="s">
        <v>698</v>
      </c>
      <c r="F626" s="10"/>
      <c r="G626" s="13">
        <f>G627</f>
        <v>0</v>
      </c>
      <c r="H626" s="13">
        <v>0</v>
      </c>
      <c r="I626" s="13">
        <v>0</v>
      </c>
    </row>
    <row r="627" spans="1:12" s="1" customFormat="1" ht="15" hidden="1" customHeight="1" x14ac:dyDescent="0.25">
      <c r="A627" s="22" t="s">
        <v>208</v>
      </c>
      <c r="B627" s="23" t="s">
        <v>107</v>
      </c>
      <c r="C627" s="10" t="s">
        <v>123</v>
      </c>
      <c r="D627" s="10" t="s">
        <v>104</v>
      </c>
      <c r="E627" s="10" t="s">
        <v>698</v>
      </c>
      <c r="F627" s="10" t="s">
        <v>209</v>
      </c>
      <c r="G627" s="13"/>
      <c r="H627" s="13"/>
      <c r="I627" s="13"/>
    </row>
    <row r="628" spans="1:12" s="1" customFormat="1" ht="102.75" hidden="1" customHeight="1" x14ac:dyDescent="0.25">
      <c r="A628" s="50" t="s">
        <v>654</v>
      </c>
      <c r="B628" s="23" t="s">
        <v>107</v>
      </c>
      <c r="C628" s="10" t="s">
        <v>123</v>
      </c>
      <c r="D628" s="10" t="s">
        <v>104</v>
      </c>
      <c r="E628" s="10" t="s">
        <v>700</v>
      </c>
      <c r="F628" s="10"/>
      <c r="G628" s="13">
        <f>G629</f>
        <v>0</v>
      </c>
      <c r="H628" s="13">
        <v>0</v>
      </c>
      <c r="I628" s="13">
        <v>0</v>
      </c>
    </row>
    <row r="629" spans="1:12" s="1" customFormat="1" ht="15" hidden="1" customHeight="1" x14ac:dyDescent="0.25">
      <c r="A629" s="22" t="s">
        <v>208</v>
      </c>
      <c r="B629" s="23" t="s">
        <v>107</v>
      </c>
      <c r="C629" s="10" t="s">
        <v>123</v>
      </c>
      <c r="D629" s="10" t="s">
        <v>104</v>
      </c>
      <c r="E629" s="10" t="s">
        <v>700</v>
      </c>
      <c r="F629" s="10" t="s">
        <v>209</v>
      </c>
      <c r="G629" s="13"/>
      <c r="H629" s="13"/>
      <c r="I629" s="13"/>
    </row>
    <row r="630" spans="1:12" s="1" customFormat="1" ht="51.75" hidden="1" customHeight="1" x14ac:dyDescent="0.25">
      <c r="A630" s="22" t="s">
        <v>646</v>
      </c>
      <c r="B630" s="23" t="s">
        <v>107</v>
      </c>
      <c r="C630" s="10" t="s">
        <v>123</v>
      </c>
      <c r="D630" s="10" t="s">
        <v>104</v>
      </c>
      <c r="E630" s="10" t="s">
        <v>701</v>
      </c>
      <c r="F630" s="10"/>
      <c r="G630" s="13">
        <f>G631</f>
        <v>0</v>
      </c>
      <c r="H630" s="13">
        <v>0</v>
      </c>
      <c r="I630" s="13">
        <v>0</v>
      </c>
    </row>
    <row r="631" spans="1:12" s="1" customFormat="1" ht="15" hidden="1" customHeight="1" x14ac:dyDescent="0.25">
      <c r="A631" s="22" t="s">
        <v>208</v>
      </c>
      <c r="B631" s="23" t="s">
        <v>107</v>
      </c>
      <c r="C631" s="10" t="s">
        <v>123</v>
      </c>
      <c r="D631" s="10" t="s">
        <v>104</v>
      </c>
      <c r="E631" s="10" t="s">
        <v>701</v>
      </c>
      <c r="F631" s="10" t="s">
        <v>209</v>
      </c>
      <c r="G631" s="13"/>
      <c r="H631" s="13"/>
      <c r="I631" s="13"/>
    </row>
    <row r="632" spans="1:12" s="4" customFormat="1" ht="26.25" x14ac:dyDescent="0.25">
      <c r="A632" s="31" t="s">
        <v>272</v>
      </c>
      <c r="B632" s="20" t="s">
        <v>127</v>
      </c>
      <c r="C632" s="10"/>
      <c r="D632" s="10"/>
      <c r="E632" s="10"/>
      <c r="F632" s="10"/>
      <c r="G632" s="11">
        <f>G633+G729+G797+G853+G869+G925+G724</f>
        <v>125491.5</v>
      </c>
      <c r="H632" s="11">
        <f>H633+H729+H797+H869+H925+H853</f>
        <v>116737.65</v>
      </c>
      <c r="I632" s="11">
        <f>I633+I729+I797+I853+I869+I925</f>
        <v>108730.40000000001</v>
      </c>
    </row>
    <row r="633" spans="1:12" s="4" customFormat="1" x14ac:dyDescent="0.25">
      <c r="A633" s="21" t="s">
        <v>128</v>
      </c>
      <c r="B633" s="20" t="s">
        <v>127</v>
      </c>
      <c r="C633" s="12" t="s">
        <v>38</v>
      </c>
      <c r="D633" s="12"/>
      <c r="E633" s="12"/>
      <c r="F633" s="12"/>
      <c r="G633" s="11">
        <f>G634+G640+G655+G659+G663</f>
        <v>85944.1</v>
      </c>
      <c r="H633" s="11">
        <f>H634+H640+H655+H659+H663</f>
        <v>85944.349999999991</v>
      </c>
      <c r="I633" s="11">
        <f>I634+I640+I655+I659+I663</f>
        <v>86105.900000000009</v>
      </c>
    </row>
    <row r="634" spans="1:12" s="4" customFormat="1" ht="39" x14ac:dyDescent="0.25">
      <c r="A634" s="21" t="s">
        <v>273</v>
      </c>
      <c r="B634" s="20" t="s">
        <v>127</v>
      </c>
      <c r="C634" s="12" t="s">
        <v>38</v>
      </c>
      <c r="D634" s="12" t="s">
        <v>16</v>
      </c>
      <c r="E634" s="12"/>
      <c r="F634" s="12"/>
      <c r="G634" s="11">
        <f>G636+G638</f>
        <v>3041.5</v>
      </c>
      <c r="H634" s="11">
        <f>H636</f>
        <v>3041.5</v>
      </c>
      <c r="I634" s="11">
        <f>I636</f>
        <v>3041.5</v>
      </c>
    </row>
    <row r="635" spans="1:12" s="4" customFormat="1" x14ac:dyDescent="0.25">
      <c r="A635" s="21" t="s">
        <v>129</v>
      </c>
      <c r="B635" s="20" t="s">
        <v>127</v>
      </c>
      <c r="C635" s="12" t="s">
        <v>38</v>
      </c>
      <c r="D635" s="12" t="s">
        <v>16</v>
      </c>
      <c r="E635" s="12" t="s">
        <v>702</v>
      </c>
      <c r="F635" s="12"/>
      <c r="G635" s="11">
        <f t="shared" ref="G635:I636" si="31">G636</f>
        <v>3041.5</v>
      </c>
      <c r="H635" s="11">
        <f t="shared" si="31"/>
        <v>3041.5</v>
      </c>
      <c r="I635" s="11">
        <f t="shared" si="31"/>
        <v>3041.5</v>
      </c>
    </row>
    <row r="636" spans="1:12" s="4" customFormat="1" ht="26.25" x14ac:dyDescent="0.25">
      <c r="A636" s="22" t="s">
        <v>133</v>
      </c>
      <c r="B636" s="23" t="s">
        <v>127</v>
      </c>
      <c r="C636" s="10" t="s">
        <v>38</v>
      </c>
      <c r="D636" s="10" t="s">
        <v>16</v>
      </c>
      <c r="E636" s="10" t="s">
        <v>130</v>
      </c>
      <c r="F636" s="10"/>
      <c r="G636" s="13">
        <f t="shared" si="31"/>
        <v>3041.5</v>
      </c>
      <c r="H636" s="13">
        <f t="shared" si="31"/>
        <v>3041.5</v>
      </c>
      <c r="I636" s="13">
        <f t="shared" si="31"/>
        <v>3041.5</v>
      </c>
    </row>
    <row r="637" spans="1:12" s="4" customFormat="1" ht="26.25" x14ac:dyDescent="0.25">
      <c r="A637" s="22" t="s">
        <v>781</v>
      </c>
      <c r="B637" s="23" t="s">
        <v>127</v>
      </c>
      <c r="C637" s="10" t="s">
        <v>38</v>
      </c>
      <c r="D637" s="10" t="s">
        <v>16</v>
      </c>
      <c r="E637" s="10" t="s">
        <v>130</v>
      </c>
      <c r="F637" s="10" t="s">
        <v>132</v>
      </c>
      <c r="G637" s="13">
        <v>3041.5</v>
      </c>
      <c r="H637" s="13">
        <v>3041.5</v>
      </c>
      <c r="I637" s="13">
        <v>3041.5</v>
      </c>
    </row>
    <row r="638" spans="1:12" s="4" customFormat="1" ht="64.5" hidden="1" x14ac:dyDescent="0.25">
      <c r="A638" s="22" t="s">
        <v>333</v>
      </c>
      <c r="B638" s="23" t="s">
        <v>127</v>
      </c>
      <c r="C638" s="10" t="s">
        <v>38</v>
      </c>
      <c r="D638" s="10" t="s">
        <v>16</v>
      </c>
      <c r="E638" s="10" t="s">
        <v>560</v>
      </c>
      <c r="F638" s="10"/>
      <c r="G638" s="13">
        <f>G639</f>
        <v>0</v>
      </c>
      <c r="H638" s="13">
        <f>H639</f>
        <v>0</v>
      </c>
      <c r="I638" s="13">
        <f>I639</f>
        <v>0</v>
      </c>
    </row>
    <row r="639" spans="1:12" s="4" customFormat="1" ht="26.25" hidden="1" x14ac:dyDescent="0.25">
      <c r="A639" s="22" t="s">
        <v>131</v>
      </c>
      <c r="B639" s="23" t="s">
        <v>127</v>
      </c>
      <c r="C639" s="10" t="s">
        <v>38</v>
      </c>
      <c r="D639" s="10" t="s">
        <v>16</v>
      </c>
      <c r="E639" s="10" t="s">
        <v>560</v>
      </c>
      <c r="F639" s="10" t="s">
        <v>132</v>
      </c>
      <c r="G639" s="13">
        <v>0</v>
      </c>
      <c r="H639" s="13">
        <v>0</v>
      </c>
      <c r="I639" s="13">
        <v>0</v>
      </c>
    </row>
    <row r="640" spans="1:12" s="4" customFormat="1" ht="52.5" customHeight="1" x14ac:dyDescent="0.25">
      <c r="A640" s="21" t="s">
        <v>274</v>
      </c>
      <c r="B640" s="20" t="s">
        <v>127</v>
      </c>
      <c r="C640" s="12" t="s">
        <v>38</v>
      </c>
      <c r="D640" s="12" t="s">
        <v>6</v>
      </c>
      <c r="E640" s="10"/>
      <c r="F640" s="10"/>
      <c r="G640" s="11">
        <f>G641+G647+G653+G651</f>
        <v>68715.7</v>
      </c>
      <c r="H640" s="11">
        <f>H641+H647+H653</f>
        <v>68715.7</v>
      </c>
      <c r="I640" s="11">
        <f>I641+I647+I653</f>
        <v>68715.7</v>
      </c>
      <c r="L640" s="5"/>
    </row>
    <row r="641" spans="1:9" s="4" customFormat="1" ht="39" x14ac:dyDescent="0.25">
      <c r="A641" s="21" t="s">
        <v>675</v>
      </c>
      <c r="B641" s="20" t="s">
        <v>127</v>
      </c>
      <c r="C641" s="12" t="s">
        <v>38</v>
      </c>
      <c r="D641" s="12" t="s">
        <v>6</v>
      </c>
      <c r="E641" s="12" t="s">
        <v>118</v>
      </c>
      <c r="F641" s="12"/>
      <c r="G641" s="11">
        <f t="shared" ref="G641:I642" si="32">G642</f>
        <v>4557.3</v>
      </c>
      <c r="H641" s="11">
        <f t="shared" si="32"/>
        <v>4557.3</v>
      </c>
      <c r="I641" s="11">
        <f t="shared" si="32"/>
        <v>4557.3</v>
      </c>
    </row>
    <row r="642" spans="1:9" s="4" customFormat="1" ht="39" x14ac:dyDescent="0.25">
      <c r="A642" s="21" t="s">
        <v>270</v>
      </c>
      <c r="B642" s="20" t="s">
        <v>127</v>
      </c>
      <c r="C642" s="12" t="s">
        <v>38</v>
      </c>
      <c r="D642" s="12" t="s">
        <v>6</v>
      </c>
      <c r="E642" s="12" t="s">
        <v>196</v>
      </c>
      <c r="F642" s="12"/>
      <c r="G642" s="11">
        <f t="shared" si="32"/>
        <v>4557.3</v>
      </c>
      <c r="H642" s="11">
        <f t="shared" si="32"/>
        <v>4557.3</v>
      </c>
      <c r="I642" s="11">
        <f t="shared" si="32"/>
        <v>4557.3</v>
      </c>
    </row>
    <row r="643" spans="1:9" s="4" customFormat="1" ht="39" x14ac:dyDescent="0.25">
      <c r="A643" s="22" t="s">
        <v>771</v>
      </c>
      <c r="B643" s="23" t="s">
        <v>127</v>
      </c>
      <c r="C643" s="10" t="s">
        <v>38</v>
      </c>
      <c r="D643" s="10" t="s">
        <v>6</v>
      </c>
      <c r="E643" s="10" t="s">
        <v>480</v>
      </c>
      <c r="F643" s="10"/>
      <c r="G643" s="13">
        <f>G644+G645</f>
        <v>4557.3</v>
      </c>
      <c r="H643" s="13">
        <f>H644+H645</f>
        <v>4557.3</v>
      </c>
      <c r="I643" s="13">
        <f>I644+I645</f>
        <v>4557.3</v>
      </c>
    </row>
    <row r="644" spans="1:9" s="4" customFormat="1" ht="26.25" x14ac:dyDescent="0.25">
      <c r="A644" s="22" t="s">
        <v>781</v>
      </c>
      <c r="B644" s="23" t="s">
        <v>127</v>
      </c>
      <c r="C644" s="10" t="s">
        <v>38</v>
      </c>
      <c r="D644" s="10" t="s">
        <v>6</v>
      </c>
      <c r="E644" s="10" t="s">
        <v>480</v>
      </c>
      <c r="F644" s="10" t="s">
        <v>132</v>
      </c>
      <c r="G644" s="13">
        <v>4532.3</v>
      </c>
      <c r="H644" s="13">
        <v>4532.3</v>
      </c>
      <c r="I644" s="13">
        <v>4532.3</v>
      </c>
    </row>
    <row r="645" spans="1:9" s="4" customFormat="1" ht="39" x14ac:dyDescent="0.25">
      <c r="A645" s="22" t="s">
        <v>802</v>
      </c>
      <c r="B645" s="23" t="s">
        <v>127</v>
      </c>
      <c r="C645" s="10" t="s">
        <v>38</v>
      </c>
      <c r="D645" s="10" t="s">
        <v>6</v>
      </c>
      <c r="E645" s="10" t="s">
        <v>480</v>
      </c>
      <c r="F645" s="10" t="s">
        <v>57</v>
      </c>
      <c r="G645" s="13">
        <v>25</v>
      </c>
      <c r="H645" s="13">
        <v>25</v>
      </c>
      <c r="I645" s="13">
        <v>25</v>
      </c>
    </row>
    <row r="646" spans="1:9" s="4" customFormat="1" ht="26.25" x14ac:dyDescent="0.25">
      <c r="A646" s="21" t="s">
        <v>703</v>
      </c>
      <c r="B646" s="20" t="s">
        <v>127</v>
      </c>
      <c r="C646" s="12" t="s">
        <v>38</v>
      </c>
      <c r="D646" s="12" t="s">
        <v>6</v>
      </c>
      <c r="E646" s="12" t="s">
        <v>704</v>
      </c>
      <c r="F646" s="12"/>
      <c r="G646" s="11">
        <f>G647</f>
        <v>64156.4</v>
      </c>
      <c r="H646" s="11">
        <f>H647</f>
        <v>64156.4</v>
      </c>
      <c r="I646" s="11">
        <f>I647</f>
        <v>64156.4</v>
      </c>
    </row>
    <row r="647" spans="1:9" s="4" customFormat="1" ht="26.25" x14ac:dyDescent="0.25">
      <c r="A647" s="22" t="s">
        <v>133</v>
      </c>
      <c r="B647" s="23" t="s">
        <v>127</v>
      </c>
      <c r="C647" s="10" t="s">
        <v>38</v>
      </c>
      <c r="D647" s="10" t="s">
        <v>6</v>
      </c>
      <c r="E647" s="10" t="s">
        <v>134</v>
      </c>
      <c r="F647" s="10"/>
      <c r="G647" s="13">
        <f>G648+G649</f>
        <v>64156.4</v>
      </c>
      <c r="H647" s="13">
        <f>H648+H649+H652</f>
        <v>64156.4</v>
      </c>
      <c r="I647" s="13">
        <f>I648+I649+I652</f>
        <v>64156.4</v>
      </c>
    </row>
    <row r="648" spans="1:9" s="4" customFormat="1" ht="26.25" x14ac:dyDescent="0.25">
      <c r="A648" s="22" t="s">
        <v>781</v>
      </c>
      <c r="B648" s="23" t="s">
        <v>127</v>
      </c>
      <c r="C648" s="10" t="s">
        <v>38</v>
      </c>
      <c r="D648" s="10" t="s">
        <v>6</v>
      </c>
      <c r="E648" s="10" t="s">
        <v>134</v>
      </c>
      <c r="F648" s="10" t="s">
        <v>132</v>
      </c>
      <c r="G648" s="13">
        <v>64001.4</v>
      </c>
      <c r="H648" s="13">
        <v>64001.4</v>
      </c>
      <c r="I648" s="13">
        <v>64001.4</v>
      </c>
    </row>
    <row r="649" spans="1:9" s="4" customFormat="1" ht="39" x14ac:dyDescent="0.25">
      <c r="A649" s="22" t="s">
        <v>802</v>
      </c>
      <c r="B649" s="23" t="s">
        <v>127</v>
      </c>
      <c r="C649" s="10" t="s">
        <v>38</v>
      </c>
      <c r="D649" s="10" t="s">
        <v>6</v>
      </c>
      <c r="E649" s="10" t="s">
        <v>134</v>
      </c>
      <c r="F649" s="10" t="s">
        <v>57</v>
      </c>
      <c r="G649" s="13">
        <v>155</v>
      </c>
      <c r="H649" s="13">
        <v>155</v>
      </c>
      <c r="I649" s="13">
        <v>155</v>
      </c>
    </row>
    <row r="650" spans="1:9" s="4" customFormat="1" ht="39" x14ac:dyDescent="0.25">
      <c r="A650" s="21" t="s">
        <v>706</v>
      </c>
      <c r="B650" s="20" t="s">
        <v>127</v>
      </c>
      <c r="C650" s="12" t="s">
        <v>38</v>
      </c>
      <c r="D650" s="12" t="s">
        <v>6</v>
      </c>
      <c r="E650" s="12" t="s">
        <v>705</v>
      </c>
      <c r="F650" s="10"/>
      <c r="G650" s="11">
        <f>G651+G653</f>
        <v>2</v>
      </c>
      <c r="H650" s="11">
        <f>H651+H653</f>
        <v>2</v>
      </c>
      <c r="I650" s="11">
        <f>I651+I653</f>
        <v>2</v>
      </c>
    </row>
    <row r="651" spans="1:9" s="4" customFormat="1" ht="51.75" hidden="1" x14ac:dyDescent="0.25">
      <c r="A651" s="22" t="s">
        <v>640</v>
      </c>
      <c r="B651" s="23" t="s">
        <v>127</v>
      </c>
      <c r="C651" s="10" t="s">
        <v>38</v>
      </c>
      <c r="D651" s="10" t="s">
        <v>6</v>
      </c>
      <c r="E651" s="10" t="s">
        <v>708</v>
      </c>
      <c r="F651" s="10"/>
      <c r="G651" s="13">
        <f>G652</f>
        <v>0</v>
      </c>
      <c r="H651" s="13">
        <v>0</v>
      </c>
      <c r="I651" s="13">
        <v>0</v>
      </c>
    </row>
    <row r="652" spans="1:9" s="4" customFormat="1" ht="26.25" hidden="1" customHeight="1" x14ac:dyDescent="0.25">
      <c r="A652" s="22" t="s">
        <v>781</v>
      </c>
      <c r="B652" s="10" t="s">
        <v>127</v>
      </c>
      <c r="C652" s="10" t="s">
        <v>38</v>
      </c>
      <c r="D652" s="10" t="s">
        <v>6</v>
      </c>
      <c r="E652" s="10" t="s">
        <v>708</v>
      </c>
      <c r="F652" s="10" t="s">
        <v>132</v>
      </c>
      <c r="G652" s="13"/>
      <c r="H652" s="13"/>
      <c r="I652" s="13"/>
    </row>
    <row r="653" spans="1:9" s="4" customFormat="1" ht="127.5" customHeight="1" x14ac:dyDescent="0.25">
      <c r="A653" s="22" t="s">
        <v>772</v>
      </c>
      <c r="B653" s="23" t="s">
        <v>127</v>
      </c>
      <c r="C653" s="10" t="s">
        <v>38</v>
      </c>
      <c r="D653" s="10" t="s">
        <v>6</v>
      </c>
      <c r="E653" s="10" t="s">
        <v>709</v>
      </c>
      <c r="F653" s="10"/>
      <c r="G653" s="13">
        <f>G654</f>
        <v>2</v>
      </c>
      <c r="H653" s="13">
        <f>H654</f>
        <v>2</v>
      </c>
      <c r="I653" s="13">
        <f>I654</f>
        <v>2</v>
      </c>
    </row>
    <row r="654" spans="1:9" s="4" customFormat="1" ht="39" x14ac:dyDescent="0.25">
      <c r="A654" s="22" t="s">
        <v>802</v>
      </c>
      <c r="B654" s="23" t="s">
        <v>127</v>
      </c>
      <c r="C654" s="10" t="s">
        <v>38</v>
      </c>
      <c r="D654" s="10" t="s">
        <v>6</v>
      </c>
      <c r="E654" s="10" t="s">
        <v>709</v>
      </c>
      <c r="F654" s="10" t="s">
        <v>57</v>
      </c>
      <c r="G654" s="13">
        <v>2</v>
      </c>
      <c r="H654" s="13">
        <v>2</v>
      </c>
      <c r="I654" s="13">
        <v>2</v>
      </c>
    </row>
    <row r="655" spans="1:9" s="4" customFormat="1" x14ac:dyDescent="0.25">
      <c r="A655" s="21" t="s">
        <v>137</v>
      </c>
      <c r="B655" s="20" t="s">
        <v>127</v>
      </c>
      <c r="C655" s="12" t="s">
        <v>38</v>
      </c>
      <c r="D655" s="12" t="s">
        <v>138</v>
      </c>
      <c r="E655" s="12"/>
      <c r="F655" s="12"/>
      <c r="G655" s="11">
        <f>G657</f>
        <v>12.3</v>
      </c>
      <c r="H655" s="11">
        <f>H657</f>
        <v>12.7</v>
      </c>
      <c r="I655" s="11">
        <f>I657</f>
        <v>174.1</v>
      </c>
    </row>
    <row r="656" spans="1:9" s="4" customFormat="1" ht="39" x14ac:dyDescent="0.25">
      <c r="A656" s="21" t="s">
        <v>706</v>
      </c>
      <c r="B656" s="20" t="s">
        <v>127</v>
      </c>
      <c r="C656" s="12" t="s">
        <v>38</v>
      </c>
      <c r="D656" s="12" t="s">
        <v>138</v>
      </c>
      <c r="E656" s="12" t="s">
        <v>705</v>
      </c>
      <c r="F656" s="12"/>
      <c r="G656" s="11">
        <f t="shared" ref="G656:I657" si="33">G657</f>
        <v>12.3</v>
      </c>
      <c r="H656" s="11">
        <f t="shared" si="33"/>
        <v>12.7</v>
      </c>
      <c r="I656" s="11">
        <f t="shared" si="33"/>
        <v>174.1</v>
      </c>
    </row>
    <row r="657" spans="1:9" s="4" customFormat="1" ht="51.75" x14ac:dyDescent="0.25">
      <c r="A657" s="22" t="s">
        <v>783</v>
      </c>
      <c r="B657" s="23" t="s">
        <v>127</v>
      </c>
      <c r="C657" s="10" t="s">
        <v>38</v>
      </c>
      <c r="D657" s="10" t="s">
        <v>138</v>
      </c>
      <c r="E657" s="10" t="s">
        <v>707</v>
      </c>
      <c r="F657" s="10"/>
      <c r="G657" s="13">
        <f t="shared" si="33"/>
        <v>12.3</v>
      </c>
      <c r="H657" s="13">
        <f t="shared" si="33"/>
        <v>12.7</v>
      </c>
      <c r="I657" s="13">
        <f t="shared" si="33"/>
        <v>174.1</v>
      </c>
    </row>
    <row r="658" spans="1:9" s="4" customFormat="1" ht="39" x14ac:dyDescent="0.25">
      <c r="A658" s="22" t="s">
        <v>802</v>
      </c>
      <c r="B658" s="23" t="s">
        <v>127</v>
      </c>
      <c r="C658" s="10" t="s">
        <v>38</v>
      </c>
      <c r="D658" s="10" t="s">
        <v>138</v>
      </c>
      <c r="E658" s="10" t="s">
        <v>707</v>
      </c>
      <c r="F658" s="10" t="s">
        <v>57</v>
      </c>
      <c r="G658" s="13">
        <v>12.3</v>
      </c>
      <c r="H658" s="13">
        <v>12.7</v>
      </c>
      <c r="I658" s="13">
        <v>174.1</v>
      </c>
    </row>
    <row r="659" spans="1:9" s="4" customFormat="1" x14ac:dyDescent="0.25">
      <c r="A659" s="21" t="s">
        <v>139</v>
      </c>
      <c r="B659" s="20" t="s">
        <v>127</v>
      </c>
      <c r="C659" s="12" t="s">
        <v>38</v>
      </c>
      <c r="D659" s="12" t="s">
        <v>53</v>
      </c>
      <c r="E659" s="12"/>
      <c r="F659" s="12"/>
      <c r="G659" s="11">
        <f>G661</f>
        <v>50</v>
      </c>
      <c r="H659" s="11">
        <f>H661</f>
        <v>50</v>
      </c>
      <c r="I659" s="11">
        <f>I661</f>
        <v>50</v>
      </c>
    </row>
    <row r="660" spans="1:9" s="4" customFormat="1" ht="39" x14ac:dyDescent="0.25">
      <c r="A660" s="21" t="s">
        <v>706</v>
      </c>
      <c r="B660" s="20" t="s">
        <v>127</v>
      </c>
      <c r="C660" s="12" t="s">
        <v>38</v>
      </c>
      <c r="D660" s="12" t="s">
        <v>53</v>
      </c>
      <c r="E660" s="12" t="s">
        <v>705</v>
      </c>
      <c r="F660" s="12"/>
      <c r="G660" s="11">
        <f t="shared" ref="G660:I661" si="34">G661</f>
        <v>50</v>
      </c>
      <c r="H660" s="11">
        <f t="shared" si="34"/>
        <v>50</v>
      </c>
      <c r="I660" s="11">
        <f t="shared" si="34"/>
        <v>50</v>
      </c>
    </row>
    <row r="661" spans="1:9" s="4" customFormat="1" x14ac:dyDescent="0.25">
      <c r="A661" s="22" t="s">
        <v>140</v>
      </c>
      <c r="B661" s="23" t="s">
        <v>127</v>
      </c>
      <c r="C661" s="10" t="s">
        <v>38</v>
      </c>
      <c r="D661" s="10" t="s">
        <v>53</v>
      </c>
      <c r="E661" s="10" t="s">
        <v>710</v>
      </c>
      <c r="F661" s="10"/>
      <c r="G661" s="13">
        <f t="shared" si="34"/>
        <v>50</v>
      </c>
      <c r="H661" s="13">
        <f t="shared" si="34"/>
        <v>50</v>
      </c>
      <c r="I661" s="13">
        <f t="shared" si="34"/>
        <v>50</v>
      </c>
    </row>
    <row r="662" spans="1:9" s="4" customFormat="1" x14ac:dyDescent="0.25">
      <c r="A662" s="22" t="s">
        <v>141</v>
      </c>
      <c r="B662" s="23" t="s">
        <v>127</v>
      </c>
      <c r="C662" s="10" t="s">
        <v>38</v>
      </c>
      <c r="D662" s="10" t="s">
        <v>53</v>
      </c>
      <c r="E662" s="10" t="s">
        <v>710</v>
      </c>
      <c r="F662" s="10" t="s">
        <v>142</v>
      </c>
      <c r="G662" s="13">
        <v>50</v>
      </c>
      <c r="H662" s="13">
        <v>50</v>
      </c>
      <c r="I662" s="13">
        <v>50</v>
      </c>
    </row>
    <row r="663" spans="1:9" s="4" customFormat="1" x14ac:dyDescent="0.25">
      <c r="A663" s="21" t="s">
        <v>275</v>
      </c>
      <c r="B663" s="20" t="s">
        <v>127</v>
      </c>
      <c r="C663" s="12" t="s">
        <v>38</v>
      </c>
      <c r="D663" s="12" t="s">
        <v>65</v>
      </c>
      <c r="E663" s="12"/>
      <c r="F663" s="12"/>
      <c r="G663" s="11">
        <f>G664+G673+G679+G689+G676</f>
        <v>14124.6</v>
      </c>
      <c r="H663" s="11">
        <f>H664+H673+H679+H689+H676</f>
        <v>14124.45</v>
      </c>
      <c r="I663" s="11">
        <f>I664+I673+I679+I689+I676</f>
        <v>14124.6</v>
      </c>
    </row>
    <row r="664" spans="1:9" s="4" customFormat="1" ht="51.75" x14ac:dyDescent="0.25">
      <c r="A664" s="21" t="s">
        <v>779</v>
      </c>
      <c r="B664" s="20" t="s">
        <v>127</v>
      </c>
      <c r="C664" s="12" t="s">
        <v>38</v>
      </c>
      <c r="D664" s="12" t="s">
        <v>65</v>
      </c>
      <c r="E664" s="12" t="s">
        <v>370</v>
      </c>
      <c r="F664" s="12"/>
      <c r="G664" s="11">
        <f>G665+G668</f>
        <v>669.5</v>
      </c>
      <c r="H664" s="11">
        <f>H665+H668</f>
        <v>669.5</v>
      </c>
      <c r="I664" s="11">
        <f>I665+I668</f>
        <v>669.5</v>
      </c>
    </row>
    <row r="665" spans="1:9" s="4" customFormat="1" ht="26.25" x14ac:dyDescent="0.25">
      <c r="A665" s="21" t="s">
        <v>144</v>
      </c>
      <c r="B665" s="20" t="s">
        <v>127</v>
      </c>
      <c r="C665" s="12" t="s">
        <v>38</v>
      </c>
      <c r="D665" s="12" t="s">
        <v>65</v>
      </c>
      <c r="E665" s="12" t="s">
        <v>408</v>
      </c>
      <c r="F665" s="12"/>
      <c r="G665" s="11">
        <f t="shared" ref="G665:I666" si="35">G666</f>
        <v>69.5</v>
      </c>
      <c r="H665" s="11">
        <f t="shared" si="35"/>
        <v>69.5</v>
      </c>
      <c r="I665" s="11">
        <f t="shared" si="35"/>
        <v>69.5</v>
      </c>
    </row>
    <row r="666" spans="1:9" s="4" customFormat="1" ht="39" x14ac:dyDescent="0.25">
      <c r="A666" s="22" t="s">
        <v>146</v>
      </c>
      <c r="B666" s="23" t="s">
        <v>127</v>
      </c>
      <c r="C666" s="10" t="s">
        <v>38</v>
      </c>
      <c r="D666" s="10" t="s">
        <v>65</v>
      </c>
      <c r="E666" s="10" t="s">
        <v>409</v>
      </c>
      <c r="F666" s="10"/>
      <c r="G666" s="13">
        <f t="shared" si="35"/>
        <v>69.5</v>
      </c>
      <c r="H666" s="13">
        <f t="shared" si="35"/>
        <v>69.5</v>
      </c>
      <c r="I666" s="13">
        <f t="shared" si="35"/>
        <v>69.5</v>
      </c>
    </row>
    <row r="667" spans="1:9" s="4" customFormat="1" ht="39" x14ac:dyDescent="0.25">
      <c r="A667" s="22" t="s">
        <v>802</v>
      </c>
      <c r="B667" s="23" t="s">
        <v>127</v>
      </c>
      <c r="C667" s="10" t="s">
        <v>38</v>
      </c>
      <c r="D667" s="10" t="s">
        <v>65</v>
      </c>
      <c r="E667" s="10" t="s">
        <v>409</v>
      </c>
      <c r="F667" s="10" t="s">
        <v>57</v>
      </c>
      <c r="G667" s="13">
        <v>69.5</v>
      </c>
      <c r="H667" s="13">
        <v>69.5</v>
      </c>
      <c r="I667" s="13">
        <v>69.5</v>
      </c>
    </row>
    <row r="668" spans="1:9" s="4" customFormat="1" ht="39" x14ac:dyDescent="0.25">
      <c r="A668" s="21" t="s">
        <v>581</v>
      </c>
      <c r="B668" s="20" t="s">
        <v>127</v>
      </c>
      <c r="C668" s="12" t="s">
        <v>38</v>
      </c>
      <c r="D668" s="12" t="s">
        <v>65</v>
      </c>
      <c r="E668" s="12" t="s">
        <v>579</v>
      </c>
      <c r="F668" s="12"/>
      <c r="G668" s="11">
        <f t="shared" ref="G668:I669" si="36">G669</f>
        <v>600</v>
      </c>
      <c r="H668" s="11">
        <f t="shared" si="36"/>
        <v>600</v>
      </c>
      <c r="I668" s="11">
        <f t="shared" si="36"/>
        <v>600</v>
      </c>
    </row>
    <row r="669" spans="1:9" s="4" customFormat="1" ht="39" x14ac:dyDescent="0.25">
      <c r="A669" s="22" t="s">
        <v>591</v>
      </c>
      <c r="B669" s="23" t="s">
        <v>127</v>
      </c>
      <c r="C669" s="10" t="s">
        <v>38</v>
      </c>
      <c r="D669" s="10" t="s">
        <v>65</v>
      </c>
      <c r="E669" s="10" t="s">
        <v>580</v>
      </c>
      <c r="F669" s="10"/>
      <c r="G669" s="13">
        <f t="shared" si="36"/>
        <v>600</v>
      </c>
      <c r="H669" s="13">
        <f t="shared" si="36"/>
        <v>600</v>
      </c>
      <c r="I669" s="13">
        <f t="shared" si="36"/>
        <v>600</v>
      </c>
    </row>
    <row r="670" spans="1:9" s="4" customFormat="1" ht="39" x14ac:dyDescent="0.25">
      <c r="A670" s="22" t="s">
        <v>802</v>
      </c>
      <c r="B670" s="23" t="s">
        <v>127</v>
      </c>
      <c r="C670" s="10" t="s">
        <v>38</v>
      </c>
      <c r="D670" s="10" t="s">
        <v>65</v>
      </c>
      <c r="E670" s="10" t="s">
        <v>580</v>
      </c>
      <c r="F670" s="10" t="s">
        <v>57</v>
      </c>
      <c r="G670" s="13">
        <v>600</v>
      </c>
      <c r="H670" s="13">
        <v>600</v>
      </c>
      <c r="I670" s="13">
        <v>600</v>
      </c>
    </row>
    <row r="671" spans="1:9" s="4" customFormat="1" ht="102.75" hidden="1" customHeight="1" x14ac:dyDescent="0.25">
      <c r="A671" s="22" t="s">
        <v>471</v>
      </c>
      <c r="B671" s="23" t="s">
        <v>127</v>
      </c>
      <c r="C671" s="10" t="s">
        <v>38</v>
      </c>
      <c r="D671" s="10" t="s">
        <v>65</v>
      </c>
      <c r="E671" s="10" t="s">
        <v>551</v>
      </c>
      <c r="F671" s="10"/>
      <c r="G671" s="13">
        <f>G672</f>
        <v>0</v>
      </c>
      <c r="H671" s="13">
        <v>0</v>
      </c>
      <c r="I671" s="13">
        <v>0</v>
      </c>
    </row>
    <row r="672" spans="1:9" s="4" customFormat="1" ht="26.25" hidden="1" x14ac:dyDescent="0.25">
      <c r="A672" s="22" t="s">
        <v>56</v>
      </c>
      <c r="B672" s="23" t="s">
        <v>127</v>
      </c>
      <c r="C672" s="10" t="s">
        <v>38</v>
      </c>
      <c r="D672" s="10" t="s">
        <v>65</v>
      </c>
      <c r="E672" s="10" t="s">
        <v>551</v>
      </c>
      <c r="F672" s="10" t="s">
        <v>57</v>
      </c>
      <c r="G672" s="13">
        <v>0</v>
      </c>
      <c r="H672" s="13">
        <v>0</v>
      </c>
      <c r="I672" s="13">
        <v>0</v>
      </c>
    </row>
    <row r="673" spans="1:9" s="4" customFormat="1" ht="39" hidden="1" x14ac:dyDescent="0.25">
      <c r="A673" s="21" t="s">
        <v>676</v>
      </c>
      <c r="B673" s="20" t="s">
        <v>127</v>
      </c>
      <c r="C673" s="12" t="s">
        <v>38</v>
      </c>
      <c r="D673" s="12" t="s">
        <v>65</v>
      </c>
      <c r="E673" s="12" t="s">
        <v>197</v>
      </c>
      <c r="F673" s="12"/>
      <c r="G673" s="11">
        <f>G674</f>
        <v>0</v>
      </c>
      <c r="H673" s="11">
        <v>0</v>
      </c>
      <c r="I673" s="11">
        <v>0</v>
      </c>
    </row>
    <row r="674" spans="1:9" s="4" customFormat="1" hidden="1" x14ac:dyDescent="0.25">
      <c r="A674" s="22" t="s">
        <v>628</v>
      </c>
      <c r="B674" s="23" t="s">
        <v>127</v>
      </c>
      <c r="C674" s="10" t="s">
        <v>38</v>
      </c>
      <c r="D674" s="10" t="s">
        <v>65</v>
      </c>
      <c r="E674" s="10" t="s">
        <v>804</v>
      </c>
      <c r="F674" s="10"/>
      <c r="G674" s="13">
        <f>G675</f>
        <v>0</v>
      </c>
      <c r="H674" s="13">
        <v>0</v>
      </c>
      <c r="I674" s="13">
        <v>0</v>
      </c>
    </row>
    <row r="675" spans="1:9" s="4" customFormat="1" ht="39" hidden="1" x14ac:dyDescent="0.25">
      <c r="A675" s="22" t="s">
        <v>802</v>
      </c>
      <c r="B675" s="23" t="s">
        <v>127</v>
      </c>
      <c r="C675" s="10" t="s">
        <v>38</v>
      </c>
      <c r="D675" s="10" t="s">
        <v>65</v>
      </c>
      <c r="E675" s="10" t="s">
        <v>804</v>
      </c>
      <c r="F675" s="10" t="s">
        <v>57</v>
      </c>
      <c r="G675" s="13"/>
      <c r="H675" s="13"/>
      <c r="I675" s="13"/>
    </row>
    <row r="676" spans="1:9" s="4" customFormat="1" ht="51.75" x14ac:dyDescent="0.25">
      <c r="A676" s="21" t="s">
        <v>805</v>
      </c>
      <c r="B676" s="20" t="s">
        <v>127</v>
      </c>
      <c r="C676" s="12" t="s">
        <v>38</v>
      </c>
      <c r="D676" s="12" t="s">
        <v>65</v>
      </c>
      <c r="E676" s="12" t="s">
        <v>238</v>
      </c>
      <c r="F676" s="12"/>
      <c r="G676" s="11">
        <f t="shared" ref="G676:I677" si="37">G677</f>
        <v>99.2</v>
      </c>
      <c r="H676" s="11">
        <f t="shared" si="37"/>
        <v>99.2</v>
      </c>
      <c r="I676" s="11">
        <f t="shared" si="37"/>
        <v>99.2</v>
      </c>
    </row>
    <row r="677" spans="1:9" s="4" customFormat="1" ht="26.25" x14ac:dyDescent="0.25">
      <c r="A677" s="22" t="s">
        <v>806</v>
      </c>
      <c r="B677" s="23" t="s">
        <v>127</v>
      </c>
      <c r="C677" s="10" t="s">
        <v>38</v>
      </c>
      <c r="D677" s="10" t="s">
        <v>65</v>
      </c>
      <c r="E677" s="10" t="s">
        <v>807</v>
      </c>
      <c r="F677" s="10"/>
      <c r="G677" s="13">
        <f t="shared" si="37"/>
        <v>99.2</v>
      </c>
      <c r="H677" s="13">
        <f t="shared" si="37"/>
        <v>99.2</v>
      </c>
      <c r="I677" s="13">
        <f t="shared" si="37"/>
        <v>99.2</v>
      </c>
    </row>
    <row r="678" spans="1:9" s="4" customFormat="1" ht="39" x14ac:dyDescent="0.25">
      <c r="A678" s="22" t="s">
        <v>802</v>
      </c>
      <c r="B678" s="23" t="s">
        <v>127</v>
      </c>
      <c r="C678" s="10" t="s">
        <v>38</v>
      </c>
      <c r="D678" s="10" t="s">
        <v>65</v>
      </c>
      <c r="E678" s="10" t="s">
        <v>807</v>
      </c>
      <c r="F678" s="10" t="s">
        <v>57</v>
      </c>
      <c r="G678" s="13">
        <v>99.2</v>
      </c>
      <c r="H678" s="13">
        <v>99.2</v>
      </c>
      <c r="I678" s="13">
        <v>99.2</v>
      </c>
    </row>
    <row r="679" spans="1:9" s="4" customFormat="1" ht="39" x14ac:dyDescent="0.25">
      <c r="A679" s="21" t="s">
        <v>706</v>
      </c>
      <c r="B679" s="20" t="s">
        <v>127</v>
      </c>
      <c r="C679" s="12" t="s">
        <v>38</v>
      </c>
      <c r="D679" s="12" t="s">
        <v>65</v>
      </c>
      <c r="E679" s="12" t="s">
        <v>705</v>
      </c>
      <c r="F679" s="10"/>
      <c r="G679" s="11">
        <f>G680+G682+G684+G686</f>
        <v>184.3</v>
      </c>
      <c r="H679" s="11">
        <f>H680+H682+H684+H686</f>
        <v>184.3</v>
      </c>
      <c r="I679" s="11">
        <f>I680+I682+I684+I686</f>
        <v>184.3</v>
      </c>
    </row>
    <row r="680" spans="1:9" s="4" customFormat="1" ht="39" x14ac:dyDescent="0.25">
      <c r="A680" s="22" t="s">
        <v>151</v>
      </c>
      <c r="B680" s="23" t="s">
        <v>127</v>
      </c>
      <c r="C680" s="10" t="s">
        <v>38</v>
      </c>
      <c r="D680" s="10" t="s">
        <v>65</v>
      </c>
      <c r="E680" s="10" t="s">
        <v>719</v>
      </c>
      <c r="F680" s="10"/>
      <c r="G680" s="13">
        <f>G681</f>
        <v>2</v>
      </c>
      <c r="H680" s="13">
        <f>H681</f>
        <v>2</v>
      </c>
      <c r="I680" s="13">
        <f>I681</f>
        <v>2</v>
      </c>
    </row>
    <row r="681" spans="1:9" s="4" customFormat="1" ht="39" x14ac:dyDescent="0.25">
      <c r="A681" s="22" t="s">
        <v>802</v>
      </c>
      <c r="B681" s="23" t="s">
        <v>127</v>
      </c>
      <c r="C681" s="10" t="s">
        <v>38</v>
      </c>
      <c r="D681" s="10" t="s">
        <v>65</v>
      </c>
      <c r="E681" s="10" t="s">
        <v>719</v>
      </c>
      <c r="F681" s="10" t="s">
        <v>57</v>
      </c>
      <c r="G681" s="13">
        <v>2</v>
      </c>
      <c r="H681" s="13">
        <v>2</v>
      </c>
      <c r="I681" s="13">
        <v>2</v>
      </c>
    </row>
    <row r="682" spans="1:9" s="4" customFormat="1" x14ac:dyDescent="0.25">
      <c r="A682" s="22" t="s">
        <v>174</v>
      </c>
      <c r="B682" s="23" t="s">
        <v>127</v>
      </c>
      <c r="C682" s="10" t="s">
        <v>38</v>
      </c>
      <c r="D682" s="10" t="s">
        <v>65</v>
      </c>
      <c r="E682" s="10" t="s">
        <v>715</v>
      </c>
      <c r="F682" s="10"/>
      <c r="G682" s="13">
        <f>G683</f>
        <v>182.3</v>
      </c>
      <c r="H682" s="13">
        <f>H683</f>
        <v>182.3</v>
      </c>
      <c r="I682" s="13">
        <f>I683</f>
        <v>182.3</v>
      </c>
    </row>
    <row r="683" spans="1:9" s="4" customFormat="1" x14ac:dyDescent="0.25">
      <c r="A683" s="22" t="s">
        <v>135</v>
      </c>
      <c r="B683" s="23" t="s">
        <v>127</v>
      </c>
      <c r="C683" s="10" t="s">
        <v>38</v>
      </c>
      <c r="D683" s="10" t="s">
        <v>65</v>
      </c>
      <c r="E683" s="10" t="s">
        <v>715</v>
      </c>
      <c r="F683" s="10" t="s">
        <v>136</v>
      </c>
      <c r="G683" s="13">
        <v>182.3</v>
      </c>
      <c r="H683" s="13">
        <v>182.3</v>
      </c>
      <c r="I683" s="13">
        <v>182.3</v>
      </c>
    </row>
    <row r="684" spans="1:9" s="4" customFormat="1" ht="39" hidden="1" x14ac:dyDescent="0.25">
      <c r="A684" s="28" t="s">
        <v>329</v>
      </c>
      <c r="B684" s="10" t="s">
        <v>127</v>
      </c>
      <c r="C684" s="10" t="s">
        <v>38</v>
      </c>
      <c r="D684" s="10" t="s">
        <v>65</v>
      </c>
      <c r="E684" s="10" t="s">
        <v>720</v>
      </c>
      <c r="F684" s="10"/>
      <c r="G684" s="13">
        <f>G685</f>
        <v>0</v>
      </c>
      <c r="H684" s="13">
        <v>0</v>
      </c>
      <c r="I684" s="13">
        <v>0</v>
      </c>
    </row>
    <row r="685" spans="1:9" s="4" customFormat="1" ht="39" hidden="1" x14ac:dyDescent="0.25">
      <c r="A685" s="22" t="s">
        <v>802</v>
      </c>
      <c r="B685" s="10" t="s">
        <v>127</v>
      </c>
      <c r="C685" s="10" t="s">
        <v>38</v>
      </c>
      <c r="D685" s="10" t="s">
        <v>65</v>
      </c>
      <c r="E685" s="10" t="s">
        <v>720</v>
      </c>
      <c r="F685" s="10" t="s">
        <v>57</v>
      </c>
      <c r="G685" s="13"/>
      <c r="H685" s="13"/>
      <c r="I685" s="13"/>
    </row>
    <row r="686" spans="1:9" s="4" customFormat="1" ht="90" hidden="1" x14ac:dyDescent="0.25">
      <c r="A686" s="22" t="s">
        <v>775</v>
      </c>
      <c r="B686" s="23" t="s">
        <v>127</v>
      </c>
      <c r="C686" s="10" t="s">
        <v>38</v>
      </c>
      <c r="D686" s="10" t="s">
        <v>65</v>
      </c>
      <c r="E686" s="10" t="s">
        <v>716</v>
      </c>
      <c r="F686" s="10"/>
      <c r="G686" s="13">
        <f>G687+G688</f>
        <v>0</v>
      </c>
      <c r="H686" s="13">
        <f>H687+H688</f>
        <v>0</v>
      </c>
      <c r="I686" s="13">
        <f>I687+I688</f>
        <v>0</v>
      </c>
    </row>
    <row r="687" spans="1:9" s="4" customFormat="1" ht="26.25" hidden="1" x14ac:dyDescent="0.25">
      <c r="A687" s="22" t="s">
        <v>781</v>
      </c>
      <c r="B687" s="23" t="s">
        <v>127</v>
      </c>
      <c r="C687" s="10" t="s">
        <v>38</v>
      </c>
      <c r="D687" s="10" t="s">
        <v>65</v>
      </c>
      <c r="E687" s="10" t="s">
        <v>716</v>
      </c>
      <c r="F687" s="10" t="s">
        <v>132</v>
      </c>
      <c r="G687" s="13"/>
      <c r="H687" s="13"/>
      <c r="I687" s="13"/>
    </row>
    <row r="688" spans="1:9" s="4" customFormat="1" ht="39" hidden="1" x14ac:dyDescent="0.25">
      <c r="A688" s="22" t="s">
        <v>802</v>
      </c>
      <c r="B688" s="23" t="s">
        <v>127</v>
      </c>
      <c r="C688" s="10" t="s">
        <v>38</v>
      </c>
      <c r="D688" s="10" t="s">
        <v>65</v>
      </c>
      <c r="E688" s="10" t="s">
        <v>716</v>
      </c>
      <c r="F688" s="10" t="s">
        <v>57</v>
      </c>
      <c r="G688" s="13"/>
      <c r="H688" s="13"/>
      <c r="I688" s="13"/>
    </row>
    <row r="689" spans="1:9" s="4" customFormat="1" ht="51.75" x14ac:dyDescent="0.25">
      <c r="A689" s="21" t="s">
        <v>711</v>
      </c>
      <c r="B689" s="20" t="s">
        <v>127</v>
      </c>
      <c r="C689" s="12" t="s">
        <v>38</v>
      </c>
      <c r="D689" s="12" t="s">
        <v>65</v>
      </c>
      <c r="E689" s="12" t="s">
        <v>712</v>
      </c>
      <c r="F689" s="12"/>
      <c r="G689" s="11">
        <f>G690+G712+G714+G720</f>
        <v>13171.6</v>
      </c>
      <c r="H689" s="11">
        <f>H690+H712+H714+H720</f>
        <v>13171.45</v>
      </c>
      <c r="I689" s="11">
        <f>I690+I712+I714+I720</f>
        <v>13171.6</v>
      </c>
    </row>
    <row r="690" spans="1:9" s="4" customFormat="1" ht="51" customHeight="1" x14ac:dyDescent="0.25">
      <c r="A690" s="21" t="s">
        <v>330</v>
      </c>
      <c r="B690" s="23" t="s">
        <v>127</v>
      </c>
      <c r="C690" s="10" t="s">
        <v>38</v>
      </c>
      <c r="D690" s="10" t="s">
        <v>65</v>
      </c>
      <c r="E690" s="10" t="s">
        <v>713</v>
      </c>
      <c r="F690" s="10"/>
      <c r="G690" s="13">
        <f>G691+G692+G693+G694+G695</f>
        <v>10011.6</v>
      </c>
      <c r="H690" s="13">
        <f>H691+H692+H695</f>
        <v>10011.450000000001</v>
      </c>
      <c r="I690" s="13">
        <f>I691+I692+I695</f>
        <v>10011.6</v>
      </c>
    </row>
    <row r="691" spans="1:9" s="4" customFormat="1" ht="26.25" x14ac:dyDescent="0.25">
      <c r="A691" s="22" t="s">
        <v>149</v>
      </c>
      <c r="B691" s="23" t="s">
        <v>127</v>
      </c>
      <c r="C691" s="10" t="s">
        <v>38</v>
      </c>
      <c r="D691" s="10" t="s">
        <v>65</v>
      </c>
      <c r="E691" s="10" t="s">
        <v>713</v>
      </c>
      <c r="F691" s="10" t="s">
        <v>66</v>
      </c>
      <c r="G691" s="13">
        <v>8422.5</v>
      </c>
      <c r="H691" s="13">
        <v>8422.4500000000007</v>
      </c>
      <c r="I691" s="13">
        <v>8422.5</v>
      </c>
    </row>
    <row r="692" spans="1:9" s="4" customFormat="1" ht="39" x14ac:dyDescent="0.25">
      <c r="A692" s="22" t="s">
        <v>802</v>
      </c>
      <c r="B692" s="23" t="s">
        <v>127</v>
      </c>
      <c r="C692" s="10" t="s">
        <v>38</v>
      </c>
      <c r="D692" s="10" t="s">
        <v>150</v>
      </c>
      <c r="E692" s="10" t="s">
        <v>713</v>
      </c>
      <c r="F692" s="10" t="s">
        <v>57</v>
      </c>
      <c r="G692" s="13">
        <v>1555.1</v>
      </c>
      <c r="H692" s="13">
        <v>1555</v>
      </c>
      <c r="I692" s="13">
        <v>1555.1</v>
      </c>
    </row>
    <row r="693" spans="1:9" s="4" customFormat="1" ht="26.25" hidden="1" x14ac:dyDescent="0.25">
      <c r="A693" s="28" t="s">
        <v>77</v>
      </c>
      <c r="B693" s="10" t="s">
        <v>127</v>
      </c>
      <c r="C693" s="10" t="s">
        <v>38</v>
      </c>
      <c r="D693" s="10" t="s">
        <v>65</v>
      </c>
      <c r="E693" s="10" t="s">
        <v>148</v>
      </c>
      <c r="F693" s="10" t="s">
        <v>78</v>
      </c>
      <c r="G693" s="13"/>
      <c r="H693" s="13"/>
      <c r="I693" s="13"/>
    </row>
    <row r="694" spans="1:9" s="4" customFormat="1" hidden="1" x14ac:dyDescent="0.25">
      <c r="A694" s="22" t="s">
        <v>286</v>
      </c>
      <c r="B694" s="10" t="s">
        <v>127</v>
      </c>
      <c r="C694" s="10" t="s">
        <v>38</v>
      </c>
      <c r="D694" s="10" t="s">
        <v>65</v>
      </c>
      <c r="E694" s="10" t="s">
        <v>327</v>
      </c>
      <c r="F694" s="10" t="s">
        <v>287</v>
      </c>
      <c r="G694" s="13"/>
      <c r="H694" s="13"/>
      <c r="I694" s="13"/>
    </row>
    <row r="695" spans="1:9" s="4" customFormat="1" x14ac:dyDescent="0.25">
      <c r="A695" s="22" t="s">
        <v>135</v>
      </c>
      <c r="B695" s="23" t="s">
        <v>127</v>
      </c>
      <c r="C695" s="10" t="s">
        <v>38</v>
      </c>
      <c r="D695" s="10" t="s">
        <v>65</v>
      </c>
      <c r="E695" s="10" t="s">
        <v>713</v>
      </c>
      <c r="F695" s="10" t="s">
        <v>136</v>
      </c>
      <c r="G695" s="13">
        <v>34</v>
      </c>
      <c r="H695" s="13">
        <v>34</v>
      </c>
      <c r="I695" s="13">
        <v>34</v>
      </c>
    </row>
    <row r="696" spans="1:9" s="4" customFormat="1" ht="64.5" hidden="1" x14ac:dyDescent="0.25">
      <c r="A696" s="22" t="s">
        <v>333</v>
      </c>
      <c r="B696" s="23" t="s">
        <v>127</v>
      </c>
      <c r="C696" s="10" t="s">
        <v>38</v>
      </c>
      <c r="D696" s="10" t="s">
        <v>65</v>
      </c>
      <c r="E696" s="10" t="s">
        <v>561</v>
      </c>
      <c r="F696" s="10"/>
      <c r="G696" s="13">
        <f>G697</f>
        <v>0</v>
      </c>
      <c r="H696" s="13">
        <v>0</v>
      </c>
      <c r="I696" s="13">
        <v>0</v>
      </c>
    </row>
    <row r="697" spans="1:9" s="4" customFormat="1" ht="26.25" hidden="1" x14ac:dyDescent="0.25">
      <c r="A697" s="22" t="s">
        <v>149</v>
      </c>
      <c r="B697" s="23" t="s">
        <v>127</v>
      </c>
      <c r="C697" s="10" t="s">
        <v>38</v>
      </c>
      <c r="D697" s="10" t="s">
        <v>65</v>
      </c>
      <c r="E697" s="10" t="s">
        <v>561</v>
      </c>
      <c r="F697" s="10" t="s">
        <v>66</v>
      </c>
      <c r="G697" s="13">
        <v>0</v>
      </c>
      <c r="H697" s="13">
        <v>0</v>
      </c>
      <c r="I697" s="13">
        <v>0</v>
      </c>
    </row>
    <row r="698" spans="1:9" s="4" customFormat="1" hidden="1" x14ac:dyDescent="0.25">
      <c r="A698" s="22" t="s">
        <v>166</v>
      </c>
      <c r="B698" s="23" t="s">
        <v>127</v>
      </c>
      <c r="C698" s="10" t="s">
        <v>38</v>
      </c>
      <c r="D698" s="10" t="s">
        <v>65</v>
      </c>
      <c r="E698" s="10" t="s">
        <v>167</v>
      </c>
      <c r="F698" s="10"/>
      <c r="G698" s="13">
        <f>G699+G700+G701</f>
        <v>0</v>
      </c>
      <c r="H698" s="13">
        <v>0</v>
      </c>
      <c r="I698" s="13">
        <v>0</v>
      </c>
    </row>
    <row r="699" spans="1:9" s="4" customFormat="1" hidden="1" x14ac:dyDescent="0.25">
      <c r="A699" s="22" t="s">
        <v>286</v>
      </c>
      <c r="B699" s="23" t="s">
        <v>127</v>
      </c>
      <c r="C699" s="10" t="s">
        <v>38</v>
      </c>
      <c r="D699" s="10" t="s">
        <v>65</v>
      </c>
      <c r="E699" s="10" t="s">
        <v>167</v>
      </c>
      <c r="F699" s="10" t="s">
        <v>287</v>
      </c>
      <c r="G699" s="13">
        <v>0</v>
      </c>
      <c r="H699" s="13">
        <v>0</v>
      </c>
      <c r="I699" s="13">
        <v>0</v>
      </c>
    </row>
    <row r="700" spans="1:9" s="4" customFormat="1" hidden="1" x14ac:dyDescent="0.25">
      <c r="A700" s="22" t="s">
        <v>135</v>
      </c>
      <c r="B700" s="23" t="s">
        <v>127</v>
      </c>
      <c r="C700" s="10" t="s">
        <v>38</v>
      </c>
      <c r="D700" s="10" t="s">
        <v>65</v>
      </c>
      <c r="E700" s="10" t="s">
        <v>167</v>
      </c>
      <c r="F700" s="10" t="s">
        <v>136</v>
      </c>
      <c r="G700" s="13"/>
      <c r="H700" s="13">
        <v>0</v>
      </c>
      <c r="I700" s="13">
        <v>0</v>
      </c>
    </row>
    <row r="701" spans="1:9" s="4" customFormat="1" ht="26.25" hidden="1" x14ac:dyDescent="0.25">
      <c r="A701" s="22" t="s">
        <v>56</v>
      </c>
      <c r="B701" s="23" t="s">
        <v>127</v>
      </c>
      <c r="C701" s="10" t="s">
        <v>38</v>
      </c>
      <c r="D701" s="10" t="s">
        <v>65</v>
      </c>
      <c r="E701" s="10" t="s">
        <v>167</v>
      </c>
      <c r="F701" s="10" t="s">
        <v>57</v>
      </c>
      <c r="G701" s="13">
        <v>0</v>
      </c>
      <c r="H701" s="13">
        <v>0</v>
      </c>
      <c r="I701" s="13">
        <v>0</v>
      </c>
    </row>
    <row r="702" spans="1:9" s="4" customFormat="1" hidden="1" x14ac:dyDescent="0.25">
      <c r="A702" s="22" t="s">
        <v>276</v>
      </c>
      <c r="B702" s="10" t="s">
        <v>127</v>
      </c>
      <c r="C702" s="10" t="s">
        <v>38</v>
      </c>
      <c r="D702" s="10" t="s">
        <v>65</v>
      </c>
      <c r="E702" s="10" t="s">
        <v>226</v>
      </c>
      <c r="F702" s="10"/>
      <c r="G702" s="13">
        <v>0</v>
      </c>
      <c r="H702" s="13">
        <f>H703</f>
        <v>0</v>
      </c>
      <c r="I702" s="13">
        <f>I703</f>
        <v>0</v>
      </c>
    </row>
    <row r="703" spans="1:9" s="4" customFormat="1" hidden="1" x14ac:dyDescent="0.25">
      <c r="A703" s="22" t="s">
        <v>141</v>
      </c>
      <c r="B703" s="10" t="s">
        <v>127</v>
      </c>
      <c r="C703" s="10" t="s">
        <v>38</v>
      </c>
      <c r="D703" s="10" t="s">
        <v>65</v>
      </c>
      <c r="E703" s="10" t="s">
        <v>226</v>
      </c>
      <c r="F703" s="10" t="s">
        <v>142</v>
      </c>
      <c r="G703" s="13">
        <v>0</v>
      </c>
      <c r="H703" s="13"/>
      <c r="I703" s="13"/>
    </row>
    <row r="704" spans="1:9" s="4" customFormat="1" ht="39" hidden="1" x14ac:dyDescent="0.25">
      <c r="A704" s="22" t="s">
        <v>329</v>
      </c>
      <c r="B704" s="23" t="s">
        <v>127</v>
      </c>
      <c r="C704" s="10" t="s">
        <v>38</v>
      </c>
      <c r="D704" s="10" t="s">
        <v>65</v>
      </c>
      <c r="E704" s="10" t="s">
        <v>328</v>
      </c>
      <c r="F704" s="10"/>
      <c r="G704" s="13">
        <f>G705</f>
        <v>0</v>
      </c>
      <c r="H704" s="13">
        <v>0</v>
      </c>
      <c r="I704" s="13">
        <v>0</v>
      </c>
    </row>
    <row r="705" spans="1:9" s="4" customFormat="1" ht="26.25" hidden="1" x14ac:dyDescent="0.25">
      <c r="A705" s="22" t="s">
        <v>56</v>
      </c>
      <c r="B705" s="23" t="s">
        <v>127</v>
      </c>
      <c r="C705" s="10" t="s">
        <v>38</v>
      </c>
      <c r="D705" s="10" t="s">
        <v>65</v>
      </c>
      <c r="E705" s="10" t="s">
        <v>328</v>
      </c>
      <c r="F705" s="10" t="s">
        <v>57</v>
      </c>
      <c r="G705" s="13">
        <v>0</v>
      </c>
      <c r="H705" s="13">
        <v>0</v>
      </c>
      <c r="I705" s="13">
        <v>0</v>
      </c>
    </row>
    <row r="706" spans="1:9" s="4" customFormat="1" ht="77.25" hidden="1" x14ac:dyDescent="0.25">
      <c r="A706" s="22" t="s">
        <v>371</v>
      </c>
      <c r="B706" s="23" t="s">
        <v>127</v>
      </c>
      <c r="C706" s="10" t="s">
        <v>38</v>
      </c>
      <c r="D706" s="10" t="s">
        <v>65</v>
      </c>
      <c r="E706" s="10" t="s">
        <v>372</v>
      </c>
      <c r="F706" s="10"/>
      <c r="G706" s="13"/>
      <c r="H706" s="13">
        <v>0</v>
      </c>
      <c r="I706" s="13">
        <v>0</v>
      </c>
    </row>
    <row r="707" spans="1:9" s="4" customFormat="1" hidden="1" x14ac:dyDescent="0.25">
      <c r="A707" s="22" t="s">
        <v>141</v>
      </c>
      <c r="B707" s="23" t="s">
        <v>127</v>
      </c>
      <c r="C707" s="10" t="s">
        <v>38</v>
      </c>
      <c r="D707" s="10" t="s">
        <v>65</v>
      </c>
      <c r="E707" s="10" t="s">
        <v>372</v>
      </c>
      <c r="F707" s="10" t="s">
        <v>142</v>
      </c>
      <c r="G707" s="13"/>
      <c r="H707" s="13">
        <v>0</v>
      </c>
      <c r="I707" s="13">
        <v>0</v>
      </c>
    </row>
    <row r="708" spans="1:9" s="4" customFormat="1" ht="26.25" hidden="1" x14ac:dyDescent="0.25">
      <c r="A708" s="22" t="s">
        <v>440</v>
      </c>
      <c r="B708" s="23" t="s">
        <v>127</v>
      </c>
      <c r="C708" s="10" t="s">
        <v>38</v>
      </c>
      <c r="D708" s="10" t="s">
        <v>65</v>
      </c>
      <c r="E708" s="10" t="s">
        <v>441</v>
      </c>
      <c r="F708" s="10"/>
      <c r="G708" s="13">
        <f>G709</f>
        <v>0</v>
      </c>
      <c r="H708" s="13">
        <v>0</v>
      </c>
      <c r="I708" s="13">
        <f>I709</f>
        <v>0</v>
      </c>
    </row>
    <row r="709" spans="1:9" s="4" customFormat="1" ht="26.25" hidden="1" x14ac:dyDescent="0.25">
      <c r="A709" s="22" t="s">
        <v>56</v>
      </c>
      <c r="B709" s="23" t="s">
        <v>127</v>
      </c>
      <c r="C709" s="10" t="s">
        <v>38</v>
      </c>
      <c r="D709" s="10" t="s">
        <v>65</v>
      </c>
      <c r="E709" s="10" t="s">
        <v>441</v>
      </c>
      <c r="F709" s="10" t="s">
        <v>57</v>
      </c>
      <c r="G709" s="13">
        <v>0</v>
      </c>
      <c r="H709" s="13">
        <v>0</v>
      </c>
      <c r="I709" s="13">
        <v>0</v>
      </c>
    </row>
    <row r="710" spans="1:9" s="4" customFormat="1" ht="26.25" hidden="1" x14ac:dyDescent="0.25">
      <c r="A710" s="22" t="s">
        <v>436</v>
      </c>
      <c r="B710" s="23" t="s">
        <v>127</v>
      </c>
      <c r="C710" s="10" t="s">
        <v>38</v>
      </c>
      <c r="D710" s="10" t="s">
        <v>65</v>
      </c>
      <c r="E710" s="10" t="s">
        <v>437</v>
      </c>
      <c r="F710" s="10"/>
      <c r="G710" s="13">
        <f>G711</f>
        <v>0</v>
      </c>
      <c r="H710" s="13">
        <v>0</v>
      </c>
      <c r="I710" s="13">
        <v>0</v>
      </c>
    </row>
    <row r="711" spans="1:9" s="4" customFormat="1" ht="26.25" hidden="1" x14ac:dyDescent="0.25">
      <c r="A711" s="22" t="s">
        <v>56</v>
      </c>
      <c r="B711" s="23" t="s">
        <v>127</v>
      </c>
      <c r="C711" s="10" t="s">
        <v>38</v>
      </c>
      <c r="D711" s="10" t="s">
        <v>65</v>
      </c>
      <c r="E711" s="10" t="s">
        <v>437</v>
      </c>
      <c r="F711" s="10" t="s">
        <v>57</v>
      </c>
      <c r="G711" s="13">
        <v>0</v>
      </c>
      <c r="H711" s="13">
        <v>0</v>
      </c>
      <c r="I711" s="13">
        <v>0</v>
      </c>
    </row>
    <row r="712" spans="1:9" s="4" customFormat="1" x14ac:dyDescent="0.25">
      <c r="A712" s="22" t="s">
        <v>166</v>
      </c>
      <c r="B712" s="23" t="s">
        <v>127</v>
      </c>
      <c r="C712" s="10" t="s">
        <v>38</v>
      </c>
      <c r="D712" s="10" t="s">
        <v>65</v>
      </c>
      <c r="E712" s="10" t="s">
        <v>714</v>
      </c>
      <c r="F712" s="10"/>
      <c r="G712" s="13">
        <f>G713</f>
        <v>50</v>
      </c>
      <c r="H712" s="13">
        <f>H713</f>
        <v>50</v>
      </c>
      <c r="I712" s="13">
        <f>I713</f>
        <v>50</v>
      </c>
    </row>
    <row r="713" spans="1:9" s="4" customFormat="1" x14ac:dyDescent="0.25">
      <c r="A713" s="22" t="s">
        <v>286</v>
      </c>
      <c r="B713" s="23" t="s">
        <v>127</v>
      </c>
      <c r="C713" s="10" t="s">
        <v>38</v>
      </c>
      <c r="D713" s="10" t="s">
        <v>65</v>
      </c>
      <c r="E713" s="10" t="s">
        <v>714</v>
      </c>
      <c r="F713" s="10" t="s">
        <v>287</v>
      </c>
      <c r="G713" s="13">
        <v>50</v>
      </c>
      <c r="H713" s="13">
        <v>50</v>
      </c>
      <c r="I713" s="13">
        <v>50</v>
      </c>
    </row>
    <row r="714" spans="1:9" s="4" customFormat="1" ht="77.25" x14ac:dyDescent="0.25">
      <c r="A714" s="22" t="s">
        <v>748</v>
      </c>
      <c r="B714" s="23" t="s">
        <v>127</v>
      </c>
      <c r="C714" s="10" t="s">
        <v>38</v>
      </c>
      <c r="D714" s="10" t="s">
        <v>65</v>
      </c>
      <c r="E714" s="10" t="s">
        <v>717</v>
      </c>
      <c r="F714" s="10"/>
      <c r="G714" s="13">
        <f>G715</f>
        <v>2488</v>
      </c>
      <c r="H714" s="13">
        <f>H715</f>
        <v>2488</v>
      </c>
      <c r="I714" s="13">
        <f>I715</f>
        <v>2488</v>
      </c>
    </row>
    <row r="715" spans="1:9" s="4" customFormat="1" ht="39" x14ac:dyDescent="0.25">
      <c r="A715" s="22" t="s">
        <v>802</v>
      </c>
      <c r="B715" s="23" t="s">
        <v>127</v>
      </c>
      <c r="C715" s="10" t="s">
        <v>38</v>
      </c>
      <c r="D715" s="10" t="s">
        <v>65</v>
      </c>
      <c r="E715" s="10" t="s">
        <v>717</v>
      </c>
      <c r="F715" s="10" t="s">
        <v>57</v>
      </c>
      <c r="G715" s="13">
        <v>2488</v>
      </c>
      <c r="H715" s="13">
        <v>2488</v>
      </c>
      <c r="I715" s="13">
        <v>2488</v>
      </c>
    </row>
    <row r="716" spans="1:9" s="4" customFormat="1" ht="102.75" hidden="1" customHeight="1" x14ac:dyDescent="0.25">
      <c r="A716" s="22" t="s">
        <v>471</v>
      </c>
      <c r="B716" s="23" t="s">
        <v>127</v>
      </c>
      <c r="C716" s="10" t="s">
        <v>38</v>
      </c>
      <c r="D716" s="10" t="s">
        <v>65</v>
      </c>
      <c r="E716" s="10" t="s">
        <v>472</v>
      </c>
      <c r="F716" s="10"/>
      <c r="G716" s="13">
        <f>G717</f>
        <v>0</v>
      </c>
      <c r="H716" s="13">
        <v>0</v>
      </c>
      <c r="I716" s="13">
        <v>0</v>
      </c>
    </row>
    <row r="717" spans="1:9" s="4" customFormat="1" ht="26.25" hidden="1" x14ac:dyDescent="0.25">
      <c r="A717" s="22" t="s">
        <v>56</v>
      </c>
      <c r="B717" s="23" t="s">
        <v>127</v>
      </c>
      <c r="C717" s="10" t="s">
        <v>38</v>
      </c>
      <c r="D717" s="10" t="s">
        <v>65</v>
      </c>
      <c r="E717" s="10" t="s">
        <v>472</v>
      </c>
      <c r="F717" s="10" t="s">
        <v>57</v>
      </c>
      <c r="G717" s="13">
        <v>0</v>
      </c>
      <c r="H717" s="13">
        <v>0</v>
      </c>
      <c r="I717" s="13">
        <v>0</v>
      </c>
    </row>
    <row r="718" spans="1:9" s="4" customFormat="1" ht="102.75" hidden="1" customHeight="1" x14ac:dyDescent="0.25">
      <c r="A718" s="22" t="s">
        <v>471</v>
      </c>
      <c r="B718" s="23" t="s">
        <v>127</v>
      </c>
      <c r="C718" s="10" t="s">
        <v>38</v>
      </c>
      <c r="D718" s="10" t="s">
        <v>65</v>
      </c>
      <c r="E718" s="10" t="s">
        <v>552</v>
      </c>
      <c r="F718" s="10"/>
      <c r="G718" s="13">
        <f>G719</f>
        <v>0</v>
      </c>
      <c r="H718" s="13">
        <v>0</v>
      </c>
      <c r="I718" s="13">
        <v>0</v>
      </c>
    </row>
    <row r="719" spans="1:9" s="4" customFormat="1" ht="26.25" hidden="1" x14ac:dyDescent="0.25">
      <c r="A719" s="22" t="s">
        <v>56</v>
      </c>
      <c r="B719" s="23" t="s">
        <v>127</v>
      </c>
      <c r="C719" s="10" t="s">
        <v>38</v>
      </c>
      <c r="D719" s="10" t="s">
        <v>65</v>
      </c>
      <c r="E719" s="10" t="s">
        <v>553</v>
      </c>
      <c r="F719" s="10" t="s">
        <v>57</v>
      </c>
      <c r="G719" s="13">
        <v>0</v>
      </c>
      <c r="H719" s="13">
        <v>0</v>
      </c>
      <c r="I719" s="13">
        <v>0</v>
      </c>
    </row>
    <row r="720" spans="1:9" s="4" customFormat="1" ht="39" x14ac:dyDescent="0.25">
      <c r="A720" s="22" t="s">
        <v>782</v>
      </c>
      <c r="B720" s="23" t="s">
        <v>127</v>
      </c>
      <c r="C720" s="10" t="s">
        <v>38</v>
      </c>
      <c r="D720" s="10" t="s">
        <v>65</v>
      </c>
      <c r="E720" s="10" t="s">
        <v>718</v>
      </c>
      <c r="F720" s="10"/>
      <c r="G720" s="13">
        <f>G721</f>
        <v>622</v>
      </c>
      <c r="H720" s="13">
        <f>H721</f>
        <v>622</v>
      </c>
      <c r="I720" s="13">
        <f>I721</f>
        <v>622</v>
      </c>
    </row>
    <row r="721" spans="1:9" s="4" customFormat="1" ht="39" x14ac:dyDescent="0.25">
      <c r="A721" s="22" t="s">
        <v>802</v>
      </c>
      <c r="B721" s="23" t="s">
        <v>127</v>
      </c>
      <c r="C721" s="10" t="s">
        <v>38</v>
      </c>
      <c r="D721" s="10" t="s">
        <v>65</v>
      </c>
      <c r="E721" s="10" t="s">
        <v>718</v>
      </c>
      <c r="F721" s="10" t="s">
        <v>57</v>
      </c>
      <c r="G721" s="13">
        <v>622</v>
      </c>
      <c r="H721" s="13">
        <v>622</v>
      </c>
      <c r="I721" s="13">
        <v>622</v>
      </c>
    </row>
    <row r="722" spans="1:9" s="4" customFormat="1" ht="51.75" hidden="1" customHeight="1" x14ac:dyDescent="0.25">
      <c r="A722" s="22" t="s">
        <v>410</v>
      </c>
      <c r="B722" s="23" t="s">
        <v>127</v>
      </c>
      <c r="C722" s="10" t="s">
        <v>38</v>
      </c>
      <c r="D722" s="10" t="s">
        <v>65</v>
      </c>
      <c r="E722" s="10" t="s">
        <v>411</v>
      </c>
      <c r="F722" s="10"/>
      <c r="G722" s="13">
        <f>G723</f>
        <v>0</v>
      </c>
      <c r="H722" s="13">
        <f>H723</f>
        <v>0</v>
      </c>
      <c r="I722" s="13">
        <f>I723</f>
        <v>0</v>
      </c>
    </row>
    <row r="723" spans="1:9" s="4" customFormat="1" ht="26.25" hidden="1" customHeight="1" x14ac:dyDescent="0.25">
      <c r="A723" s="22" t="s">
        <v>56</v>
      </c>
      <c r="B723" s="23" t="s">
        <v>127</v>
      </c>
      <c r="C723" s="10" t="s">
        <v>38</v>
      </c>
      <c r="D723" s="10" t="s">
        <v>65</v>
      </c>
      <c r="E723" s="10" t="s">
        <v>411</v>
      </c>
      <c r="F723" s="10" t="s">
        <v>57</v>
      </c>
      <c r="G723" s="13">
        <v>0</v>
      </c>
      <c r="H723" s="13">
        <v>0</v>
      </c>
      <c r="I723" s="13">
        <v>0</v>
      </c>
    </row>
    <row r="724" spans="1:9" s="4" customFormat="1" ht="26.25" hidden="1" x14ac:dyDescent="0.25">
      <c r="A724" s="21" t="s">
        <v>610</v>
      </c>
      <c r="B724" s="20" t="s">
        <v>127</v>
      </c>
      <c r="C724" s="12" t="s">
        <v>104</v>
      </c>
      <c r="D724" s="12"/>
      <c r="E724" s="12"/>
      <c r="F724" s="12"/>
      <c r="G724" s="11">
        <f>G725</f>
        <v>0</v>
      </c>
      <c r="H724" s="11">
        <f>H725</f>
        <v>0</v>
      </c>
      <c r="I724" s="11">
        <f>I725</f>
        <v>0</v>
      </c>
    </row>
    <row r="725" spans="1:9" s="4" customFormat="1" ht="39" hidden="1" x14ac:dyDescent="0.25">
      <c r="A725" s="21" t="s">
        <v>611</v>
      </c>
      <c r="B725" s="20" t="s">
        <v>127</v>
      </c>
      <c r="C725" s="12" t="s">
        <v>104</v>
      </c>
      <c r="D725" s="12" t="s">
        <v>123</v>
      </c>
      <c r="E725" s="12"/>
      <c r="F725" s="12"/>
      <c r="G725" s="11">
        <f>G727</f>
        <v>0</v>
      </c>
      <c r="H725" s="11">
        <f>H727</f>
        <v>0</v>
      </c>
      <c r="I725" s="11">
        <f>I727</f>
        <v>0</v>
      </c>
    </row>
    <row r="726" spans="1:9" s="4" customFormat="1" ht="39" hidden="1" x14ac:dyDescent="0.25">
      <c r="A726" s="21" t="s">
        <v>706</v>
      </c>
      <c r="B726" s="20" t="s">
        <v>127</v>
      </c>
      <c r="C726" s="12" t="s">
        <v>104</v>
      </c>
      <c r="D726" s="12" t="s">
        <v>123</v>
      </c>
      <c r="E726" s="12" t="s">
        <v>705</v>
      </c>
      <c r="F726" s="12"/>
      <c r="G726" s="11">
        <f t="shared" ref="G726:I727" si="38">G727</f>
        <v>0</v>
      </c>
      <c r="H726" s="11">
        <f t="shared" si="38"/>
        <v>0</v>
      </c>
      <c r="I726" s="11">
        <f t="shared" si="38"/>
        <v>0</v>
      </c>
    </row>
    <row r="727" spans="1:9" s="4" customFormat="1" ht="39" hidden="1" x14ac:dyDescent="0.25">
      <c r="A727" s="22" t="s">
        <v>612</v>
      </c>
      <c r="B727" s="23" t="s">
        <v>127</v>
      </c>
      <c r="C727" s="10" t="s">
        <v>104</v>
      </c>
      <c r="D727" s="10" t="s">
        <v>123</v>
      </c>
      <c r="E727" s="10" t="s">
        <v>721</v>
      </c>
      <c r="F727" s="10"/>
      <c r="G727" s="13">
        <f t="shared" si="38"/>
        <v>0</v>
      </c>
      <c r="H727" s="13">
        <f t="shared" si="38"/>
        <v>0</v>
      </c>
      <c r="I727" s="13">
        <f t="shared" si="38"/>
        <v>0</v>
      </c>
    </row>
    <row r="728" spans="1:9" s="4" customFormat="1" ht="26.25" hidden="1" x14ac:dyDescent="0.25">
      <c r="A728" s="22" t="s">
        <v>781</v>
      </c>
      <c r="B728" s="23" t="s">
        <v>127</v>
      </c>
      <c r="C728" s="10" t="s">
        <v>104</v>
      </c>
      <c r="D728" s="10" t="s">
        <v>123</v>
      </c>
      <c r="E728" s="10" t="s">
        <v>721</v>
      </c>
      <c r="F728" s="10" t="s">
        <v>132</v>
      </c>
      <c r="G728" s="13"/>
      <c r="H728" s="13"/>
      <c r="I728" s="13"/>
    </row>
    <row r="729" spans="1:9" s="4" customFormat="1" x14ac:dyDescent="0.25">
      <c r="A729" s="21" t="s">
        <v>117</v>
      </c>
      <c r="B729" s="20" t="s">
        <v>127</v>
      </c>
      <c r="C729" s="12" t="s">
        <v>6</v>
      </c>
      <c r="D729" s="12"/>
      <c r="E729" s="12"/>
      <c r="F729" s="12"/>
      <c r="G729" s="11">
        <f>G730+G745+G749+G763</f>
        <v>14641.699999999999</v>
      </c>
      <c r="H729" s="11">
        <f>H730+H745+H749+H763</f>
        <v>11108</v>
      </c>
      <c r="I729" s="11">
        <f>I730+I745+I749+I763</f>
        <v>2937.8</v>
      </c>
    </row>
    <row r="730" spans="1:9" s="4" customFormat="1" x14ac:dyDescent="0.25">
      <c r="A730" s="21" t="s">
        <v>152</v>
      </c>
      <c r="B730" s="20" t="s">
        <v>127</v>
      </c>
      <c r="C730" s="12" t="s">
        <v>6</v>
      </c>
      <c r="D730" s="12" t="s">
        <v>138</v>
      </c>
      <c r="E730" s="12"/>
      <c r="F730" s="12"/>
      <c r="G730" s="11">
        <f>G733+G742</f>
        <v>254.60000000000002</v>
      </c>
      <c r="H730" s="11">
        <f>H733+H742</f>
        <v>254.5</v>
      </c>
      <c r="I730" s="11">
        <f>I733+I742</f>
        <v>254.5</v>
      </c>
    </row>
    <row r="731" spans="1:9" s="4" customFormat="1" ht="64.5" hidden="1" customHeight="1" x14ac:dyDescent="0.25">
      <c r="A731" s="22" t="s">
        <v>447</v>
      </c>
      <c r="B731" s="23" t="s">
        <v>127</v>
      </c>
      <c r="C731" s="10" t="s">
        <v>6</v>
      </c>
      <c r="D731" s="10" t="s">
        <v>138</v>
      </c>
      <c r="E731" s="10" t="s">
        <v>448</v>
      </c>
      <c r="F731" s="10"/>
      <c r="G731" s="13">
        <f>G732</f>
        <v>0</v>
      </c>
      <c r="H731" s="13">
        <f>H732</f>
        <v>0</v>
      </c>
      <c r="I731" s="13">
        <f>I732</f>
        <v>0</v>
      </c>
    </row>
    <row r="732" spans="1:9" s="4" customFormat="1" ht="26.25" hidden="1" customHeight="1" x14ac:dyDescent="0.25">
      <c r="A732" s="22" t="s">
        <v>56</v>
      </c>
      <c r="B732" s="23" t="s">
        <v>127</v>
      </c>
      <c r="C732" s="10" t="s">
        <v>6</v>
      </c>
      <c r="D732" s="10" t="s">
        <v>138</v>
      </c>
      <c r="E732" s="10" t="s">
        <v>448</v>
      </c>
      <c r="F732" s="10" t="s">
        <v>57</v>
      </c>
      <c r="G732" s="13">
        <v>0</v>
      </c>
      <c r="H732" s="13">
        <v>0</v>
      </c>
      <c r="I732" s="13">
        <v>0</v>
      </c>
    </row>
    <row r="733" spans="1:9" s="4" customFormat="1" ht="39" x14ac:dyDescent="0.25">
      <c r="A733" s="21" t="s">
        <v>706</v>
      </c>
      <c r="B733" s="20" t="s">
        <v>127</v>
      </c>
      <c r="C733" s="12" t="s">
        <v>6</v>
      </c>
      <c r="D733" s="12" t="s">
        <v>138</v>
      </c>
      <c r="E733" s="12" t="s">
        <v>705</v>
      </c>
      <c r="F733" s="10"/>
      <c r="G733" s="13">
        <f>G734+G736+G738+G740</f>
        <v>249.60000000000002</v>
      </c>
      <c r="H733" s="13">
        <f>H734+H736+H738+H740</f>
        <v>249.5</v>
      </c>
      <c r="I733" s="13">
        <f>I734+I736+I738+I740</f>
        <v>249.5</v>
      </c>
    </row>
    <row r="734" spans="1:9" s="4" customFormat="1" ht="39" hidden="1" x14ac:dyDescent="0.25">
      <c r="A734" s="22" t="s">
        <v>565</v>
      </c>
      <c r="B734" s="23" t="s">
        <v>127</v>
      </c>
      <c r="C734" s="10" t="s">
        <v>6</v>
      </c>
      <c r="D734" s="10" t="s">
        <v>138</v>
      </c>
      <c r="E734" s="10" t="s">
        <v>724</v>
      </c>
      <c r="F734" s="10"/>
      <c r="G734" s="13">
        <f>G735</f>
        <v>0</v>
      </c>
      <c r="H734" s="13">
        <f>H735</f>
        <v>0</v>
      </c>
      <c r="I734" s="13">
        <f>I735</f>
        <v>0</v>
      </c>
    </row>
    <row r="735" spans="1:9" s="4" customFormat="1" ht="39" hidden="1" x14ac:dyDescent="0.25">
      <c r="A735" s="22" t="s">
        <v>802</v>
      </c>
      <c r="B735" s="23" t="s">
        <v>127</v>
      </c>
      <c r="C735" s="10" t="s">
        <v>6</v>
      </c>
      <c r="D735" s="10" t="s">
        <v>138</v>
      </c>
      <c r="E735" s="10" t="s">
        <v>724</v>
      </c>
      <c r="F735" s="10" t="s">
        <v>57</v>
      </c>
      <c r="G735" s="13"/>
      <c r="H735" s="13"/>
      <c r="I735" s="13"/>
    </row>
    <row r="736" spans="1:9" s="4" customFormat="1" ht="39" x14ac:dyDescent="0.25">
      <c r="A736" s="22" t="s">
        <v>649</v>
      </c>
      <c r="B736" s="23" t="s">
        <v>127</v>
      </c>
      <c r="C736" s="10" t="s">
        <v>6</v>
      </c>
      <c r="D736" s="10" t="s">
        <v>138</v>
      </c>
      <c r="E736" s="10" t="s">
        <v>725</v>
      </c>
      <c r="F736" s="10"/>
      <c r="G736" s="13">
        <f>G737</f>
        <v>51.1</v>
      </c>
      <c r="H736" s="13">
        <f>H737</f>
        <v>51</v>
      </c>
      <c r="I736" s="13">
        <f>I737</f>
        <v>51</v>
      </c>
    </row>
    <row r="737" spans="1:9" s="4" customFormat="1" ht="39" x14ac:dyDescent="0.25">
      <c r="A737" s="22" t="s">
        <v>802</v>
      </c>
      <c r="B737" s="23" t="s">
        <v>127</v>
      </c>
      <c r="C737" s="10" t="s">
        <v>6</v>
      </c>
      <c r="D737" s="10" t="s">
        <v>138</v>
      </c>
      <c r="E737" s="10" t="s">
        <v>725</v>
      </c>
      <c r="F737" s="10" t="s">
        <v>57</v>
      </c>
      <c r="G737" s="13">
        <v>51.1</v>
      </c>
      <c r="H737" s="13">
        <v>51</v>
      </c>
      <c r="I737" s="13">
        <v>51</v>
      </c>
    </row>
    <row r="738" spans="1:9" s="4" customFormat="1" ht="204.75" x14ac:dyDescent="0.25">
      <c r="A738" s="22" t="s">
        <v>776</v>
      </c>
      <c r="B738" s="23" t="s">
        <v>127</v>
      </c>
      <c r="C738" s="10" t="s">
        <v>6</v>
      </c>
      <c r="D738" s="10" t="s">
        <v>138</v>
      </c>
      <c r="E738" s="10" t="s">
        <v>722</v>
      </c>
      <c r="F738" s="10"/>
      <c r="G738" s="13">
        <f>G739</f>
        <v>86.7</v>
      </c>
      <c r="H738" s="13">
        <f>H739</f>
        <v>86.7</v>
      </c>
      <c r="I738" s="13">
        <f>I739</f>
        <v>86.7</v>
      </c>
    </row>
    <row r="739" spans="1:9" s="4" customFormat="1" ht="39" x14ac:dyDescent="0.25">
      <c r="A739" s="22" t="s">
        <v>802</v>
      </c>
      <c r="B739" s="23" t="s">
        <v>127</v>
      </c>
      <c r="C739" s="10" t="s">
        <v>6</v>
      </c>
      <c r="D739" s="10" t="s">
        <v>138</v>
      </c>
      <c r="E739" s="10" t="s">
        <v>722</v>
      </c>
      <c r="F739" s="10" t="s">
        <v>57</v>
      </c>
      <c r="G739" s="13">
        <v>86.7</v>
      </c>
      <c r="H739" s="13">
        <v>86.7</v>
      </c>
      <c r="I739" s="13">
        <v>86.7</v>
      </c>
    </row>
    <row r="740" spans="1:9" s="4" customFormat="1" ht="51.75" x14ac:dyDescent="0.25">
      <c r="A740" s="22" t="s">
        <v>777</v>
      </c>
      <c r="B740" s="23" t="s">
        <v>127</v>
      </c>
      <c r="C740" s="10" t="s">
        <v>6</v>
      </c>
      <c r="D740" s="10" t="s">
        <v>138</v>
      </c>
      <c r="E740" s="10" t="s">
        <v>723</v>
      </c>
      <c r="F740" s="10"/>
      <c r="G740" s="13">
        <f>G741</f>
        <v>111.8</v>
      </c>
      <c r="H740" s="13">
        <f>H741</f>
        <v>111.8</v>
      </c>
      <c r="I740" s="13">
        <f>I741</f>
        <v>111.8</v>
      </c>
    </row>
    <row r="741" spans="1:9" s="4" customFormat="1" ht="39" x14ac:dyDescent="0.25">
      <c r="A741" s="22" t="s">
        <v>802</v>
      </c>
      <c r="B741" s="23" t="s">
        <v>127</v>
      </c>
      <c r="C741" s="10" t="s">
        <v>6</v>
      </c>
      <c r="D741" s="10" t="s">
        <v>138</v>
      </c>
      <c r="E741" s="10" t="s">
        <v>723</v>
      </c>
      <c r="F741" s="10" t="s">
        <v>57</v>
      </c>
      <c r="G741" s="13">
        <v>111.8</v>
      </c>
      <c r="H741" s="13">
        <v>111.8</v>
      </c>
      <c r="I741" s="13">
        <v>111.8</v>
      </c>
    </row>
    <row r="742" spans="1:9" s="4" customFormat="1" ht="39" x14ac:dyDescent="0.25">
      <c r="A742" s="21" t="s">
        <v>582</v>
      </c>
      <c r="B742" s="20" t="s">
        <v>127</v>
      </c>
      <c r="C742" s="12" t="s">
        <v>6</v>
      </c>
      <c r="D742" s="12" t="s">
        <v>138</v>
      </c>
      <c r="E742" s="12" t="s">
        <v>62</v>
      </c>
      <c r="F742" s="12"/>
      <c r="G742" s="11">
        <f t="shared" ref="G742:I743" si="39">G743</f>
        <v>5</v>
      </c>
      <c r="H742" s="11">
        <f t="shared" si="39"/>
        <v>5</v>
      </c>
      <c r="I742" s="11">
        <f t="shared" si="39"/>
        <v>5</v>
      </c>
    </row>
    <row r="743" spans="1:9" s="4" customFormat="1" ht="26.25" x14ac:dyDescent="0.25">
      <c r="A743" s="35" t="s">
        <v>412</v>
      </c>
      <c r="B743" s="23" t="s">
        <v>127</v>
      </c>
      <c r="C743" s="10" t="s">
        <v>6</v>
      </c>
      <c r="D743" s="10" t="s">
        <v>138</v>
      </c>
      <c r="E743" s="10" t="s">
        <v>583</v>
      </c>
      <c r="F743" s="10"/>
      <c r="G743" s="13">
        <f t="shared" si="39"/>
        <v>5</v>
      </c>
      <c r="H743" s="13">
        <f t="shared" si="39"/>
        <v>5</v>
      </c>
      <c r="I743" s="13">
        <f t="shared" si="39"/>
        <v>5</v>
      </c>
    </row>
    <row r="744" spans="1:9" s="4" customFormat="1" ht="39" x14ac:dyDescent="0.25">
      <c r="A744" s="22" t="str">
        <f>$A$739</f>
        <v>Иные закупки товаров, работ и услуг для обеспечения государственных (муниципальных) нужд</v>
      </c>
      <c r="B744" s="23" t="s">
        <v>127</v>
      </c>
      <c r="C744" s="10" t="s">
        <v>6</v>
      </c>
      <c r="D744" s="10" t="s">
        <v>138</v>
      </c>
      <c r="E744" s="10" t="s">
        <v>583</v>
      </c>
      <c r="F744" s="10" t="s">
        <v>57</v>
      </c>
      <c r="G744" s="13">
        <v>5</v>
      </c>
      <c r="H744" s="13">
        <v>5</v>
      </c>
      <c r="I744" s="13">
        <v>5</v>
      </c>
    </row>
    <row r="745" spans="1:9" s="4" customFormat="1" x14ac:dyDescent="0.25">
      <c r="A745" s="21" t="s">
        <v>337</v>
      </c>
      <c r="B745" s="20" t="s">
        <v>127</v>
      </c>
      <c r="C745" s="12" t="s">
        <v>6</v>
      </c>
      <c r="D745" s="12" t="s">
        <v>36</v>
      </c>
      <c r="E745" s="12"/>
      <c r="F745" s="12"/>
      <c r="G745" s="11">
        <f>G747</f>
        <v>12697.8</v>
      </c>
      <c r="H745" s="11">
        <f>H747</f>
        <v>9752.2000000000007</v>
      </c>
      <c r="I745" s="11">
        <f>I747</f>
        <v>1582</v>
      </c>
    </row>
    <row r="746" spans="1:9" s="4" customFormat="1" ht="39" x14ac:dyDescent="0.25">
      <c r="A746" s="21" t="s">
        <v>706</v>
      </c>
      <c r="B746" s="20" t="s">
        <v>127</v>
      </c>
      <c r="C746" s="12" t="s">
        <v>6</v>
      </c>
      <c r="D746" s="12" t="s">
        <v>36</v>
      </c>
      <c r="E746" s="12" t="s">
        <v>705</v>
      </c>
      <c r="F746" s="12"/>
      <c r="G746" s="11">
        <f t="shared" ref="G746:I747" si="40">G747</f>
        <v>12697.8</v>
      </c>
      <c r="H746" s="11">
        <f t="shared" si="40"/>
        <v>9752.2000000000007</v>
      </c>
      <c r="I746" s="11">
        <f t="shared" si="40"/>
        <v>1582</v>
      </c>
    </row>
    <row r="747" spans="1:9" s="4" customFormat="1" ht="51.75" x14ac:dyDescent="0.25">
      <c r="A747" s="22" t="s">
        <v>338</v>
      </c>
      <c r="B747" s="23" t="s">
        <v>127</v>
      </c>
      <c r="C747" s="10" t="s">
        <v>6</v>
      </c>
      <c r="D747" s="10" t="s">
        <v>36</v>
      </c>
      <c r="E747" s="10" t="s">
        <v>729</v>
      </c>
      <c r="F747" s="10"/>
      <c r="G747" s="13">
        <f t="shared" si="40"/>
        <v>12697.8</v>
      </c>
      <c r="H747" s="13">
        <f t="shared" si="40"/>
        <v>9752.2000000000007</v>
      </c>
      <c r="I747" s="13">
        <f t="shared" si="40"/>
        <v>1582</v>
      </c>
    </row>
    <row r="748" spans="1:9" s="4" customFormat="1" ht="39" x14ac:dyDescent="0.25">
      <c r="A748" s="22" t="s">
        <v>802</v>
      </c>
      <c r="B748" s="23" t="s">
        <v>127</v>
      </c>
      <c r="C748" s="10" t="s">
        <v>6</v>
      </c>
      <c r="D748" s="10" t="s">
        <v>36</v>
      </c>
      <c r="E748" s="10" t="s">
        <v>729</v>
      </c>
      <c r="F748" s="10" t="s">
        <v>57</v>
      </c>
      <c r="G748" s="13">
        <v>12697.8</v>
      </c>
      <c r="H748" s="13">
        <v>9752.2000000000007</v>
      </c>
      <c r="I748" s="13">
        <v>1582</v>
      </c>
    </row>
    <row r="749" spans="1:9" s="4" customFormat="1" x14ac:dyDescent="0.25">
      <c r="A749" s="21" t="s">
        <v>225</v>
      </c>
      <c r="B749" s="20" t="s">
        <v>127</v>
      </c>
      <c r="C749" s="12" t="s">
        <v>6</v>
      </c>
      <c r="D749" s="12" t="s">
        <v>95</v>
      </c>
      <c r="E749" s="12"/>
      <c r="F749" s="12"/>
      <c r="G749" s="11">
        <f>G750+G755</f>
        <v>1253</v>
      </c>
      <c r="H749" s="11">
        <f>H750</f>
        <v>867</v>
      </c>
      <c r="I749" s="11">
        <f>I750</f>
        <v>867</v>
      </c>
    </row>
    <row r="750" spans="1:9" s="4" customFormat="1" ht="39" x14ac:dyDescent="0.25">
      <c r="A750" s="21" t="s">
        <v>676</v>
      </c>
      <c r="B750" s="20" t="s">
        <v>127</v>
      </c>
      <c r="C750" s="12" t="s">
        <v>6</v>
      </c>
      <c r="D750" s="12" t="s">
        <v>95</v>
      </c>
      <c r="E750" s="12" t="s">
        <v>197</v>
      </c>
      <c r="F750" s="12"/>
      <c r="G750" s="11">
        <f>G751+G757+G759+G761</f>
        <v>1253</v>
      </c>
      <c r="H750" s="11">
        <f>H757+H761+H751</f>
        <v>867</v>
      </c>
      <c r="I750" s="11">
        <f>I751+I757+I761</f>
        <v>867</v>
      </c>
    </row>
    <row r="751" spans="1:9" s="4" customFormat="1" ht="26.25" x14ac:dyDescent="0.25">
      <c r="A751" s="24" t="s">
        <v>239</v>
      </c>
      <c r="B751" s="10" t="s">
        <v>127</v>
      </c>
      <c r="C751" s="10" t="s">
        <v>6</v>
      </c>
      <c r="D751" s="10" t="s">
        <v>95</v>
      </c>
      <c r="E751" s="10" t="s">
        <v>726</v>
      </c>
      <c r="F751" s="10"/>
      <c r="G751" s="13">
        <f>G752</f>
        <v>34</v>
      </c>
      <c r="H751" s="13">
        <f>H752</f>
        <v>54.3</v>
      </c>
      <c r="I751" s="13">
        <f>I752</f>
        <v>54.3</v>
      </c>
    </row>
    <row r="752" spans="1:9" s="4" customFormat="1" ht="39" x14ac:dyDescent="0.25">
      <c r="A752" s="22" t="s">
        <v>802</v>
      </c>
      <c r="B752" s="10" t="s">
        <v>127</v>
      </c>
      <c r="C752" s="10" t="s">
        <v>6</v>
      </c>
      <c r="D752" s="10" t="s">
        <v>95</v>
      </c>
      <c r="E752" s="10" t="s">
        <v>726</v>
      </c>
      <c r="F752" s="10" t="s">
        <v>57</v>
      </c>
      <c r="G752" s="13">
        <v>34</v>
      </c>
      <c r="H752" s="13">
        <v>54.3</v>
      </c>
      <c r="I752" s="13">
        <v>54.3</v>
      </c>
    </row>
    <row r="753" spans="1:9" s="4" customFormat="1" ht="26.25" hidden="1" x14ac:dyDescent="0.25">
      <c r="A753" s="22" t="s">
        <v>332</v>
      </c>
      <c r="B753" s="10" t="s">
        <v>127</v>
      </c>
      <c r="C753" s="10" t="s">
        <v>6</v>
      </c>
      <c r="D753" s="10" t="s">
        <v>95</v>
      </c>
      <c r="E753" s="10" t="s">
        <v>331</v>
      </c>
      <c r="F753" s="10"/>
      <c r="G753" s="13">
        <f>G754</f>
        <v>0</v>
      </c>
      <c r="H753" s="13">
        <v>0</v>
      </c>
      <c r="I753" s="13">
        <v>0</v>
      </c>
    </row>
    <row r="754" spans="1:9" s="4" customFormat="1" ht="26.25" hidden="1" x14ac:dyDescent="0.25">
      <c r="A754" s="22" t="s">
        <v>56</v>
      </c>
      <c r="B754" s="10" t="s">
        <v>127</v>
      </c>
      <c r="C754" s="10" t="s">
        <v>6</v>
      </c>
      <c r="D754" s="10" t="s">
        <v>95</v>
      </c>
      <c r="E754" s="10" t="s">
        <v>331</v>
      </c>
      <c r="F754" s="10" t="s">
        <v>57</v>
      </c>
      <c r="G754" s="13">
        <v>0</v>
      </c>
      <c r="H754" s="13">
        <v>0</v>
      </c>
      <c r="I754" s="13">
        <v>0</v>
      </c>
    </row>
    <row r="755" spans="1:9" s="4" customFormat="1" ht="39" hidden="1" customHeight="1" x14ac:dyDescent="0.25">
      <c r="A755" s="22" t="s">
        <v>627</v>
      </c>
      <c r="B755" s="23" t="s">
        <v>127</v>
      </c>
      <c r="C755" s="10" t="s">
        <v>6</v>
      </c>
      <c r="D755" s="10" t="s">
        <v>95</v>
      </c>
      <c r="E755" s="10" t="s">
        <v>626</v>
      </c>
      <c r="F755" s="10"/>
      <c r="G755" s="13">
        <f>G756</f>
        <v>0</v>
      </c>
      <c r="H755" s="13">
        <v>0</v>
      </c>
      <c r="I755" s="13">
        <v>0</v>
      </c>
    </row>
    <row r="756" spans="1:9" s="4" customFormat="1" ht="26.25" hidden="1" x14ac:dyDescent="0.25">
      <c r="A756" s="22" t="s">
        <v>56</v>
      </c>
      <c r="B756" s="23" t="s">
        <v>127</v>
      </c>
      <c r="C756" s="10" t="s">
        <v>6</v>
      </c>
      <c r="D756" s="10" t="s">
        <v>95</v>
      </c>
      <c r="E756" s="10" t="s">
        <v>626</v>
      </c>
      <c r="F756" s="10" t="s">
        <v>57</v>
      </c>
      <c r="G756" s="13">
        <v>0</v>
      </c>
      <c r="H756" s="13">
        <v>0</v>
      </c>
      <c r="I756" s="13">
        <v>0</v>
      </c>
    </row>
    <row r="757" spans="1:9" s="4" customFormat="1" ht="51.75" x14ac:dyDescent="0.25">
      <c r="A757" s="22" t="s">
        <v>778</v>
      </c>
      <c r="B757" s="23" t="s">
        <v>127</v>
      </c>
      <c r="C757" s="10" t="s">
        <v>6</v>
      </c>
      <c r="D757" s="10" t="s">
        <v>95</v>
      </c>
      <c r="E757" s="10" t="s">
        <v>727</v>
      </c>
      <c r="F757" s="10"/>
      <c r="G757" s="13">
        <f>G758</f>
        <v>1158</v>
      </c>
      <c r="H757" s="13">
        <f>H758</f>
        <v>772</v>
      </c>
      <c r="I757" s="13">
        <f>I758</f>
        <v>772</v>
      </c>
    </row>
    <row r="758" spans="1:9" s="4" customFormat="1" ht="39" x14ac:dyDescent="0.25">
      <c r="A758" s="22" t="s">
        <v>802</v>
      </c>
      <c r="B758" s="23" t="s">
        <v>127</v>
      </c>
      <c r="C758" s="10" t="s">
        <v>6</v>
      </c>
      <c r="D758" s="10" t="s">
        <v>95</v>
      </c>
      <c r="E758" s="10" t="s">
        <v>727</v>
      </c>
      <c r="F758" s="10" t="s">
        <v>57</v>
      </c>
      <c r="G758" s="13">
        <v>1158</v>
      </c>
      <c r="H758" s="13">
        <v>772</v>
      </c>
      <c r="I758" s="13">
        <v>772</v>
      </c>
    </row>
    <row r="759" spans="1:9" s="4" customFormat="1" ht="102.75" hidden="1" customHeight="1" x14ac:dyDescent="0.25">
      <c r="A759" s="22" t="s">
        <v>471</v>
      </c>
      <c r="B759" s="23" t="s">
        <v>127</v>
      </c>
      <c r="C759" s="10" t="s">
        <v>6</v>
      </c>
      <c r="D759" s="10" t="s">
        <v>95</v>
      </c>
      <c r="E759" s="10" t="s">
        <v>554</v>
      </c>
      <c r="F759" s="10"/>
      <c r="G759" s="13">
        <f>G760</f>
        <v>0</v>
      </c>
      <c r="H759" s="13">
        <v>0</v>
      </c>
      <c r="I759" s="13">
        <v>0</v>
      </c>
    </row>
    <row r="760" spans="1:9" s="4" customFormat="1" ht="26.25" hidden="1" x14ac:dyDescent="0.25">
      <c r="A760" s="22" t="s">
        <v>56</v>
      </c>
      <c r="B760" s="23" t="s">
        <v>127</v>
      </c>
      <c r="C760" s="10" t="s">
        <v>6</v>
      </c>
      <c r="D760" s="10" t="s">
        <v>95</v>
      </c>
      <c r="E760" s="10" t="s">
        <v>554</v>
      </c>
      <c r="F760" s="10" t="s">
        <v>57</v>
      </c>
      <c r="G760" s="13">
        <v>0</v>
      </c>
      <c r="H760" s="13">
        <v>0</v>
      </c>
      <c r="I760" s="13">
        <v>0</v>
      </c>
    </row>
    <row r="761" spans="1:9" s="4" customFormat="1" ht="26.25" x14ac:dyDescent="0.25">
      <c r="A761" s="22" t="s">
        <v>357</v>
      </c>
      <c r="B761" s="23" t="s">
        <v>127</v>
      </c>
      <c r="C761" s="10" t="s">
        <v>6</v>
      </c>
      <c r="D761" s="10" t="s">
        <v>95</v>
      </c>
      <c r="E761" s="10" t="s">
        <v>728</v>
      </c>
      <c r="F761" s="10"/>
      <c r="G761" s="13">
        <f>G762</f>
        <v>61</v>
      </c>
      <c r="H761" s="13">
        <f>H762</f>
        <v>40.700000000000003</v>
      </c>
      <c r="I761" s="13">
        <f>I762</f>
        <v>40.700000000000003</v>
      </c>
    </row>
    <row r="762" spans="1:9" s="4" customFormat="1" ht="39" x14ac:dyDescent="0.25">
      <c r="A762" s="22" t="s">
        <v>802</v>
      </c>
      <c r="B762" s="23" t="s">
        <v>127</v>
      </c>
      <c r="C762" s="10" t="s">
        <v>6</v>
      </c>
      <c r="D762" s="10" t="s">
        <v>95</v>
      </c>
      <c r="E762" s="10" t="s">
        <v>728</v>
      </c>
      <c r="F762" s="10" t="s">
        <v>57</v>
      </c>
      <c r="G762" s="13">
        <v>61</v>
      </c>
      <c r="H762" s="13">
        <v>40.700000000000003</v>
      </c>
      <c r="I762" s="13">
        <v>40.700000000000003</v>
      </c>
    </row>
    <row r="763" spans="1:9" s="4" customFormat="1" ht="26.25" x14ac:dyDescent="0.25">
      <c r="A763" s="21" t="s">
        <v>7</v>
      </c>
      <c r="B763" s="20" t="s">
        <v>127</v>
      </c>
      <c r="C763" s="12" t="s">
        <v>6</v>
      </c>
      <c r="D763" s="12" t="s">
        <v>8</v>
      </c>
      <c r="E763" s="12"/>
      <c r="F763" s="12"/>
      <c r="G763" s="11">
        <f>G784+G764+G791+G789+G795</f>
        <v>436.3</v>
      </c>
      <c r="H763" s="11">
        <f>H784+H764+H791+H789+H795</f>
        <v>234.3</v>
      </c>
      <c r="I763" s="11">
        <f>I784+I764+I791+I789+I795</f>
        <v>234.3</v>
      </c>
    </row>
    <row r="764" spans="1:9" s="4" customFormat="1" ht="39" x14ac:dyDescent="0.25">
      <c r="A764" s="21" t="s">
        <v>730</v>
      </c>
      <c r="B764" s="20" t="s">
        <v>127</v>
      </c>
      <c r="C764" s="12" t="s">
        <v>6</v>
      </c>
      <c r="D764" s="12" t="s">
        <v>8</v>
      </c>
      <c r="E764" s="12" t="s">
        <v>143</v>
      </c>
      <c r="F764" s="12"/>
      <c r="G764" s="11">
        <f>G765+G776+G779</f>
        <v>120</v>
      </c>
      <c r="H764" s="11">
        <f>H776+H765</f>
        <v>120</v>
      </c>
      <c r="I764" s="11">
        <f>I776+I765</f>
        <v>120</v>
      </c>
    </row>
    <row r="765" spans="1:9" s="4" customFormat="1" ht="39" x14ac:dyDescent="0.25">
      <c r="A765" s="21" t="s">
        <v>277</v>
      </c>
      <c r="B765" s="20" t="s">
        <v>127</v>
      </c>
      <c r="C765" s="12" t="s">
        <v>6</v>
      </c>
      <c r="D765" s="12" t="s">
        <v>8</v>
      </c>
      <c r="E765" s="12" t="s">
        <v>156</v>
      </c>
      <c r="F765" s="12"/>
      <c r="G765" s="11">
        <f>G766+G770+G772+G774</f>
        <v>100</v>
      </c>
      <c r="H765" s="11">
        <f>H766</f>
        <v>100</v>
      </c>
      <c r="I765" s="11">
        <f>I766</f>
        <v>100</v>
      </c>
    </row>
    <row r="766" spans="1:9" s="4" customFormat="1" ht="64.5" x14ac:dyDescent="0.25">
      <c r="A766" s="22" t="s">
        <v>120</v>
      </c>
      <c r="B766" s="23" t="s">
        <v>127</v>
      </c>
      <c r="C766" s="10" t="s">
        <v>6</v>
      </c>
      <c r="D766" s="10" t="s">
        <v>8</v>
      </c>
      <c r="E766" s="10" t="s">
        <v>413</v>
      </c>
      <c r="F766" s="12"/>
      <c r="G766" s="13">
        <f>G767</f>
        <v>100</v>
      </c>
      <c r="H766" s="13">
        <f>H767</f>
        <v>100</v>
      </c>
      <c r="I766" s="13">
        <f>I767</f>
        <v>100</v>
      </c>
    </row>
    <row r="767" spans="1:9" s="4" customFormat="1" ht="39" x14ac:dyDescent="0.25">
      <c r="A767" s="22" t="s">
        <v>802</v>
      </c>
      <c r="B767" s="23" t="s">
        <v>127</v>
      </c>
      <c r="C767" s="10" t="s">
        <v>6</v>
      </c>
      <c r="D767" s="10" t="s">
        <v>8</v>
      </c>
      <c r="E767" s="10" t="s">
        <v>413</v>
      </c>
      <c r="F767" s="10" t="s">
        <v>57</v>
      </c>
      <c r="G767" s="13">
        <v>100</v>
      </c>
      <c r="H767" s="13">
        <v>100</v>
      </c>
      <c r="I767" s="13">
        <v>100</v>
      </c>
    </row>
    <row r="768" spans="1:9" s="4" customFormat="1" ht="102.75" hidden="1" customHeight="1" x14ac:dyDescent="0.25">
      <c r="A768" s="22" t="s">
        <v>471</v>
      </c>
      <c r="B768" s="23" t="s">
        <v>127</v>
      </c>
      <c r="C768" s="10" t="s">
        <v>6</v>
      </c>
      <c r="D768" s="10" t="s">
        <v>8</v>
      </c>
      <c r="E768" s="10" t="s">
        <v>473</v>
      </c>
      <c r="F768" s="10"/>
      <c r="G768" s="13">
        <f>G769</f>
        <v>0</v>
      </c>
      <c r="H768" s="13">
        <v>0</v>
      </c>
      <c r="I768" s="13">
        <v>0</v>
      </c>
    </row>
    <row r="769" spans="1:9" s="4" customFormat="1" ht="26.25" hidden="1" customHeight="1" x14ac:dyDescent="0.25">
      <c r="A769" s="22" t="s">
        <v>56</v>
      </c>
      <c r="B769" s="23" t="s">
        <v>127</v>
      </c>
      <c r="C769" s="10" t="s">
        <v>6</v>
      </c>
      <c r="D769" s="10" t="s">
        <v>8</v>
      </c>
      <c r="E769" s="10" t="s">
        <v>473</v>
      </c>
      <c r="F769" s="10" t="s">
        <v>57</v>
      </c>
      <c r="G769" s="13">
        <v>0</v>
      </c>
      <c r="H769" s="13">
        <v>0</v>
      </c>
      <c r="I769" s="13">
        <v>0</v>
      </c>
    </row>
    <row r="770" spans="1:9" s="4" customFormat="1" ht="192" hidden="1" customHeight="1" x14ac:dyDescent="0.25">
      <c r="A770" s="28" t="s">
        <v>662</v>
      </c>
      <c r="B770" s="23" t="s">
        <v>127</v>
      </c>
      <c r="C770" s="10" t="s">
        <v>6</v>
      </c>
      <c r="D770" s="10" t="s">
        <v>8</v>
      </c>
      <c r="E770" s="10" t="s">
        <v>632</v>
      </c>
      <c r="F770" s="10"/>
      <c r="G770" s="13">
        <f>G771</f>
        <v>0</v>
      </c>
      <c r="H770" s="13">
        <v>0</v>
      </c>
      <c r="I770" s="13">
        <v>0</v>
      </c>
    </row>
    <row r="771" spans="1:9" s="4" customFormat="1" ht="64.5" hidden="1" x14ac:dyDescent="0.25">
      <c r="A771" s="28" t="s">
        <v>506</v>
      </c>
      <c r="B771" s="23" t="s">
        <v>127</v>
      </c>
      <c r="C771" s="10" t="s">
        <v>6</v>
      </c>
      <c r="D771" s="10" t="s">
        <v>8</v>
      </c>
      <c r="E771" s="10" t="s">
        <v>632</v>
      </c>
      <c r="F771" s="10" t="s">
        <v>285</v>
      </c>
      <c r="G771" s="13"/>
      <c r="H771" s="13"/>
      <c r="I771" s="13"/>
    </row>
    <row r="772" spans="1:9" s="4" customFormat="1" ht="64.5" hidden="1" x14ac:dyDescent="0.25">
      <c r="A772" s="51" t="s">
        <v>655</v>
      </c>
      <c r="B772" s="23" t="s">
        <v>127</v>
      </c>
      <c r="C772" s="10" t="s">
        <v>6</v>
      </c>
      <c r="D772" s="10" t="s">
        <v>8</v>
      </c>
      <c r="E772" s="10" t="s">
        <v>650</v>
      </c>
      <c r="F772" s="10"/>
      <c r="G772" s="13">
        <f>G773</f>
        <v>0</v>
      </c>
      <c r="H772" s="13">
        <v>0</v>
      </c>
      <c r="I772" s="13">
        <v>0</v>
      </c>
    </row>
    <row r="773" spans="1:9" s="4" customFormat="1" ht="64.5" hidden="1" x14ac:dyDescent="0.25">
      <c r="A773" s="28" t="s">
        <v>506</v>
      </c>
      <c r="B773" s="23" t="s">
        <v>127</v>
      </c>
      <c r="C773" s="10" t="s">
        <v>6</v>
      </c>
      <c r="D773" s="10" t="s">
        <v>8</v>
      </c>
      <c r="E773" s="10" t="s">
        <v>650</v>
      </c>
      <c r="F773" s="10" t="s">
        <v>285</v>
      </c>
      <c r="G773" s="13"/>
      <c r="H773" s="13"/>
      <c r="I773" s="13"/>
    </row>
    <row r="774" spans="1:9" s="4" customFormat="1" ht="39" hidden="1" x14ac:dyDescent="0.25">
      <c r="A774" s="51" t="s">
        <v>651</v>
      </c>
      <c r="B774" s="23" t="s">
        <v>127</v>
      </c>
      <c r="C774" s="10" t="s">
        <v>6</v>
      </c>
      <c r="D774" s="10" t="s">
        <v>8</v>
      </c>
      <c r="E774" s="52" t="s">
        <v>643</v>
      </c>
      <c r="F774" s="10"/>
      <c r="G774" s="13">
        <f>G775</f>
        <v>0</v>
      </c>
      <c r="H774" s="13">
        <f>H775</f>
        <v>0</v>
      </c>
      <c r="I774" s="13">
        <f>I775</f>
        <v>0</v>
      </c>
    </row>
    <row r="775" spans="1:9" s="4" customFormat="1" ht="64.5" hidden="1" customHeight="1" x14ac:dyDescent="0.25">
      <c r="A775" s="28" t="s">
        <v>506</v>
      </c>
      <c r="B775" s="23" t="s">
        <v>127</v>
      </c>
      <c r="C775" s="10" t="s">
        <v>6</v>
      </c>
      <c r="D775" s="10" t="s">
        <v>8</v>
      </c>
      <c r="E775" s="52" t="s">
        <v>643</v>
      </c>
      <c r="F775" s="10" t="s">
        <v>285</v>
      </c>
      <c r="G775" s="13"/>
      <c r="H775" s="13"/>
      <c r="I775" s="13"/>
    </row>
    <row r="776" spans="1:9" s="4" customFormat="1" ht="26.25" x14ac:dyDescent="0.25">
      <c r="A776" s="32" t="s">
        <v>278</v>
      </c>
      <c r="B776" s="12" t="s">
        <v>127</v>
      </c>
      <c r="C776" s="12" t="s">
        <v>6</v>
      </c>
      <c r="D776" s="12" t="s">
        <v>8</v>
      </c>
      <c r="E776" s="12" t="s">
        <v>145</v>
      </c>
      <c r="F776" s="12"/>
      <c r="G776" s="11">
        <f t="shared" ref="G776:I777" si="41">G777</f>
        <v>20</v>
      </c>
      <c r="H776" s="11">
        <f t="shared" si="41"/>
        <v>20</v>
      </c>
      <c r="I776" s="11">
        <f t="shared" si="41"/>
        <v>20</v>
      </c>
    </row>
    <row r="777" spans="1:9" s="4" customFormat="1" ht="39" x14ac:dyDescent="0.25">
      <c r="A777" s="22" t="s">
        <v>154</v>
      </c>
      <c r="B777" s="10" t="s">
        <v>127</v>
      </c>
      <c r="C777" s="10" t="s">
        <v>6</v>
      </c>
      <c r="D777" s="10" t="s">
        <v>8</v>
      </c>
      <c r="E777" s="10" t="s">
        <v>414</v>
      </c>
      <c r="F777" s="10"/>
      <c r="G777" s="13">
        <f t="shared" si="41"/>
        <v>20</v>
      </c>
      <c r="H777" s="13">
        <f t="shared" si="41"/>
        <v>20</v>
      </c>
      <c r="I777" s="13">
        <f t="shared" si="41"/>
        <v>20</v>
      </c>
    </row>
    <row r="778" spans="1:9" s="4" customFormat="1" ht="26.25" x14ac:dyDescent="0.25">
      <c r="A778" s="22" t="s">
        <v>56</v>
      </c>
      <c r="B778" s="10" t="s">
        <v>127</v>
      </c>
      <c r="C778" s="10" t="s">
        <v>6</v>
      </c>
      <c r="D778" s="10" t="s">
        <v>8</v>
      </c>
      <c r="E778" s="10" t="s">
        <v>414</v>
      </c>
      <c r="F778" s="10" t="s">
        <v>57</v>
      </c>
      <c r="G778" s="13">
        <v>20</v>
      </c>
      <c r="H778" s="13">
        <v>20</v>
      </c>
      <c r="I778" s="13">
        <v>20</v>
      </c>
    </row>
    <row r="779" spans="1:9" s="4" customFormat="1" ht="51.75" hidden="1" x14ac:dyDescent="0.25">
      <c r="A779" s="21" t="s">
        <v>283</v>
      </c>
      <c r="B779" s="12" t="s">
        <v>127</v>
      </c>
      <c r="C779" s="12" t="s">
        <v>6</v>
      </c>
      <c r="D779" s="12" t="s">
        <v>8</v>
      </c>
      <c r="E779" s="12" t="s">
        <v>147</v>
      </c>
      <c r="F779" s="12"/>
      <c r="G779" s="11">
        <f>G780+G782</f>
        <v>0</v>
      </c>
      <c r="H779" s="11">
        <v>0</v>
      </c>
      <c r="I779" s="11">
        <v>0</v>
      </c>
    </row>
    <row r="780" spans="1:9" s="4" customFormat="1" ht="90" hidden="1" x14ac:dyDescent="0.25">
      <c r="A780" s="22" t="s">
        <v>566</v>
      </c>
      <c r="B780" s="10" t="s">
        <v>127</v>
      </c>
      <c r="C780" s="10" t="s">
        <v>6</v>
      </c>
      <c r="D780" s="10" t="s">
        <v>8</v>
      </c>
      <c r="E780" s="10" t="s">
        <v>648</v>
      </c>
      <c r="F780" s="10"/>
      <c r="G780" s="13">
        <f>G781</f>
        <v>0</v>
      </c>
      <c r="H780" s="13">
        <v>0</v>
      </c>
      <c r="I780" s="13">
        <v>0</v>
      </c>
    </row>
    <row r="781" spans="1:9" s="4" customFormat="1" ht="64.5" hidden="1" x14ac:dyDescent="0.25">
      <c r="A781" s="22" t="s">
        <v>506</v>
      </c>
      <c r="B781" s="10" t="s">
        <v>127</v>
      </c>
      <c r="C781" s="10" t="s">
        <v>6</v>
      </c>
      <c r="D781" s="10" t="s">
        <v>8</v>
      </c>
      <c r="E781" s="10" t="s">
        <v>648</v>
      </c>
      <c r="F781" s="10" t="s">
        <v>285</v>
      </c>
      <c r="G781" s="13"/>
      <c r="H781" s="13"/>
      <c r="I781" s="13"/>
    </row>
    <row r="782" spans="1:9" s="4" customFormat="1" ht="90" hidden="1" x14ac:dyDescent="0.25">
      <c r="A782" s="22" t="s">
        <v>563</v>
      </c>
      <c r="B782" s="23" t="s">
        <v>127</v>
      </c>
      <c r="C782" s="10" t="s">
        <v>6</v>
      </c>
      <c r="D782" s="10" t="s">
        <v>8</v>
      </c>
      <c r="E782" s="10" t="s">
        <v>562</v>
      </c>
      <c r="F782" s="10"/>
      <c r="G782" s="13">
        <f>G783</f>
        <v>0</v>
      </c>
      <c r="H782" s="13">
        <v>0</v>
      </c>
      <c r="I782" s="13">
        <v>0</v>
      </c>
    </row>
    <row r="783" spans="1:9" s="4" customFormat="1" ht="64.5" hidden="1" x14ac:dyDescent="0.25">
      <c r="A783" s="22" t="s">
        <v>506</v>
      </c>
      <c r="B783" s="23" t="s">
        <v>127</v>
      </c>
      <c r="C783" s="10" t="s">
        <v>6</v>
      </c>
      <c r="D783" s="10" t="s">
        <v>8</v>
      </c>
      <c r="E783" s="10" t="s">
        <v>562</v>
      </c>
      <c r="F783" s="10" t="s">
        <v>285</v>
      </c>
      <c r="G783" s="13"/>
      <c r="H783" s="13"/>
      <c r="I783" s="13"/>
    </row>
    <row r="784" spans="1:9" s="4" customFormat="1" ht="64.5" x14ac:dyDescent="0.25">
      <c r="A784" s="21" t="s">
        <v>602</v>
      </c>
      <c r="B784" s="23" t="s">
        <v>127</v>
      </c>
      <c r="C784" s="12" t="s">
        <v>6</v>
      </c>
      <c r="D784" s="12" t="s">
        <v>8</v>
      </c>
      <c r="E784" s="12" t="s">
        <v>153</v>
      </c>
      <c r="F784" s="12"/>
      <c r="G784" s="13">
        <f>G785+G787</f>
        <v>114.3</v>
      </c>
      <c r="H784" s="13">
        <f>H785+H787</f>
        <v>114.3</v>
      </c>
      <c r="I784" s="13">
        <f>I785+I787</f>
        <v>114.3</v>
      </c>
    </row>
    <row r="785" spans="1:9" s="4" customFormat="1" ht="26.25" x14ac:dyDescent="0.25">
      <c r="A785" s="22" t="s">
        <v>281</v>
      </c>
      <c r="B785" s="23" t="s">
        <v>127</v>
      </c>
      <c r="C785" s="10" t="s">
        <v>6</v>
      </c>
      <c r="D785" s="10" t="s">
        <v>8</v>
      </c>
      <c r="E785" s="10" t="s">
        <v>415</v>
      </c>
      <c r="F785" s="10"/>
      <c r="G785" s="13">
        <f>G786</f>
        <v>94.3</v>
      </c>
      <c r="H785" s="13">
        <f>H786</f>
        <v>94.3</v>
      </c>
      <c r="I785" s="13">
        <f>I786</f>
        <v>94.3</v>
      </c>
    </row>
    <row r="786" spans="1:9" s="4" customFormat="1" ht="39" x14ac:dyDescent="0.25">
      <c r="A786" s="22" t="s">
        <v>802</v>
      </c>
      <c r="B786" s="23" t="s">
        <v>127</v>
      </c>
      <c r="C786" s="10" t="s">
        <v>6</v>
      </c>
      <c r="D786" s="10" t="s">
        <v>8</v>
      </c>
      <c r="E786" s="10" t="s">
        <v>415</v>
      </c>
      <c r="F786" s="10" t="s">
        <v>57</v>
      </c>
      <c r="G786" s="13">
        <v>94.3</v>
      </c>
      <c r="H786" s="13">
        <v>94.3</v>
      </c>
      <c r="I786" s="13">
        <v>94.3</v>
      </c>
    </row>
    <row r="787" spans="1:9" s="4" customFormat="1" ht="26.25" x14ac:dyDescent="0.25">
      <c r="A787" s="22" t="s">
        <v>353</v>
      </c>
      <c r="B787" s="23" t="s">
        <v>127</v>
      </c>
      <c r="C787" s="10" t="s">
        <v>6</v>
      </c>
      <c r="D787" s="10" t="s">
        <v>8</v>
      </c>
      <c r="E787" s="10" t="s">
        <v>416</v>
      </c>
      <c r="F787" s="10"/>
      <c r="G787" s="13">
        <f>G788</f>
        <v>20</v>
      </c>
      <c r="H787" s="13">
        <f>H788</f>
        <v>20</v>
      </c>
      <c r="I787" s="13">
        <f>I788</f>
        <v>20</v>
      </c>
    </row>
    <row r="788" spans="1:9" s="4" customFormat="1" ht="39" x14ac:dyDescent="0.25">
      <c r="A788" s="22" t="s">
        <v>802</v>
      </c>
      <c r="B788" s="23" t="s">
        <v>127</v>
      </c>
      <c r="C788" s="10" t="s">
        <v>6</v>
      </c>
      <c r="D788" s="10" t="s">
        <v>8</v>
      </c>
      <c r="E788" s="10" t="s">
        <v>416</v>
      </c>
      <c r="F788" s="10" t="s">
        <v>57</v>
      </c>
      <c r="G788" s="13">
        <v>20</v>
      </c>
      <c r="H788" s="13">
        <v>20</v>
      </c>
      <c r="I788" s="13">
        <v>20</v>
      </c>
    </row>
    <row r="789" spans="1:9" s="4" customFormat="1" ht="102.75" hidden="1" x14ac:dyDescent="0.25">
      <c r="A789" s="22" t="s">
        <v>629</v>
      </c>
      <c r="B789" s="23" t="s">
        <v>127</v>
      </c>
      <c r="C789" s="10" t="s">
        <v>6</v>
      </c>
      <c r="D789" s="10" t="s">
        <v>8</v>
      </c>
      <c r="E789" s="10" t="s">
        <v>630</v>
      </c>
      <c r="F789" s="10"/>
      <c r="G789" s="13">
        <f>G790</f>
        <v>0</v>
      </c>
      <c r="H789" s="13">
        <v>0</v>
      </c>
      <c r="I789" s="13">
        <v>0</v>
      </c>
    </row>
    <row r="790" spans="1:9" s="4" customFormat="1" ht="39" hidden="1" x14ac:dyDescent="0.25">
      <c r="A790" s="22" t="s">
        <v>802</v>
      </c>
      <c r="B790" s="23" t="s">
        <v>127</v>
      </c>
      <c r="C790" s="10" t="s">
        <v>6</v>
      </c>
      <c r="D790" s="10" t="s">
        <v>8</v>
      </c>
      <c r="E790" s="10" t="s">
        <v>630</v>
      </c>
      <c r="F790" s="10" t="s">
        <v>57</v>
      </c>
      <c r="G790" s="13"/>
      <c r="H790" s="13"/>
      <c r="I790" s="13"/>
    </row>
    <row r="791" spans="1:9" s="4" customFormat="1" ht="39" x14ac:dyDescent="0.25">
      <c r="A791" s="21" t="s">
        <v>731</v>
      </c>
      <c r="B791" s="20" t="s">
        <v>127</v>
      </c>
      <c r="C791" s="12" t="s">
        <v>6</v>
      </c>
      <c r="D791" s="12" t="s">
        <v>8</v>
      </c>
      <c r="E791" s="12" t="s">
        <v>785</v>
      </c>
      <c r="F791" s="10"/>
      <c r="G791" s="11">
        <f t="shared" ref="G791:I792" si="42">G792</f>
        <v>2</v>
      </c>
      <c r="H791" s="11">
        <f t="shared" si="42"/>
        <v>0</v>
      </c>
      <c r="I791" s="11">
        <f t="shared" si="42"/>
        <v>0</v>
      </c>
    </row>
    <row r="792" spans="1:9" s="4" customFormat="1" ht="51.75" x14ac:dyDescent="0.25">
      <c r="A792" s="22" t="s">
        <v>564</v>
      </c>
      <c r="B792" s="23" t="s">
        <v>127</v>
      </c>
      <c r="C792" s="10" t="s">
        <v>6</v>
      </c>
      <c r="D792" s="10" t="s">
        <v>8</v>
      </c>
      <c r="E792" s="10" t="s">
        <v>786</v>
      </c>
      <c r="F792" s="12"/>
      <c r="G792" s="13">
        <f t="shared" si="42"/>
        <v>2</v>
      </c>
      <c r="H792" s="13">
        <f t="shared" si="42"/>
        <v>0</v>
      </c>
      <c r="I792" s="13">
        <f t="shared" si="42"/>
        <v>0</v>
      </c>
    </row>
    <row r="793" spans="1:9" s="4" customFormat="1" ht="39" x14ac:dyDescent="0.25">
      <c r="A793" s="22" t="str">
        <f>$A$739</f>
        <v>Иные закупки товаров, работ и услуг для обеспечения государственных (муниципальных) нужд</v>
      </c>
      <c r="B793" s="23" t="s">
        <v>127</v>
      </c>
      <c r="C793" s="10" t="s">
        <v>6</v>
      </c>
      <c r="D793" s="10" t="s">
        <v>8</v>
      </c>
      <c r="E793" s="10" t="s">
        <v>786</v>
      </c>
      <c r="F793" s="10" t="s">
        <v>57</v>
      </c>
      <c r="G793" s="13">
        <v>2</v>
      </c>
      <c r="H793" s="13">
        <v>0</v>
      </c>
      <c r="I793" s="13">
        <v>0</v>
      </c>
    </row>
    <row r="794" spans="1:9" s="4" customFormat="1" ht="39" x14ac:dyDescent="0.25">
      <c r="A794" s="21" t="s">
        <v>706</v>
      </c>
      <c r="B794" s="20" t="s">
        <v>127</v>
      </c>
      <c r="C794" s="12" t="s">
        <v>6</v>
      </c>
      <c r="D794" s="12" t="s">
        <v>8</v>
      </c>
      <c r="E794" s="12" t="s">
        <v>705</v>
      </c>
      <c r="F794" s="12"/>
      <c r="G794" s="11">
        <f t="shared" ref="G794:I795" si="43">G795</f>
        <v>200</v>
      </c>
      <c r="H794" s="11">
        <f t="shared" si="43"/>
        <v>0</v>
      </c>
      <c r="I794" s="11">
        <f t="shared" si="43"/>
        <v>0</v>
      </c>
    </row>
    <row r="795" spans="1:9" s="4" customFormat="1" ht="39" x14ac:dyDescent="0.25">
      <c r="A795" s="22" t="s">
        <v>812</v>
      </c>
      <c r="B795" s="23" t="s">
        <v>127</v>
      </c>
      <c r="C795" s="10" t="s">
        <v>6</v>
      </c>
      <c r="D795" s="10" t="s">
        <v>8</v>
      </c>
      <c r="E795" s="10" t="s">
        <v>817</v>
      </c>
      <c r="F795" s="10"/>
      <c r="G795" s="13">
        <f t="shared" si="43"/>
        <v>200</v>
      </c>
      <c r="H795" s="13">
        <f t="shared" si="43"/>
        <v>0</v>
      </c>
      <c r="I795" s="13">
        <f t="shared" si="43"/>
        <v>0</v>
      </c>
    </row>
    <row r="796" spans="1:9" s="4" customFormat="1" ht="39" x14ac:dyDescent="0.25">
      <c r="A796" s="22" t="str">
        <f>$A$739</f>
        <v>Иные закупки товаров, работ и услуг для обеспечения государственных (муниципальных) нужд</v>
      </c>
      <c r="B796" s="23" t="s">
        <v>127</v>
      </c>
      <c r="C796" s="10" t="s">
        <v>6</v>
      </c>
      <c r="D796" s="10" t="s">
        <v>8</v>
      </c>
      <c r="E796" s="10" t="s">
        <v>817</v>
      </c>
      <c r="F796" s="10" t="s">
        <v>57</v>
      </c>
      <c r="G796" s="13">
        <v>200</v>
      </c>
      <c r="H796" s="13">
        <v>0</v>
      </c>
      <c r="I796" s="13">
        <v>0</v>
      </c>
    </row>
    <row r="797" spans="1:9" s="4" customFormat="1" x14ac:dyDescent="0.25">
      <c r="A797" s="21" t="s">
        <v>347</v>
      </c>
      <c r="B797" s="20" t="s">
        <v>127</v>
      </c>
      <c r="C797" s="12" t="s">
        <v>138</v>
      </c>
      <c r="D797" s="12"/>
      <c r="E797" s="12"/>
      <c r="F797" s="12"/>
      <c r="G797" s="11">
        <f>G798+G824+G843+G846+G850</f>
        <v>4069.2</v>
      </c>
      <c r="H797" s="11">
        <f>H798+H824+H843+H846+H850</f>
        <v>1847.2</v>
      </c>
      <c r="I797" s="11">
        <f>I798+I824+I843+I846+I850</f>
        <v>1847.2</v>
      </c>
    </row>
    <row r="798" spans="1:9" s="4" customFormat="1" x14ac:dyDescent="0.25">
      <c r="A798" s="21" t="s">
        <v>155</v>
      </c>
      <c r="B798" s="20" t="s">
        <v>127</v>
      </c>
      <c r="C798" s="12" t="s">
        <v>138</v>
      </c>
      <c r="D798" s="12" t="s">
        <v>38</v>
      </c>
      <c r="E798" s="12"/>
      <c r="F798" s="12"/>
      <c r="G798" s="11">
        <f>G799+G820+G822</f>
        <v>1387.2</v>
      </c>
      <c r="H798" s="11">
        <f>H799+H820+H822</f>
        <v>1387.2</v>
      </c>
      <c r="I798" s="11">
        <f>I799+I820+I822</f>
        <v>1387.2</v>
      </c>
    </row>
    <row r="799" spans="1:9" s="4" customFormat="1" ht="64.5" x14ac:dyDescent="0.25">
      <c r="A799" s="21" t="s">
        <v>602</v>
      </c>
      <c r="B799" s="20" t="s">
        <v>127</v>
      </c>
      <c r="C799" s="12" t="s">
        <v>138</v>
      </c>
      <c r="D799" s="12" t="s">
        <v>38</v>
      </c>
      <c r="E799" s="12" t="s">
        <v>153</v>
      </c>
      <c r="F799" s="12"/>
      <c r="G799" s="11">
        <f>G802+G806+G804+G800+G808</f>
        <v>1387.2</v>
      </c>
      <c r="H799" s="11">
        <f>H802+H806+H804+H800+H808</f>
        <v>1387.2</v>
      </c>
      <c r="I799" s="11">
        <f>I802+I806+I804+I800+I808</f>
        <v>1387.2</v>
      </c>
    </row>
    <row r="800" spans="1:9" s="4" customFormat="1" ht="26.25" x14ac:dyDescent="0.25">
      <c r="A800" s="22" t="s">
        <v>326</v>
      </c>
      <c r="B800" s="23" t="s">
        <v>127</v>
      </c>
      <c r="C800" s="10" t="s">
        <v>138</v>
      </c>
      <c r="D800" s="10" t="s">
        <v>38</v>
      </c>
      <c r="E800" s="10" t="s">
        <v>514</v>
      </c>
      <c r="F800" s="10"/>
      <c r="G800" s="13">
        <f>G801</f>
        <v>218.5</v>
      </c>
      <c r="H800" s="13">
        <f>H801</f>
        <v>218.5</v>
      </c>
      <c r="I800" s="13">
        <f>I801</f>
        <v>218.5</v>
      </c>
    </row>
    <row r="801" spans="1:9" s="4" customFormat="1" ht="39" x14ac:dyDescent="0.25">
      <c r="A801" s="22" t="s">
        <v>802</v>
      </c>
      <c r="B801" s="23" t="s">
        <v>127</v>
      </c>
      <c r="C801" s="10" t="s">
        <v>138</v>
      </c>
      <c r="D801" s="10" t="s">
        <v>38</v>
      </c>
      <c r="E801" s="10" t="s">
        <v>514</v>
      </c>
      <c r="F801" s="10" t="s">
        <v>57</v>
      </c>
      <c r="G801" s="13">
        <v>218.5</v>
      </c>
      <c r="H801" s="13">
        <v>218.5</v>
      </c>
      <c r="I801" s="13">
        <v>218.5</v>
      </c>
    </row>
    <row r="802" spans="1:9" s="4" customFormat="1" x14ac:dyDescent="0.25">
      <c r="A802" s="22" t="s">
        <v>162</v>
      </c>
      <c r="B802" s="23" t="s">
        <v>127</v>
      </c>
      <c r="C802" s="10" t="s">
        <v>138</v>
      </c>
      <c r="D802" s="10" t="s">
        <v>38</v>
      </c>
      <c r="E802" s="10" t="s">
        <v>417</v>
      </c>
      <c r="F802" s="10"/>
      <c r="G802" s="13">
        <f>G803</f>
        <v>898.7</v>
      </c>
      <c r="H802" s="13">
        <f>H803</f>
        <v>898.7</v>
      </c>
      <c r="I802" s="13">
        <f>I803</f>
        <v>898.7</v>
      </c>
    </row>
    <row r="803" spans="1:9" s="4" customFormat="1" ht="39" x14ac:dyDescent="0.25">
      <c r="A803" s="22" t="s">
        <v>802</v>
      </c>
      <c r="B803" s="23" t="s">
        <v>127</v>
      </c>
      <c r="C803" s="10" t="s">
        <v>138</v>
      </c>
      <c r="D803" s="10" t="s">
        <v>38</v>
      </c>
      <c r="E803" s="10" t="s">
        <v>417</v>
      </c>
      <c r="F803" s="10" t="s">
        <v>57</v>
      </c>
      <c r="G803" s="13">
        <v>898.7</v>
      </c>
      <c r="H803" s="13">
        <v>898.7</v>
      </c>
      <c r="I803" s="13">
        <v>898.7</v>
      </c>
    </row>
    <row r="804" spans="1:9" s="4" customFormat="1" ht="39" x14ac:dyDescent="0.25">
      <c r="A804" s="22" t="s">
        <v>200</v>
      </c>
      <c r="B804" s="23" t="s">
        <v>127</v>
      </c>
      <c r="C804" s="10" t="s">
        <v>138</v>
      </c>
      <c r="D804" s="10" t="s">
        <v>38</v>
      </c>
      <c r="E804" s="10" t="s">
        <v>418</v>
      </c>
      <c r="F804" s="10"/>
      <c r="G804" s="13">
        <f>G805</f>
        <v>240</v>
      </c>
      <c r="H804" s="13">
        <f>H805</f>
        <v>240</v>
      </c>
      <c r="I804" s="13">
        <f>I805</f>
        <v>240</v>
      </c>
    </row>
    <row r="805" spans="1:9" s="4" customFormat="1" ht="39" x14ac:dyDescent="0.25">
      <c r="A805" s="22" t="s">
        <v>802</v>
      </c>
      <c r="B805" s="23" t="s">
        <v>127</v>
      </c>
      <c r="C805" s="10" t="s">
        <v>138</v>
      </c>
      <c r="D805" s="10" t="s">
        <v>38</v>
      </c>
      <c r="E805" s="10" t="s">
        <v>418</v>
      </c>
      <c r="F805" s="10" t="s">
        <v>57</v>
      </c>
      <c r="G805" s="13">
        <v>240</v>
      </c>
      <c r="H805" s="13">
        <v>240</v>
      </c>
      <c r="I805" s="13">
        <v>240</v>
      </c>
    </row>
    <row r="806" spans="1:9" s="4" customFormat="1" ht="39" x14ac:dyDescent="0.25">
      <c r="A806" s="22" t="s">
        <v>241</v>
      </c>
      <c r="B806" s="23" t="s">
        <v>127</v>
      </c>
      <c r="C806" s="10" t="s">
        <v>138</v>
      </c>
      <c r="D806" s="10" t="s">
        <v>38</v>
      </c>
      <c r="E806" s="10" t="s">
        <v>419</v>
      </c>
      <c r="F806" s="10"/>
      <c r="G806" s="13">
        <f>G807</f>
        <v>30</v>
      </c>
      <c r="H806" s="13">
        <f>H807</f>
        <v>30</v>
      </c>
      <c r="I806" s="13">
        <f>I807</f>
        <v>30</v>
      </c>
    </row>
    <row r="807" spans="1:9" s="4" customFormat="1" ht="39" x14ac:dyDescent="0.25">
      <c r="A807" s="22" t="s">
        <v>802</v>
      </c>
      <c r="B807" s="23" t="s">
        <v>127</v>
      </c>
      <c r="C807" s="10" t="s">
        <v>138</v>
      </c>
      <c r="D807" s="10" t="s">
        <v>38</v>
      </c>
      <c r="E807" s="10" t="s">
        <v>419</v>
      </c>
      <c r="F807" s="10" t="s">
        <v>57</v>
      </c>
      <c r="G807" s="13">
        <v>30</v>
      </c>
      <c r="H807" s="13">
        <v>30</v>
      </c>
      <c r="I807" s="13">
        <v>30</v>
      </c>
    </row>
    <row r="808" spans="1:9" s="4" customFormat="1" ht="39" hidden="1" x14ac:dyDescent="0.25">
      <c r="A808" s="32" t="s">
        <v>466</v>
      </c>
      <c r="B808" s="20" t="s">
        <v>127</v>
      </c>
      <c r="C808" s="12" t="s">
        <v>138</v>
      </c>
      <c r="D808" s="12" t="s">
        <v>38</v>
      </c>
      <c r="E808" s="12" t="s">
        <v>515</v>
      </c>
      <c r="F808" s="12"/>
      <c r="G808" s="11">
        <f>G809+G813+G817</f>
        <v>0</v>
      </c>
      <c r="H808" s="11">
        <f>H809+H813</f>
        <v>0</v>
      </c>
      <c r="I808" s="11">
        <v>0</v>
      </c>
    </row>
    <row r="809" spans="1:9" s="4" customFormat="1" ht="77.25" hidden="1" x14ac:dyDescent="0.25">
      <c r="A809" s="28" t="s">
        <v>467</v>
      </c>
      <c r="B809" s="23" t="s">
        <v>127</v>
      </c>
      <c r="C809" s="10" t="s">
        <v>138</v>
      </c>
      <c r="D809" s="10" t="s">
        <v>38</v>
      </c>
      <c r="E809" s="10" t="s">
        <v>516</v>
      </c>
      <c r="F809" s="10"/>
      <c r="G809" s="13">
        <f>G811+G812+G810</f>
        <v>0</v>
      </c>
      <c r="H809" s="13">
        <f>H811</f>
        <v>0</v>
      </c>
      <c r="I809" s="13">
        <v>0</v>
      </c>
    </row>
    <row r="810" spans="1:9" s="4" customFormat="1" ht="26.25" hidden="1" x14ac:dyDescent="0.25">
      <c r="A810" s="22" t="s">
        <v>77</v>
      </c>
      <c r="B810" s="23" t="s">
        <v>127</v>
      </c>
      <c r="C810" s="10" t="s">
        <v>138</v>
      </c>
      <c r="D810" s="10" t="s">
        <v>38</v>
      </c>
      <c r="E810" s="10" t="s">
        <v>516</v>
      </c>
      <c r="F810" s="10" t="s">
        <v>78</v>
      </c>
      <c r="G810" s="13">
        <v>0</v>
      </c>
      <c r="H810" s="13">
        <v>0</v>
      </c>
      <c r="I810" s="13">
        <v>0</v>
      </c>
    </row>
    <row r="811" spans="1:9" s="4" customFormat="1" hidden="1" x14ac:dyDescent="0.25">
      <c r="A811" s="22" t="s">
        <v>163</v>
      </c>
      <c r="B811" s="23" t="s">
        <v>127</v>
      </c>
      <c r="C811" s="10" t="s">
        <v>138</v>
      </c>
      <c r="D811" s="10" t="s">
        <v>38</v>
      </c>
      <c r="E811" s="10" t="s">
        <v>516</v>
      </c>
      <c r="F811" s="10" t="s">
        <v>164</v>
      </c>
      <c r="G811" s="13"/>
      <c r="H811" s="13"/>
      <c r="I811" s="13"/>
    </row>
    <row r="812" spans="1:9" s="4" customFormat="1" hidden="1" x14ac:dyDescent="0.25">
      <c r="A812" s="28" t="s">
        <v>135</v>
      </c>
      <c r="B812" s="23" t="s">
        <v>127</v>
      </c>
      <c r="C812" s="10" t="s">
        <v>138</v>
      </c>
      <c r="D812" s="10" t="s">
        <v>38</v>
      </c>
      <c r="E812" s="10" t="s">
        <v>516</v>
      </c>
      <c r="F812" s="10" t="s">
        <v>136</v>
      </c>
      <c r="G812" s="13"/>
      <c r="H812" s="13"/>
      <c r="I812" s="13"/>
    </row>
    <row r="813" spans="1:9" s="4" customFormat="1" ht="51.75" hidden="1" x14ac:dyDescent="0.25">
      <c r="A813" s="28" t="s">
        <v>468</v>
      </c>
      <c r="B813" s="23" t="s">
        <v>127</v>
      </c>
      <c r="C813" s="10" t="s">
        <v>138</v>
      </c>
      <c r="D813" s="10" t="s">
        <v>38</v>
      </c>
      <c r="E813" s="10" t="s">
        <v>517</v>
      </c>
      <c r="F813" s="10"/>
      <c r="G813" s="13">
        <f>G815+G816+G814</f>
        <v>0</v>
      </c>
      <c r="H813" s="13">
        <f>H815</f>
        <v>0</v>
      </c>
      <c r="I813" s="13">
        <v>0</v>
      </c>
    </row>
    <row r="814" spans="1:9" s="4" customFormat="1" ht="26.25" hidden="1" x14ac:dyDescent="0.25">
      <c r="A814" s="22" t="s">
        <v>77</v>
      </c>
      <c r="B814" s="23" t="s">
        <v>127</v>
      </c>
      <c r="C814" s="10" t="s">
        <v>138</v>
      </c>
      <c r="D814" s="10" t="s">
        <v>38</v>
      </c>
      <c r="E814" s="10" t="s">
        <v>517</v>
      </c>
      <c r="F814" s="10" t="s">
        <v>78</v>
      </c>
      <c r="G814" s="13">
        <v>0</v>
      </c>
      <c r="H814" s="13"/>
      <c r="I814" s="13"/>
    </row>
    <row r="815" spans="1:9" s="4" customFormat="1" hidden="1" x14ac:dyDescent="0.25">
      <c r="A815" s="22" t="s">
        <v>163</v>
      </c>
      <c r="B815" s="23" t="s">
        <v>127</v>
      </c>
      <c r="C815" s="10" t="s">
        <v>138</v>
      </c>
      <c r="D815" s="10" t="s">
        <v>38</v>
      </c>
      <c r="E815" s="10" t="s">
        <v>517</v>
      </c>
      <c r="F815" s="10" t="s">
        <v>164</v>
      </c>
      <c r="G815" s="13"/>
      <c r="H815" s="13"/>
      <c r="I815" s="13"/>
    </row>
    <row r="816" spans="1:9" s="4" customFormat="1" hidden="1" x14ac:dyDescent="0.25">
      <c r="A816" s="28" t="s">
        <v>135</v>
      </c>
      <c r="B816" s="23" t="s">
        <v>127</v>
      </c>
      <c r="C816" s="10" t="s">
        <v>138</v>
      </c>
      <c r="D816" s="10" t="s">
        <v>38</v>
      </c>
      <c r="E816" s="10" t="s">
        <v>517</v>
      </c>
      <c r="F816" s="10" t="s">
        <v>136</v>
      </c>
      <c r="G816" s="13"/>
      <c r="H816" s="13"/>
      <c r="I816" s="13"/>
    </row>
    <row r="817" spans="1:9" s="4" customFormat="1" ht="64.5" hidden="1" customHeight="1" x14ac:dyDescent="0.25">
      <c r="A817" s="28" t="s">
        <v>533</v>
      </c>
      <c r="B817" s="23" t="s">
        <v>127</v>
      </c>
      <c r="C817" s="10" t="s">
        <v>138</v>
      </c>
      <c r="D817" s="10" t="s">
        <v>38</v>
      </c>
      <c r="E817" s="10" t="s">
        <v>526</v>
      </c>
      <c r="F817" s="10"/>
      <c r="G817" s="13">
        <f>G818</f>
        <v>0</v>
      </c>
      <c r="H817" s="13">
        <v>0</v>
      </c>
      <c r="I817" s="13">
        <v>0</v>
      </c>
    </row>
    <row r="818" spans="1:9" s="4" customFormat="1" hidden="1" x14ac:dyDescent="0.25">
      <c r="A818" s="22" t="s">
        <v>163</v>
      </c>
      <c r="B818" s="23" t="s">
        <v>127</v>
      </c>
      <c r="C818" s="10" t="s">
        <v>138</v>
      </c>
      <c r="D818" s="10" t="s">
        <v>38</v>
      </c>
      <c r="E818" s="10" t="s">
        <v>526</v>
      </c>
      <c r="F818" s="10" t="s">
        <v>164</v>
      </c>
      <c r="G818" s="13"/>
      <c r="H818" s="13"/>
      <c r="I818" s="13"/>
    </row>
    <row r="819" spans="1:9" s="4" customFormat="1" ht="39" hidden="1" x14ac:dyDescent="0.25">
      <c r="A819" s="21" t="s">
        <v>706</v>
      </c>
      <c r="B819" s="20" t="s">
        <v>127</v>
      </c>
      <c r="C819" s="12" t="s">
        <v>138</v>
      </c>
      <c r="D819" s="12" t="s">
        <v>38</v>
      </c>
      <c r="E819" s="12" t="s">
        <v>705</v>
      </c>
      <c r="F819" s="10"/>
      <c r="G819" s="13">
        <f>G820+G822</f>
        <v>0</v>
      </c>
      <c r="H819" s="13">
        <f>H820+H822</f>
        <v>0</v>
      </c>
      <c r="I819" s="13">
        <f>I820+I822</f>
        <v>0</v>
      </c>
    </row>
    <row r="820" spans="1:9" s="4" customFormat="1" hidden="1" x14ac:dyDescent="0.25">
      <c r="A820" s="28" t="s">
        <v>637</v>
      </c>
      <c r="B820" s="23" t="s">
        <v>127</v>
      </c>
      <c r="C820" s="10" t="s">
        <v>138</v>
      </c>
      <c r="D820" s="10" t="s">
        <v>38</v>
      </c>
      <c r="E820" s="10" t="s">
        <v>732</v>
      </c>
      <c r="F820" s="10"/>
      <c r="G820" s="13">
        <f>G821</f>
        <v>0</v>
      </c>
      <c r="H820" s="13">
        <v>0</v>
      </c>
      <c r="I820" s="13">
        <v>0</v>
      </c>
    </row>
    <row r="821" spans="1:9" s="4" customFormat="1" ht="26.25" hidden="1" x14ac:dyDescent="0.25">
      <c r="A821" s="28" t="s">
        <v>638</v>
      </c>
      <c r="B821" s="23" t="s">
        <v>127</v>
      </c>
      <c r="C821" s="10" t="s">
        <v>138</v>
      </c>
      <c r="D821" s="10" t="s">
        <v>38</v>
      </c>
      <c r="E821" s="10" t="s">
        <v>732</v>
      </c>
      <c r="F821" s="10" t="s">
        <v>639</v>
      </c>
      <c r="G821" s="13"/>
      <c r="H821" s="13"/>
      <c r="I821" s="13"/>
    </row>
    <row r="822" spans="1:9" s="4" customFormat="1" ht="26.25" hidden="1" x14ac:dyDescent="0.25">
      <c r="A822" s="28" t="s">
        <v>659</v>
      </c>
      <c r="B822" s="23" t="s">
        <v>127</v>
      </c>
      <c r="C822" s="10" t="s">
        <v>138</v>
      </c>
      <c r="D822" s="10" t="s">
        <v>38</v>
      </c>
      <c r="E822" s="10" t="s">
        <v>733</v>
      </c>
      <c r="F822" s="10"/>
      <c r="G822" s="13">
        <f>G823</f>
        <v>0</v>
      </c>
      <c r="H822" s="13">
        <v>0</v>
      </c>
      <c r="I822" s="13">
        <v>0</v>
      </c>
    </row>
    <row r="823" spans="1:9" s="4" customFormat="1" hidden="1" x14ac:dyDescent="0.25">
      <c r="A823" s="28" t="s">
        <v>135</v>
      </c>
      <c r="B823" s="23" t="s">
        <v>127</v>
      </c>
      <c r="C823" s="10" t="s">
        <v>138</v>
      </c>
      <c r="D823" s="10" t="s">
        <v>38</v>
      </c>
      <c r="E823" s="10" t="s">
        <v>733</v>
      </c>
      <c r="F823" s="10" t="s">
        <v>136</v>
      </c>
      <c r="G823" s="13"/>
      <c r="H823" s="13"/>
      <c r="I823" s="13"/>
    </row>
    <row r="824" spans="1:9" s="4" customFormat="1" x14ac:dyDescent="0.25">
      <c r="A824" s="32" t="s">
        <v>173</v>
      </c>
      <c r="B824" s="12" t="s">
        <v>127</v>
      </c>
      <c r="C824" s="12" t="s">
        <v>138</v>
      </c>
      <c r="D824" s="12" t="s">
        <v>16</v>
      </c>
      <c r="E824" s="10"/>
      <c r="F824" s="10"/>
      <c r="G824" s="11">
        <f>G825</f>
        <v>2682</v>
      </c>
      <c r="H824" s="11">
        <f>H825</f>
        <v>460</v>
      </c>
      <c r="I824" s="11">
        <f>I825</f>
        <v>460</v>
      </c>
    </row>
    <row r="825" spans="1:9" s="4" customFormat="1" ht="64.5" x14ac:dyDescent="0.25">
      <c r="A825" s="21" t="s">
        <v>602</v>
      </c>
      <c r="B825" s="12" t="s">
        <v>127</v>
      </c>
      <c r="C825" s="12" t="s">
        <v>138</v>
      </c>
      <c r="D825" s="12" t="s">
        <v>16</v>
      </c>
      <c r="E825" s="12" t="s">
        <v>153</v>
      </c>
      <c r="F825" s="10"/>
      <c r="G825" s="11">
        <f>G830+G833+G828+G826</f>
        <v>2682</v>
      </c>
      <c r="H825" s="11">
        <f>H828</f>
        <v>460</v>
      </c>
      <c r="I825" s="11">
        <f>I828</f>
        <v>460</v>
      </c>
    </row>
    <row r="826" spans="1:9" s="4" customFormat="1" ht="27.75" customHeight="1" x14ac:dyDescent="0.25">
      <c r="A826" s="22" t="s">
        <v>387</v>
      </c>
      <c r="B826" s="23" t="s">
        <v>127</v>
      </c>
      <c r="C826" s="10" t="s">
        <v>138</v>
      </c>
      <c r="D826" s="10" t="s">
        <v>16</v>
      </c>
      <c r="E826" s="10" t="s">
        <v>534</v>
      </c>
      <c r="F826" s="10"/>
      <c r="G826" s="13">
        <f>G827</f>
        <v>2222</v>
      </c>
      <c r="H826" s="13">
        <v>0</v>
      </c>
      <c r="I826" s="13">
        <v>0</v>
      </c>
    </row>
    <row r="827" spans="1:9" s="4" customFormat="1" ht="39" x14ac:dyDescent="0.25">
      <c r="A827" s="22" t="s">
        <v>802</v>
      </c>
      <c r="B827" s="23" t="s">
        <v>127</v>
      </c>
      <c r="C827" s="10" t="s">
        <v>138</v>
      </c>
      <c r="D827" s="10" t="s">
        <v>16</v>
      </c>
      <c r="E827" s="10" t="s">
        <v>534</v>
      </c>
      <c r="F827" s="10" t="s">
        <v>57</v>
      </c>
      <c r="G827" s="13">
        <v>2222</v>
      </c>
      <c r="H827" s="13">
        <v>0</v>
      </c>
      <c r="I827" s="13">
        <v>0</v>
      </c>
    </row>
    <row r="828" spans="1:9" s="4" customFormat="1" ht="39" x14ac:dyDescent="0.25">
      <c r="A828" s="35" t="s">
        <v>385</v>
      </c>
      <c r="B828" s="23" t="s">
        <v>127</v>
      </c>
      <c r="C828" s="10" t="s">
        <v>138</v>
      </c>
      <c r="D828" s="10" t="s">
        <v>16</v>
      </c>
      <c r="E828" s="10" t="s">
        <v>518</v>
      </c>
      <c r="F828" s="10"/>
      <c r="G828" s="13">
        <f>G829</f>
        <v>460</v>
      </c>
      <c r="H828" s="13">
        <f>H829</f>
        <v>460</v>
      </c>
      <c r="I828" s="13">
        <f>I829</f>
        <v>460</v>
      </c>
    </row>
    <row r="829" spans="1:9" s="4" customFormat="1" ht="39" x14ac:dyDescent="0.25">
      <c r="A829" s="22" t="s">
        <v>802</v>
      </c>
      <c r="B829" s="23" t="s">
        <v>127</v>
      </c>
      <c r="C829" s="10" t="s">
        <v>138</v>
      </c>
      <c r="D829" s="10" t="s">
        <v>16</v>
      </c>
      <c r="E829" s="10" t="s">
        <v>518</v>
      </c>
      <c r="F829" s="10" t="s">
        <v>57</v>
      </c>
      <c r="G829" s="13">
        <v>460</v>
      </c>
      <c r="H829" s="13">
        <v>460</v>
      </c>
      <c r="I829" s="13">
        <v>460</v>
      </c>
    </row>
    <row r="830" spans="1:9" s="4" customFormat="1" hidden="1" x14ac:dyDescent="0.25">
      <c r="A830" s="22" t="s">
        <v>457</v>
      </c>
      <c r="B830" s="10" t="s">
        <v>127</v>
      </c>
      <c r="C830" s="10" t="s">
        <v>138</v>
      </c>
      <c r="D830" s="10" t="s">
        <v>16</v>
      </c>
      <c r="E830" s="10" t="s">
        <v>456</v>
      </c>
      <c r="F830" s="10"/>
      <c r="G830" s="13">
        <f>G831+G832</f>
        <v>0</v>
      </c>
      <c r="H830" s="13">
        <f t="shared" ref="H830:I830" si="44">H831</f>
        <v>0</v>
      </c>
      <c r="I830" s="13">
        <f t="shared" si="44"/>
        <v>0</v>
      </c>
    </row>
    <row r="831" spans="1:9" s="4" customFormat="1" ht="26.25" hidden="1" x14ac:dyDescent="0.25">
      <c r="A831" s="22" t="s">
        <v>56</v>
      </c>
      <c r="B831" s="10" t="s">
        <v>127</v>
      </c>
      <c r="C831" s="10" t="s">
        <v>138</v>
      </c>
      <c r="D831" s="10" t="s">
        <v>16</v>
      </c>
      <c r="E831" s="10" t="s">
        <v>456</v>
      </c>
      <c r="F831" s="10" t="s">
        <v>57</v>
      </c>
      <c r="G831" s="13"/>
      <c r="H831" s="13">
        <v>0</v>
      </c>
      <c r="I831" s="13">
        <v>0</v>
      </c>
    </row>
    <row r="832" spans="1:9" s="4" customFormat="1" ht="64.5" hidden="1" x14ac:dyDescent="0.25">
      <c r="A832" s="22" t="s">
        <v>469</v>
      </c>
      <c r="B832" s="10" t="s">
        <v>127</v>
      </c>
      <c r="C832" s="10" t="s">
        <v>138</v>
      </c>
      <c r="D832" s="10" t="s">
        <v>16</v>
      </c>
      <c r="E832" s="10" t="s">
        <v>456</v>
      </c>
      <c r="F832" s="10" t="s">
        <v>470</v>
      </c>
      <c r="G832" s="13">
        <v>0</v>
      </c>
      <c r="H832" s="13">
        <v>0</v>
      </c>
      <c r="I832" s="13">
        <v>0</v>
      </c>
    </row>
    <row r="833" spans="1:9" s="4" customFormat="1" ht="39" hidden="1" customHeight="1" x14ac:dyDescent="0.25">
      <c r="A833" s="22" t="s">
        <v>504</v>
      </c>
      <c r="B833" s="10" t="s">
        <v>127</v>
      </c>
      <c r="C833" s="10" t="s">
        <v>138</v>
      </c>
      <c r="D833" s="10" t="s">
        <v>16</v>
      </c>
      <c r="E833" s="10" t="s">
        <v>505</v>
      </c>
      <c r="F833" s="10"/>
      <c r="G833" s="13">
        <f>G834</f>
        <v>0</v>
      </c>
      <c r="H833" s="13">
        <v>0</v>
      </c>
      <c r="I833" s="13">
        <v>0</v>
      </c>
    </row>
    <row r="834" spans="1:9" s="4" customFormat="1" ht="64.5" hidden="1" customHeight="1" x14ac:dyDescent="0.25">
      <c r="A834" s="22" t="s">
        <v>506</v>
      </c>
      <c r="B834" s="10" t="s">
        <v>127</v>
      </c>
      <c r="C834" s="10" t="s">
        <v>138</v>
      </c>
      <c r="D834" s="10" t="s">
        <v>16</v>
      </c>
      <c r="E834" s="10" t="s">
        <v>505</v>
      </c>
      <c r="F834" s="10" t="s">
        <v>285</v>
      </c>
      <c r="G834" s="13"/>
      <c r="H834" s="13"/>
      <c r="I834" s="13"/>
    </row>
    <row r="835" spans="1:9" s="4" customFormat="1" ht="26.25" hidden="1" customHeight="1" x14ac:dyDescent="0.25">
      <c r="A835" s="22" t="s">
        <v>189</v>
      </c>
      <c r="B835" s="10" t="s">
        <v>127</v>
      </c>
      <c r="C835" s="10" t="s">
        <v>138</v>
      </c>
      <c r="D835" s="10" t="s">
        <v>16</v>
      </c>
      <c r="E835" s="10" t="s">
        <v>198</v>
      </c>
      <c r="F835" s="10"/>
      <c r="G835" s="13">
        <f t="shared" ref="G835:I835" si="45">G836</f>
        <v>0</v>
      </c>
      <c r="H835" s="13">
        <f t="shared" si="45"/>
        <v>0</v>
      </c>
      <c r="I835" s="13">
        <f t="shared" si="45"/>
        <v>0</v>
      </c>
    </row>
    <row r="836" spans="1:9" s="4" customFormat="1" ht="26.25" hidden="1" customHeight="1" x14ac:dyDescent="0.25">
      <c r="A836" s="22" t="s">
        <v>56</v>
      </c>
      <c r="B836" s="10" t="s">
        <v>127</v>
      </c>
      <c r="C836" s="10" t="s">
        <v>138</v>
      </c>
      <c r="D836" s="10" t="s">
        <v>16</v>
      </c>
      <c r="E836" s="10" t="s">
        <v>198</v>
      </c>
      <c r="F836" s="10" t="s">
        <v>57</v>
      </c>
      <c r="G836" s="13">
        <v>0</v>
      </c>
      <c r="H836" s="13">
        <v>0</v>
      </c>
      <c r="I836" s="13">
        <v>0</v>
      </c>
    </row>
    <row r="837" spans="1:9" s="4" customFormat="1" ht="39" hidden="1" customHeight="1" x14ac:dyDescent="0.25">
      <c r="A837" s="22" t="s">
        <v>387</v>
      </c>
      <c r="B837" s="10" t="s">
        <v>127</v>
      </c>
      <c r="C837" s="10" t="s">
        <v>138</v>
      </c>
      <c r="D837" s="10" t="s">
        <v>16</v>
      </c>
      <c r="E837" s="10" t="s">
        <v>433</v>
      </c>
      <c r="F837" s="10"/>
      <c r="G837" s="13">
        <f>G838</f>
        <v>0</v>
      </c>
      <c r="H837" s="13">
        <f>H838</f>
        <v>0</v>
      </c>
      <c r="I837" s="13">
        <f>I838</f>
        <v>0</v>
      </c>
    </row>
    <row r="838" spans="1:9" s="4" customFormat="1" ht="26.25" hidden="1" customHeight="1" x14ac:dyDescent="0.25">
      <c r="A838" s="22" t="s">
        <v>56</v>
      </c>
      <c r="B838" s="10" t="s">
        <v>127</v>
      </c>
      <c r="C838" s="10" t="s">
        <v>138</v>
      </c>
      <c r="D838" s="10" t="s">
        <v>16</v>
      </c>
      <c r="E838" s="10" t="s">
        <v>433</v>
      </c>
      <c r="F838" s="10" t="s">
        <v>57</v>
      </c>
      <c r="G838" s="13">
        <v>0</v>
      </c>
      <c r="H838" s="13"/>
      <c r="I838" s="13">
        <v>0</v>
      </c>
    </row>
    <row r="839" spans="1:9" s="4" customFormat="1" ht="39" hidden="1" customHeight="1" x14ac:dyDescent="0.25">
      <c r="A839" s="22" t="s">
        <v>299</v>
      </c>
      <c r="B839" s="10" t="s">
        <v>127</v>
      </c>
      <c r="C839" s="10" t="s">
        <v>138</v>
      </c>
      <c r="D839" s="10" t="s">
        <v>16</v>
      </c>
      <c r="E839" s="10" t="s">
        <v>300</v>
      </c>
      <c r="F839" s="10"/>
      <c r="G839" s="13">
        <f>G840</f>
        <v>0</v>
      </c>
      <c r="H839" s="13">
        <v>0</v>
      </c>
      <c r="I839" s="13">
        <v>0</v>
      </c>
    </row>
    <row r="840" spans="1:9" s="4" customFormat="1" ht="15" hidden="1" customHeight="1" x14ac:dyDescent="0.25">
      <c r="A840" s="22" t="s">
        <v>163</v>
      </c>
      <c r="B840" s="10" t="s">
        <v>127</v>
      </c>
      <c r="C840" s="10" t="s">
        <v>138</v>
      </c>
      <c r="D840" s="10" t="s">
        <v>16</v>
      </c>
      <c r="E840" s="10" t="s">
        <v>300</v>
      </c>
      <c r="F840" s="10" t="s">
        <v>164</v>
      </c>
      <c r="G840" s="13"/>
      <c r="H840" s="13">
        <v>0</v>
      </c>
      <c r="I840" s="13">
        <v>0</v>
      </c>
    </row>
    <row r="841" spans="1:9" s="4" customFormat="1" ht="39" hidden="1" customHeight="1" x14ac:dyDescent="0.25">
      <c r="A841" s="22" t="s">
        <v>367</v>
      </c>
      <c r="B841" s="23" t="s">
        <v>127</v>
      </c>
      <c r="C841" s="10" t="s">
        <v>138</v>
      </c>
      <c r="D841" s="10" t="s">
        <v>16</v>
      </c>
      <c r="E841" s="10" t="s">
        <v>320</v>
      </c>
      <c r="F841" s="10"/>
      <c r="G841" s="13">
        <f>G842</f>
        <v>0</v>
      </c>
      <c r="H841" s="13">
        <v>0</v>
      </c>
      <c r="I841" s="13">
        <v>0</v>
      </c>
    </row>
    <row r="842" spans="1:9" s="4" customFormat="1" ht="15" hidden="1" customHeight="1" x14ac:dyDescent="0.25">
      <c r="A842" s="22" t="s">
        <v>163</v>
      </c>
      <c r="B842" s="23" t="s">
        <v>127</v>
      </c>
      <c r="C842" s="10" t="s">
        <v>138</v>
      </c>
      <c r="D842" s="10" t="s">
        <v>16</v>
      </c>
      <c r="E842" s="10" t="s">
        <v>320</v>
      </c>
      <c r="F842" s="10" t="s">
        <v>164</v>
      </c>
      <c r="G842" s="13"/>
      <c r="H842" s="13">
        <v>0</v>
      </c>
      <c r="I842" s="13">
        <v>0</v>
      </c>
    </row>
    <row r="843" spans="1:9" s="4" customFormat="1" ht="26.25" hidden="1" customHeight="1" x14ac:dyDescent="0.25">
      <c r="A843" s="21" t="s">
        <v>475</v>
      </c>
      <c r="B843" s="20" t="s">
        <v>127</v>
      </c>
      <c r="C843" s="12" t="s">
        <v>138</v>
      </c>
      <c r="D843" s="12" t="s">
        <v>138</v>
      </c>
      <c r="E843" s="12"/>
      <c r="F843" s="12"/>
      <c r="G843" s="11">
        <f>G844</f>
        <v>0</v>
      </c>
      <c r="H843" s="11">
        <v>0</v>
      </c>
      <c r="I843" s="11">
        <v>0</v>
      </c>
    </row>
    <row r="844" spans="1:9" s="4" customFormat="1" ht="26.25" hidden="1" customHeight="1" x14ac:dyDescent="0.25">
      <c r="A844" s="22" t="s">
        <v>659</v>
      </c>
      <c r="B844" s="23" t="s">
        <v>127</v>
      </c>
      <c r="C844" s="10" t="s">
        <v>138</v>
      </c>
      <c r="D844" s="10" t="s">
        <v>138</v>
      </c>
      <c r="E844" s="10" t="s">
        <v>660</v>
      </c>
      <c r="F844" s="10"/>
      <c r="G844" s="13">
        <f>G845</f>
        <v>0</v>
      </c>
      <c r="H844" s="13">
        <v>0</v>
      </c>
      <c r="I844" s="13">
        <v>0</v>
      </c>
    </row>
    <row r="845" spans="1:9" s="4" customFormat="1" ht="25.5" hidden="1" customHeight="1" x14ac:dyDescent="0.25">
      <c r="A845" s="53" t="s">
        <v>521</v>
      </c>
      <c r="B845" s="23" t="s">
        <v>127</v>
      </c>
      <c r="C845" s="10" t="s">
        <v>138</v>
      </c>
      <c r="D845" s="10" t="s">
        <v>138</v>
      </c>
      <c r="E845" s="10" t="s">
        <v>660</v>
      </c>
      <c r="F845" s="10" t="s">
        <v>136</v>
      </c>
      <c r="G845" s="13"/>
      <c r="H845" s="13">
        <v>0</v>
      </c>
      <c r="I845" s="13">
        <v>0</v>
      </c>
    </row>
    <row r="846" spans="1:9" s="4" customFormat="1" ht="15" hidden="1" customHeight="1" x14ac:dyDescent="0.25">
      <c r="A846" s="21" t="s">
        <v>635</v>
      </c>
      <c r="B846" s="20" t="s">
        <v>127</v>
      </c>
      <c r="C846" s="12" t="s">
        <v>138</v>
      </c>
      <c r="D846" s="12" t="s">
        <v>104</v>
      </c>
      <c r="E846" s="12"/>
      <c r="F846" s="12"/>
      <c r="G846" s="11">
        <f>G848</f>
        <v>0</v>
      </c>
      <c r="H846" s="11">
        <v>0</v>
      </c>
      <c r="I846" s="11">
        <v>0</v>
      </c>
    </row>
    <row r="847" spans="1:9" s="4" customFormat="1" ht="39" hidden="1" x14ac:dyDescent="0.25">
      <c r="A847" s="21" t="s">
        <v>706</v>
      </c>
      <c r="B847" s="20" t="s">
        <v>127</v>
      </c>
      <c r="C847" s="12" t="s">
        <v>138</v>
      </c>
      <c r="D847" s="12" t="s">
        <v>104</v>
      </c>
      <c r="E847" s="12" t="s">
        <v>705</v>
      </c>
      <c r="F847" s="12"/>
      <c r="G847" s="11">
        <f>G848</f>
        <v>0</v>
      </c>
      <c r="H847" s="11">
        <f>H848</f>
        <v>0</v>
      </c>
      <c r="I847" s="11">
        <f>I848</f>
        <v>0</v>
      </c>
    </row>
    <row r="848" spans="1:9" s="4" customFormat="1" ht="39" hidden="1" x14ac:dyDescent="0.25">
      <c r="A848" s="22" t="s">
        <v>636</v>
      </c>
      <c r="B848" s="23" t="s">
        <v>127</v>
      </c>
      <c r="C848" s="10" t="s">
        <v>138</v>
      </c>
      <c r="D848" s="10" t="s">
        <v>104</v>
      </c>
      <c r="E848" s="10" t="s">
        <v>734</v>
      </c>
      <c r="F848" s="10"/>
      <c r="G848" s="13">
        <f>G849</f>
        <v>0</v>
      </c>
      <c r="H848" s="13">
        <v>0</v>
      </c>
      <c r="I848" s="13">
        <v>0</v>
      </c>
    </row>
    <row r="849" spans="1:9" s="4" customFormat="1" ht="39" hidden="1" x14ac:dyDescent="0.25">
      <c r="A849" s="22" t="s">
        <v>802</v>
      </c>
      <c r="B849" s="23" t="s">
        <v>127</v>
      </c>
      <c r="C849" s="10" t="s">
        <v>138</v>
      </c>
      <c r="D849" s="10" t="s">
        <v>104</v>
      </c>
      <c r="E849" s="10" t="s">
        <v>734</v>
      </c>
      <c r="F849" s="10" t="s">
        <v>57</v>
      </c>
      <c r="G849" s="13"/>
      <c r="H849" s="13"/>
      <c r="I849" s="13"/>
    </row>
    <row r="850" spans="1:9" s="4" customFormat="1" ht="26.25" hidden="1" x14ac:dyDescent="0.25">
      <c r="A850" s="21" t="s">
        <v>475</v>
      </c>
      <c r="B850" s="20" t="s">
        <v>127</v>
      </c>
      <c r="C850" s="12" t="s">
        <v>138</v>
      </c>
      <c r="D850" s="12" t="s">
        <v>138</v>
      </c>
      <c r="E850" s="12"/>
      <c r="F850" s="12"/>
      <c r="G850" s="11">
        <f>G851</f>
        <v>0</v>
      </c>
      <c r="H850" s="11">
        <v>0</v>
      </c>
      <c r="I850" s="11">
        <v>0</v>
      </c>
    </row>
    <row r="851" spans="1:9" s="4" customFormat="1" ht="26.25" hidden="1" x14ac:dyDescent="0.25">
      <c r="A851" s="22" t="s">
        <v>659</v>
      </c>
      <c r="B851" s="23" t="s">
        <v>127</v>
      </c>
      <c r="C851" s="10" t="s">
        <v>138</v>
      </c>
      <c r="D851" s="10" t="s">
        <v>138</v>
      </c>
      <c r="E851" s="10" t="s">
        <v>660</v>
      </c>
      <c r="F851" s="10"/>
      <c r="G851" s="13">
        <f>G852</f>
        <v>0</v>
      </c>
      <c r="H851" s="13">
        <v>0</v>
      </c>
      <c r="I851" s="13">
        <v>0</v>
      </c>
    </row>
    <row r="852" spans="1:9" s="4" customFormat="1" ht="25.5" hidden="1" customHeight="1" x14ac:dyDescent="0.25">
      <c r="A852" s="53" t="s">
        <v>521</v>
      </c>
      <c r="B852" s="23" t="s">
        <v>127</v>
      </c>
      <c r="C852" s="10" t="s">
        <v>138</v>
      </c>
      <c r="D852" s="10" t="s">
        <v>138</v>
      </c>
      <c r="E852" s="10" t="s">
        <v>660</v>
      </c>
      <c r="F852" s="10" t="s">
        <v>136</v>
      </c>
      <c r="G852" s="13">
        <v>0</v>
      </c>
      <c r="H852" s="13">
        <v>0</v>
      </c>
      <c r="I852" s="13">
        <v>0</v>
      </c>
    </row>
    <row r="853" spans="1:9" s="4" customFormat="1" x14ac:dyDescent="0.25">
      <c r="A853" s="36" t="s">
        <v>236</v>
      </c>
      <c r="B853" s="20" t="s">
        <v>127</v>
      </c>
      <c r="C853" s="12" t="s">
        <v>160</v>
      </c>
      <c r="D853" s="12"/>
      <c r="E853" s="10"/>
      <c r="F853" s="10"/>
      <c r="G853" s="11">
        <f t="shared" ref="G853:I859" si="46">G854</f>
        <v>3674.3</v>
      </c>
      <c r="H853" s="11">
        <f t="shared" si="46"/>
        <v>630</v>
      </c>
      <c r="I853" s="11">
        <f>I854</f>
        <v>650</v>
      </c>
    </row>
    <row r="854" spans="1:9" s="4" customFormat="1" ht="26.25" x14ac:dyDescent="0.25">
      <c r="A854" s="21" t="s">
        <v>594</v>
      </c>
      <c r="B854" s="20" t="s">
        <v>127</v>
      </c>
      <c r="C854" s="12" t="s">
        <v>160</v>
      </c>
      <c r="D854" s="12" t="s">
        <v>138</v>
      </c>
      <c r="E854" s="10"/>
      <c r="F854" s="10"/>
      <c r="G854" s="11">
        <f>G855</f>
        <v>3674.3</v>
      </c>
      <c r="H854" s="11">
        <f t="shared" si="46"/>
        <v>630</v>
      </c>
      <c r="I854" s="11">
        <f t="shared" si="46"/>
        <v>650</v>
      </c>
    </row>
    <row r="855" spans="1:9" s="4" customFormat="1" ht="51.75" x14ac:dyDescent="0.25">
      <c r="A855" s="21" t="s">
        <v>694</v>
      </c>
      <c r="B855" s="20" t="s">
        <v>127</v>
      </c>
      <c r="C855" s="12" t="s">
        <v>160</v>
      </c>
      <c r="D855" s="12" t="s">
        <v>138</v>
      </c>
      <c r="E855" s="12" t="s">
        <v>195</v>
      </c>
      <c r="F855" s="10"/>
      <c r="G855" s="11">
        <f>G856+G865+G867</f>
        <v>3674.3</v>
      </c>
      <c r="H855" s="11">
        <f t="shared" si="46"/>
        <v>630</v>
      </c>
      <c r="I855" s="11">
        <f t="shared" si="46"/>
        <v>650</v>
      </c>
    </row>
    <row r="856" spans="1:9" s="4" customFormat="1" ht="77.25" x14ac:dyDescent="0.25">
      <c r="A856" s="22" t="s">
        <v>237</v>
      </c>
      <c r="B856" s="23" t="s">
        <v>127</v>
      </c>
      <c r="C856" s="10" t="s">
        <v>160</v>
      </c>
      <c r="D856" s="10" t="s">
        <v>138</v>
      </c>
      <c r="E856" s="10" t="s">
        <v>735</v>
      </c>
      <c r="F856" s="10"/>
      <c r="G856" s="13">
        <f t="shared" si="46"/>
        <v>600</v>
      </c>
      <c r="H856" s="13">
        <f t="shared" si="46"/>
        <v>630</v>
      </c>
      <c r="I856" s="13">
        <f t="shared" si="46"/>
        <v>650</v>
      </c>
    </row>
    <row r="857" spans="1:9" s="4" customFormat="1" ht="39" x14ac:dyDescent="0.25">
      <c r="A857" s="22" t="s">
        <v>802</v>
      </c>
      <c r="B857" s="23" t="s">
        <v>127</v>
      </c>
      <c r="C857" s="10" t="s">
        <v>160</v>
      </c>
      <c r="D857" s="10" t="s">
        <v>138</v>
      </c>
      <c r="E857" s="10" t="s">
        <v>735</v>
      </c>
      <c r="F857" s="10" t="s">
        <v>57</v>
      </c>
      <c r="G857" s="13">
        <v>600</v>
      </c>
      <c r="H857" s="13">
        <v>630</v>
      </c>
      <c r="I857" s="13">
        <v>650</v>
      </c>
    </row>
    <row r="858" spans="1:9" s="4" customFormat="1" hidden="1" x14ac:dyDescent="0.25">
      <c r="A858" s="21" t="s">
        <v>301</v>
      </c>
      <c r="B858" s="20" t="s">
        <v>127</v>
      </c>
      <c r="C858" s="12" t="s">
        <v>160</v>
      </c>
      <c r="D858" s="12" t="s">
        <v>138</v>
      </c>
      <c r="E858" s="12" t="s">
        <v>421</v>
      </c>
      <c r="F858" s="10"/>
      <c r="G858" s="11">
        <f>G859+G861</f>
        <v>0</v>
      </c>
      <c r="H858" s="11">
        <f>H859</f>
        <v>0</v>
      </c>
      <c r="I858" s="11">
        <f>I859</f>
        <v>0</v>
      </c>
    </row>
    <row r="859" spans="1:9" s="4" customFormat="1" ht="77.25" hidden="1" x14ac:dyDescent="0.25">
      <c r="A859" s="22" t="s">
        <v>237</v>
      </c>
      <c r="B859" s="23" t="s">
        <v>127</v>
      </c>
      <c r="C859" s="10" t="s">
        <v>160</v>
      </c>
      <c r="D859" s="10" t="s">
        <v>138</v>
      </c>
      <c r="E859" s="10" t="s">
        <v>443</v>
      </c>
      <c r="F859" s="10"/>
      <c r="G859" s="13">
        <v>0</v>
      </c>
      <c r="H859" s="13">
        <f t="shared" si="46"/>
        <v>0</v>
      </c>
      <c r="I859" s="13">
        <f t="shared" si="46"/>
        <v>0</v>
      </c>
    </row>
    <row r="860" spans="1:9" s="4" customFormat="1" ht="26.25" hidden="1" x14ac:dyDescent="0.25">
      <c r="A860" s="22" t="s">
        <v>56</v>
      </c>
      <c r="B860" s="23" t="s">
        <v>127</v>
      </c>
      <c r="C860" s="10" t="s">
        <v>160</v>
      </c>
      <c r="D860" s="10" t="s">
        <v>138</v>
      </c>
      <c r="E860" s="10" t="s">
        <v>443</v>
      </c>
      <c r="F860" s="10" t="s">
        <v>57</v>
      </c>
      <c r="G860" s="13">
        <v>0</v>
      </c>
      <c r="H860" s="13">
        <v>0</v>
      </c>
      <c r="I860" s="13">
        <v>0</v>
      </c>
    </row>
    <row r="861" spans="1:9" s="4" customFormat="1" ht="90" hidden="1" x14ac:dyDescent="0.25">
      <c r="A861" s="22" t="s">
        <v>375</v>
      </c>
      <c r="B861" s="23" t="s">
        <v>127</v>
      </c>
      <c r="C861" s="10" t="s">
        <v>160</v>
      </c>
      <c r="D861" s="10" t="s">
        <v>138</v>
      </c>
      <c r="E861" s="10" t="s">
        <v>434</v>
      </c>
      <c r="F861" s="10"/>
      <c r="G861" s="13">
        <f>G862</f>
        <v>0</v>
      </c>
      <c r="H861" s="13">
        <v>0</v>
      </c>
      <c r="I861" s="13">
        <v>0</v>
      </c>
    </row>
    <row r="862" spans="1:9" s="4" customFormat="1" ht="26.25" hidden="1" x14ac:dyDescent="0.25">
      <c r="A862" s="22" t="s">
        <v>56</v>
      </c>
      <c r="B862" s="23" t="s">
        <v>127</v>
      </c>
      <c r="C862" s="10" t="s">
        <v>160</v>
      </c>
      <c r="D862" s="10" t="s">
        <v>138</v>
      </c>
      <c r="E862" s="10" t="s">
        <v>434</v>
      </c>
      <c r="F862" s="10" t="s">
        <v>57</v>
      </c>
      <c r="G862" s="13">
        <v>0</v>
      </c>
      <c r="H862" s="13">
        <v>0</v>
      </c>
      <c r="I862" s="13">
        <v>0</v>
      </c>
    </row>
    <row r="863" spans="1:9" s="4" customFormat="1" ht="51.75" hidden="1" x14ac:dyDescent="0.25">
      <c r="A863" s="22" t="s">
        <v>363</v>
      </c>
      <c r="B863" s="23" t="s">
        <v>127</v>
      </c>
      <c r="C863" s="10" t="s">
        <v>160</v>
      </c>
      <c r="D863" s="10" t="s">
        <v>138</v>
      </c>
      <c r="E863" s="10" t="s">
        <v>364</v>
      </c>
      <c r="F863" s="10"/>
      <c r="G863" s="13">
        <f>G864</f>
        <v>0</v>
      </c>
      <c r="H863" s="13">
        <v>0</v>
      </c>
      <c r="I863" s="13">
        <v>0</v>
      </c>
    </row>
    <row r="864" spans="1:9" s="4" customFormat="1" ht="26.25" hidden="1" x14ac:dyDescent="0.25">
      <c r="A864" s="22" t="s">
        <v>56</v>
      </c>
      <c r="B864" s="23" t="s">
        <v>127</v>
      </c>
      <c r="C864" s="10" t="s">
        <v>160</v>
      </c>
      <c r="D864" s="10" t="s">
        <v>138</v>
      </c>
      <c r="E864" s="10" t="s">
        <v>364</v>
      </c>
      <c r="F864" s="10" t="s">
        <v>57</v>
      </c>
      <c r="G864" s="13"/>
      <c r="H864" s="13">
        <v>0</v>
      </c>
      <c r="I864" s="13">
        <v>0</v>
      </c>
    </row>
    <row r="865" spans="1:9" s="4" customFormat="1" ht="90" hidden="1" customHeight="1" x14ac:dyDescent="0.25">
      <c r="A865" s="22" t="s">
        <v>507</v>
      </c>
      <c r="B865" s="23" t="s">
        <v>127</v>
      </c>
      <c r="C865" s="10" t="s">
        <v>160</v>
      </c>
      <c r="D865" s="10" t="s">
        <v>138</v>
      </c>
      <c r="E865" s="10" t="s">
        <v>508</v>
      </c>
      <c r="F865" s="10"/>
      <c r="G865" s="13">
        <f>G866</f>
        <v>0</v>
      </c>
      <c r="H865" s="13">
        <v>0</v>
      </c>
      <c r="I865" s="13">
        <v>0</v>
      </c>
    </row>
    <row r="866" spans="1:9" s="4" customFormat="1" ht="26.25" hidden="1" customHeight="1" x14ac:dyDescent="0.25">
      <c r="A866" s="22" t="s">
        <v>56</v>
      </c>
      <c r="B866" s="23" t="s">
        <v>127</v>
      </c>
      <c r="C866" s="10" t="s">
        <v>160</v>
      </c>
      <c r="D866" s="10" t="s">
        <v>138</v>
      </c>
      <c r="E866" s="10" t="s">
        <v>508</v>
      </c>
      <c r="F866" s="10" t="s">
        <v>57</v>
      </c>
      <c r="G866" s="13">
        <v>0</v>
      </c>
      <c r="H866" s="13">
        <v>0</v>
      </c>
      <c r="I866" s="13">
        <v>0</v>
      </c>
    </row>
    <row r="867" spans="1:9" s="4" customFormat="1" ht="26.25" x14ac:dyDescent="0.25">
      <c r="A867" s="22" t="s">
        <v>813</v>
      </c>
      <c r="B867" s="23" t="s">
        <v>127</v>
      </c>
      <c r="C867" s="10" t="s">
        <v>160</v>
      </c>
      <c r="D867" s="10" t="s">
        <v>138</v>
      </c>
      <c r="E867" s="10" t="s">
        <v>814</v>
      </c>
      <c r="F867" s="10"/>
      <c r="G867" s="13">
        <f>G868</f>
        <v>3074.3</v>
      </c>
      <c r="H867" s="13">
        <v>0</v>
      </c>
      <c r="I867" s="13">
        <v>0</v>
      </c>
    </row>
    <row r="868" spans="1:9" s="4" customFormat="1" ht="39" x14ac:dyDescent="0.25">
      <c r="A868" s="22" t="s">
        <v>802</v>
      </c>
      <c r="B868" s="23" t="s">
        <v>127</v>
      </c>
      <c r="C868" s="10" t="s">
        <v>160</v>
      </c>
      <c r="D868" s="10" t="s">
        <v>138</v>
      </c>
      <c r="E868" s="10" t="s">
        <v>814</v>
      </c>
      <c r="F868" s="10" t="s">
        <v>57</v>
      </c>
      <c r="G868" s="13">
        <v>3074.3</v>
      </c>
      <c r="H868" s="13">
        <v>0</v>
      </c>
      <c r="I868" s="13">
        <v>0</v>
      </c>
    </row>
    <row r="869" spans="1:9" s="4" customFormat="1" ht="17.25" customHeight="1" x14ac:dyDescent="0.25">
      <c r="A869" s="21" t="s">
        <v>13</v>
      </c>
      <c r="B869" s="20" t="s">
        <v>127</v>
      </c>
      <c r="C869" s="12" t="s">
        <v>14</v>
      </c>
      <c r="D869" s="12"/>
      <c r="E869" s="12"/>
      <c r="F869" s="10"/>
      <c r="G869" s="11">
        <f>G870+G889+G916</f>
        <v>4133.8</v>
      </c>
      <c r="H869" s="11">
        <f>H870+H889+H916</f>
        <v>4133.8</v>
      </c>
      <c r="I869" s="11">
        <f>I870+I889+I916</f>
        <v>4133.8</v>
      </c>
    </row>
    <row r="870" spans="1:9" s="4" customFormat="1" ht="26.25" x14ac:dyDescent="0.25">
      <c r="A870" s="21" t="s">
        <v>207</v>
      </c>
      <c r="B870" s="20" t="s">
        <v>127</v>
      </c>
      <c r="C870" s="12" t="s">
        <v>14</v>
      </c>
      <c r="D870" s="12" t="s">
        <v>138</v>
      </c>
      <c r="E870" s="12"/>
      <c r="F870" s="12"/>
      <c r="G870" s="11">
        <f>G871+G879+G883</f>
        <v>133.80000000000001</v>
      </c>
      <c r="H870" s="11">
        <f>H871</f>
        <v>133.80000000000001</v>
      </c>
      <c r="I870" s="11">
        <f>I871</f>
        <v>133.80000000000001</v>
      </c>
    </row>
    <row r="871" spans="1:9" s="4" customFormat="1" ht="51.75" x14ac:dyDescent="0.25">
      <c r="A871" s="21" t="s">
        <v>779</v>
      </c>
      <c r="B871" s="20" t="s">
        <v>127</v>
      </c>
      <c r="C871" s="12" t="s">
        <v>14</v>
      </c>
      <c r="D871" s="12" t="s">
        <v>138</v>
      </c>
      <c r="E871" s="12" t="s">
        <v>370</v>
      </c>
      <c r="F871" s="12"/>
      <c r="G871" s="11">
        <f>G872</f>
        <v>133.80000000000001</v>
      </c>
      <c r="H871" s="11">
        <f t="shared" ref="G871:I873" si="47">H872</f>
        <v>133.80000000000001</v>
      </c>
      <c r="I871" s="11">
        <f t="shared" si="47"/>
        <v>133.80000000000001</v>
      </c>
    </row>
    <row r="872" spans="1:9" s="4" customFormat="1" ht="39" x14ac:dyDescent="0.25">
      <c r="A872" s="21" t="s">
        <v>736</v>
      </c>
      <c r="B872" s="20" t="s">
        <v>127</v>
      </c>
      <c r="C872" s="12" t="s">
        <v>14</v>
      </c>
      <c r="D872" s="12" t="s">
        <v>138</v>
      </c>
      <c r="E872" s="12" t="s">
        <v>422</v>
      </c>
      <c r="F872" s="12"/>
      <c r="G872" s="11">
        <f>G873+G877+G875+G887</f>
        <v>133.80000000000001</v>
      </c>
      <c r="H872" s="11">
        <f>H873</f>
        <v>133.80000000000001</v>
      </c>
      <c r="I872" s="11">
        <f t="shared" si="47"/>
        <v>133.80000000000001</v>
      </c>
    </row>
    <row r="873" spans="1:9" s="4" customFormat="1" ht="51.75" x14ac:dyDescent="0.25">
      <c r="A873" s="22" t="s">
        <v>179</v>
      </c>
      <c r="B873" s="23" t="s">
        <v>127</v>
      </c>
      <c r="C873" s="10" t="s">
        <v>14</v>
      </c>
      <c r="D873" s="10" t="s">
        <v>138</v>
      </c>
      <c r="E873" s="10" t="s">
        <v>423</v>
      </c>
      <c r="F873" s="10"/>
      <c r="G873" s="13">
        <f t="shared" si="47"/>
        <v>133.80000000000001</v>
      </c>
      <c r="H873" s="13">
        <f t="shared" si="47"/>
        <v>133.80000000000001</v>
      </c>
      <c r="I873" s="13">
        <f t="shared" si="47"/>
        <v>133.80000000000001</v>
      </c>
    </row>
    <row r="874" spans="1:9" s="4" customFormat="1" ht="39" x14ac:dyDescent="0.25">
      <c r="A874" s="22" t="s">
        <v>802</v>
      </c>
      <c r="B874" s="23" t="s">
        <v>127</v>
      </c>
      <c r="C874" s="10" t="s">
        <v>14</v>
      </c>
      <c r="D874" s="10" t="s">
        <v>138</v>
      </c>
      <c r="E874" s="10" t="s">
        <v>423</v>
      </c>
      <c r="F874" s="10" t="s">
        <v>57</v>
      </c>
      <c r="G874" s="13">
        <v>133.80000000000001</v>
      </c>
      <c r="H874" s="13">
        <v>133.80000000000001</v>
      </c>
      <c r="I874" s="13">
        <v>133.80000000000001</v>
      </c>
    </row>
    <row r="875" spans="1:9" s="4" customFormat="1" ht="90" hidden="1" x14ac:dyDescent="0.25">
      <c r="A875" s="28" t="s">
        <v>318</v>
      </c>
      <c r="B875" s="10" t="s">
        <v>127</v>
      </c>
      <c r="C875" s="10" t="s">
        <v>14</v>
      </c>
      <c r="D875" s="10" t="s">
        <v>138</v>
      </c>
      <c r="E875" s="10" t="s">
        <v>319</v>
      </c>
      <c r="F875" s="10"/>
      <c r="G875" s="13">
        <f>G876</f>
        <v>0</v>
      </c>
      <c r="H875" s="13">
        <v>0</v>
      </c>
      <c r="I875" s="13">
        <v>0</v>
      </c>
    </row>
    <row r="876" spans="1:9" s="4" customFormat="1" ht="26.25" hidden="1" x14ac:dyDescent="0.25">
      <c r="A876" s="22" t="s">
        <v>56</v>
      </c>
      <c r="B876" s="10" t="s">
        <v>127</v>
      </c>
      <c r="C876" s="10" t="s">
        <v>14</v>
      </c>
      <c r="D876" s="10" t="s">
        <v>138</v>
      </c>
      <c r="E876" s="10" t="s">
        <v>319</v>
      </c>
      <c r="F876" s="10" t="s">
        <v>57</v>
      </c>
      <c r="G876" s="13">
        <v>0</v>
      </c>
      <c r="H876" s="13">
        <v>0</v>
      </c>
      <c r="I876" s="13">
        <v>0</v>
      </c>
    </row>
    <row r="877" spans="1:9" s="4" customFormat="1" ht="102.75" hidden="1" x14ac:dyDescent="0.25">
      <c r="A877" s="22" t="s">
        <v>316</v>
      </c>
      <c r="B877" s="10" t="s">
        <v>127</v>
      </c>
      <c r="C877" s="10" t="s">
        <v>14</v>
      </c>
      <c r="D877" s="10" t="s">
        <v>138</v>
      </c>
      <c r="E877" s="10" t="s">
        <v>317</v>
      </c>
      <c r="F877" s="10"/>
      <c r="G877" s="13">
        <f>G878</f>
        <v>0</v>
      </c>
      <c r="H877" s="13">
        <v>0</v>
      </c>
      <c r="I877" s="13">
        <v>0</v>
      </c>
    </row>
    <row r="878" spans="1:9" s="4" customFormat="1" ht="26.25" hidden="1" x14ac:dyDescent="0.25">
      <c r="A878" s="22" t="s">
        <v>56</v>
      </c>
      <c r="B878" s="10" t="s">
        <v>127</v>
      </c>
      <c r="C878" s="10" t="s">
        <v>14</v>
      </c>
      <c r="D878" s="10" t="s">
        <v>138</v>
      </c>
      <c r="E878" s="10" t="s">
        <v>317</v>
      </c>
      <c r="F878" s="10" t="s">
        <v>57</v>
      </c>
      <c r="G878" s="13">
        <v>0</v>
      </c>
      <c r="H878" s="13">
        <v>0</v>
      </c>
      <c r="I878" s="13">
        <v>0</v>
      </c>
    </row>
    <row r="879" spans="1:9" s="4" customFormat="1" ht="39" hidden="1" x14ac:dyDescent="0.25">
      <c r="A879" s="21" t="s">
        <v>268</v>
      </c>
      <c r="B879" s="12" t="s">
        <v>127</v>
      </c>
      <c r="C879" s="12" t="s">
        <v>14</v>
      </c>
      <c r="D879" s="12" t="s">
        <v>138</v>
      </c>
      <c r="E879" s="12" t="s">
        <v>109</v>
      </c>
      <c r="F879" s="12"/>
      <c r="G879" s="11">
        <f>G880</f>
        <v>0</v>
      </c>
      <c r="H879" s="11">
        <v>0</v>
      </c>
      <c r="I879" s="11">
        <v>0</v>
      </c>
    </row>
    <row r="880" spans="1:9" s="4" customFormat="1" ht="26.25" hidden="1" x14ac:dyDescent="0.25">
      <c r="A880" s="21" t="s">
        <v>312</v>
      </c>
      <c r="B880" s="12" t="s">
        <v>127</v>
      </c>
      <c r="C880" s="12" t="s">
        <v>14</v>
      </c>
      <c r="D880" s="12" t="s">
        <v>138</v>
      </c>
      <c r="E880" s="12" t="s">
        <v>313</v>
      </c>
      <c r="F880" s="10"/>
      <c r="G880" s="13">
        <f>G881</f>
        <v>0</v>
      </c>
      <c r="H880" s="13">
        <v>0</v>
      </c>
      <c r="I880" s="13">
        <v>0</v>
      </c>
    </row>
    <row r="881" spans="1:9" s="4" customFormat="1" ht="102.75" hidden="1" x14ac:dyDescent="0.25">
      <c r="A881" s="22" t="s">
        <v>314</v>
      </c>
      <c r="B881" s="10" t="s">
        <v>127</v>
      </c>
      <c r="C881" s="10" t="s">
        <v>14</v>
      </c>
      <c r="D881" s="10" t="s">
        <v>138</v>
      </c>
      <c r="E881" s="10" t="s">
        <v>315</v>
      </c>
      <c r="F881" s="10"/>
      <c r="G881" s="13">
        <f>G882</f>
        <v>0</v>
      </c>
      <c r="H881" s="13">
        <v>0</v>
      </c>
      <c r="I881" s="13">
        <v>0</v>
      </c>
    </row>
    <row r="882" spans="1:9" s="4" customFormat="1" ht="26.25" hidden="1" x14ac:dyDescent="0.25">
      <c r="A882" s="22" t="s">
        <v>56</v>
      </c>
      <c r="B882" s="10" t="s">
        <v>127</v>
      </c>
      <c r="C882" s="10" t="s">
        <v>14</v>
      </c>
      <c r="D882" s="10" t="s">
        <v>138</v>
      </c>
      <c r="E882" s="10" t="s">
        <v>315</v>
      </c>
      <c r="F882" s="10" t="s">
        <v>57</v>
      </c>
      <c r="G882" s="13">
        <v>0</v>
      </c>
      <c r="H882" s="13">
        <v>0</v>
      </c>
      <c r="I882" s="13">
        <v>0</v>
      </c>
    </row>
    <row r="883" spans="1:9" s="4" customFormat="1" ht="39" hidden="1" x14ac:dyDescent="0.25">
      <c r="A883" s="21" t="s">
        <v>482</v>
      </c>
      <c r="B883" s="12" t="s">
        <v>127</v>
      </c>
      <c r="C883" s="12" t="s">
        <v>14</v>
      </c>
      <c r="D883" s="12" t="s">
        <v>138</v>
      </c>
      <c r="E883" s="12" t="s">
        <v>118</v>
      </c>
      <c r="F883" s="12"/>
      <c r="G883" s="11">
        <f>G884</f>
        <v>0</v>
      </c>
      <c r="H883" s="11">
        <v>0</v>
      </c>
      <c r="I883" s="11">
        <v>0</v>
      </c>
    </row>
    <row r="884" spans="1:9" s="4" customFormat="1" ht="26.25" hidden="1" x14ac:dyDescent="0.25">
      <c r="A884" s="21" t="s">
        <v>312</v>
      </c>
      <c r="B884" s="12" t="s">
        <v>127</v>
      </c>
      <c r="C884" s="12" t="s">
        <v>14</v>
      </c>
      <c r="D884" s="12" t="s">
        <v>138</v>
      </c>
      <c r="E884" s="12" t="s">
        <v>284</v>
      </c>
      <c r="F884" s="10"/>
      <c r="G884" s="11">
        <f>G885</f>
        <v>0</v>
      </c>
      <c r="H884" s="11">
        <v>0</v>
      </c>
      <c r="I884" s="11">
        <v>0</v>
      </c>
    </row>
    <row r="885" spans="1:9" s="4" customFormat="1" ht="102.75" hidden="1" x14ac:dyDescent="0.25">
      <c r="A885" s="22" t="s">
        <v>314</v>
      </c>
      <c r="B885" s="10" t="s">
        <v>127</v>
      </c>
      <c r="C885" s="10" t="s">
        <v>14</v>
      </c>
      <c r="D885" s="10" t="s">
        <v>138</v>
      </c>
      <c r="E885" s="10" t="s">
        <v>450</v>
      </c>
      <c r="F885" s="10"/>
      <c r="G885" s="13">
        <f>G886</f>
        <v>0</v>
      </c>
      <c r="H885" s="13">
        <v>0</v>
      </c>
      <c r="I885" s="13">
        <v>0</v>
      </c>
    </row>
    <row r="886" spans="1:9" s="4" customFormat="1" ht="26.25" hidden="1" x14ac:dyDescent="0.25">
      <c r="A886" s="22" t="s">
        <v>56</v>
      </c>
      <c r="B886" s="10" t="s">
        <v>127</v>
      </c>
      <c r="C886" s="10" t="s">
        <v>14</v>
      </c>
      <c r="D886" s="10" t="s">
        <v>138</v>
      </c>
      <c r="E886" s="10" t="s">
        <v>450</v>
      </c>
      <c r="F886" s="10" t="s">
        <v>57</v>
      </c>
      <c r="G886" s="13"/>
      <c r="H886" s="13">
        <v>0</v>
      </c>
      <c r="I886" s="13">
        <v>0</v>
      </c>
    </row>
    <row r="887" spans="1:9" s="4" customFormat="1" ht="102.75" hidden="1" x14ac:dyDescent="0.25">
      <c r="A887" s="22" t="s">
        <v>629</v>
      </c>
      <c r="B887" s="10" t="s">
        <v>127</v>
      </c>
      <c r="C887" s="10" t="s">
        <v>14</v>
      </c>
      <c r="D887" s="10" t="s">
        <v>138</v>
      </c>
      <c r="E887" s="10" t="s">
        <v>631</v>
      </c>
      <c r="F887" s="10"/>
      <c r="G887" s="13">
        <f>G888</f>
        <v>0</v>
      </c>
      <c r="H887" s="13">
        <v>0</v>
      </c>
      <c r="I887" s="13">
        <v>0</v>
      </c>
    </row>
    <row r="888" spans="1:9" s="4" customFormat="1" ht="26.25" hidden="1" x14ac:dyDescent="0.25">
      <c r="A888" s="22" t="s">
        <v>56</v>
      </c>
      <c r="B888" s="10" t="s">
        <v>127</v>
      </c>
      <c r="C888" s="10" t="s">
        <v>14</v>
      </c>
      <c r="D888" s="10" t="s">
        <v>138</v>
      </c>
      <c r="E888" s="10" t="s">
        <v>631</v>
      </c>
      <c r="F888" s="10" t="s">
        <v>57</v>
      </c>
      <c r="G888" s="13"/>
      <c r="H888" s="13"/>
      <c r="I888" s="13"/>
    </row>
    <row r="889" spans="1:9" s="4" customFormat="1" x14ac:dyDescent="0.25">
      <c r="A889" s="27" t="s">
        <v>592</v>
      </c>
      <c r="B889" s="20" t="s">
        <v>127</v>
      </c>
      <c r="C889" s="12" t="s">
        <v>14</v>
      </c>
      <c r="D889" s="12" t="s">
        <v>14</v>
      </c>
      <c r="E889" s="12"/>
      <c r="F889" s="12"/>
      <c r="G889" s="11">
        <f>G890+G893</f>
        <v>3373.1</v>
      </c>
      <c r="H889" s="11">
        <f>H890+H893</f>
        <v>3373.1</v>
      </c>
      <c r="I889" s="11">
        <f>I890+I893</f>
        <v>3373.1</v>
      </c>
    </row>
    <row r="890" spans="1:9" s="4" customFormat="1" ht="39" hidden="1" x14ac:dyDescent="0.25">
      <c r="A890" s="21" t="s">
        <v>737</v>
      </c>
      <c r="B890" s="20" t="s">
        <v>127</v>
      </c>
      <c r="C890" s="12" t="s">
        <v>14</v>
      </c>
      <c r="D890" s="12" t="s">
        <v>14</v>
      </c>
      <c r="E890" s="12" t="s">
        <v>30</v>
      </c>
      <c r="F890" s="10"/>
      <c r="G890" s="11">
        <f t="shared" ref="G890:I891" si="48">G891</f>
        <v>0</v>
      </c>
      <c r="H890" s="11">
        <f t="shared" si="48"/>
        <v>0</v>
      </c>
      <c r="I890" s="11">
        <f t="shared" si="48"/>
        <v>0</v>
      </c>
    </row>
    <row r="891" spans="1:9" s="4" customFormat="1" ht="51.75" hidden="1" x14ac:dyDescent="0.25">
      <c r="A891" s="26" t="s">
        <v>31</v>
      </c>
      <c r="B891" s="10" t="s">
        <v>127</v>
      </c>
      <c r="C891" s="10" t="s">
        <v>14</v>
      </c>
      <c r="D891" s="10" t="s">
        <v>14</v>
      </c>
      <c r="E891" s="10" t="s">
        <v>32</v>
      </c>
      <c r="F891" s="10"/>
      <c r="G891" s="13">
        <f t="shared" si="48"/>
        <v>0</v>
      </c>
      <c r="H891" s="13">
        <f t="shared" si="48"/>
        <v>0</v>
      </c>
      <c r="I891" s="13">
        <f t="shared" si="48"/>
        <v>0</v>
      </c>
    </row>
    <row r="892" spans="1:9" s="4" customFormat="1" hidden="1" x14ac:dyDescent="0.25">
      <c r="A892" s="22" t="s">
        <v>11</v>
      </c>
      <c r="B892" s="10" t="s">
        <v>127</v>
      </c>
      <c r="C892" s="10" t="s">
        <v>14</v>
      </c>
      <c r="D892" s="10" t="s">
        <v>14</v>
      </c>
      <c r="E892" s="10" t="s">
        <v>32</v>
      </c>
      <c r="F892" s="10" t="s">
        <v>12</v>
      </c>
      <c r="G892" s="13">
        <v>0</v>
      </c>
      <c r="H892" s="13"/>
      <c r="I892" s="13"/>
    </row>
    <row r="893" spans="1:9" s="4" customFormat="1" ht="39" hidden="1" x14ac:dyDescent="0.25">
      <c r="A893" s="21" t="s">
        <v>671</v>
      </c>
      <c r="B893" s="20" t="s">
        <v>127</v>
      </c>
      <c r="C893" s="12" t="s">
        <v>14</v>
      </c>
      <c r="D893" s="12" t="s">
        <v>14</v>
      </c>
      <c r="E893" s="12" t="s">
        <v>54</v>
      </c>
      <c r="F893" s="10"/>
      <c r="G893" s="11">
        <f>G898+G908+G913+G894</f>
        <v>3373.1</v>
      </c>
      <c r="H893" s="11">
        <f>H898+H908+H913+H894</f>
        <v>3373.1</v>
      </c>
      <c r="I893" s="11">
        <f>I898+I908+I913+I894</f>
        <v>3373.1</v>
      </c>
    </row>
    <row r="894" spans="1:9" s="4" customFormat="1" ht="51.75" hidden="1" x14ac:dyDescent="0.25">
      <c r="A894" s="21" t="s">
        <v>199</v>
      </c>
      <c r="B894" s="20" t="s">
        <v>127</v>
      </c>
      <c r="C894" s="12" t="s">
        <v>14</v>
      </c>
      <c r="D894" s="12" t="s">
        <v>14</v>
      </c>
      <c r="E894" s="12" t="s">
        <v>577</v>
      </c>
      <c r="F894" s="10"/>
      <c r="G894" s="11">
        <f t="shared" ref="G894:I895" si="49">G895</f>
        <v>0</v>
      </c>
      <c r="H894" s="11">
        <f t="shared" si="49"/>
        <v>0</v>
      </c>
      <c r="I894" s="11">
        <f t="shared" si="49"/>
        <v>0</v>
      </c>
    </row>
    <row r="895" spans="1:9" s="4" customFormat="1" ht="39" hidden="1" x14ac:dyDescent="0.25">
      <c r="A895" s="22" t="s">
        <v>522</v>
      </c>
      <c r="B895" s="23" t="s">
        <v>127</v>
      </c>
      <c r="C895" s="10" t="s">
        <v>14</v>
      </c>
      <c r="D895" s="10" t="s">
        <v>14</v>
      </c>
      <c r="E895" s="10" t="s">
        <v>613</v>
      </c>
      <c r="F895" s="10"/>
      <c r="G895" s="13">
        <f t="shared" si="49"/>
        <v>0</v>
      </c>
      <c r="H895" s="13">
        <f t="shared" si="49"/>
        <v>0</v>
      </c>
      <c r="I895" s="13">
        <f t="shared" si="49"/>
        <v>0</v>
      </c>
    </row>
    <row r="896" spans="1:9" s="4" customFormat="1" hidden="1" x14ac:dyDescent="0.25">
      <c r="A896" s="22" t="s">
        <v>11</v>
      </c>
      <c r="B896" s="23" t="s">
        <v>127</v>
      </c>
      <c r="C896" s="10" t="s">
        <v>14</v>
      </c>
      <c r="D896" s="10" t="s">
        <v>14</v>
      </c>
      <c r="E896" s="10" t="s">
        <v>613</v>
      </c>
      <c r="F896" s="10" t="s">
        <v>12</v>
      </c>
      <c r="G896" s="13">
        <v>0</v>
      </c>
      <c r="H896" s="13"/>
      <c r="I896" s="13"/>
    </row>
    <row r="897" spans="1:9" s="4" customFormat="1" ht="39" x14ac:dyDescent="0.25">
      <c r="A897" s="21" t="s">
        <v>671</v>
      </c>
      <c r="B897" s="20" t="s">
        <v>127</v>
      </c>
      <c r="C897" s="12" t="s">
        <v>14</v>
      </c>
      <c r="D897" s="12" t="s">
        <v>14</v>
      </c>
      <c r="E897" s="12" t="s">
        <v>789</v>
      </c>
      <c r="F897" s="12"/>
      <c r="G897" s="11">
        <f>G898+G908+G913</f>
        <v>3373.1</v>
      </c>
      <c r="H897" s="11">
        <f>H898+H908+H913</f>
        <v>3373.1</v>
      </c>
      <c r="I897" s="11">
        <f>I898+I908+I913</f>
        <v>3373.1</v>
      </c>
    </row>
    <row r="898" spans="1:9" s="4" customFormat="1" ht="26.25" x14ac:dyDescent="0.25">
      <c r="A898" s="21" t="s">
        <v>244</v>
      </c>
      <c r="B898" s="23" t="s">
        <v>127</v>
      </c>
      <c r="C898" s="10" t="s">
        <v>14</v>
      </c>
      <c r="D898" s="10" t="s">
        <v>14</v>
      </c>
      <c r="E898" s="10" t="s">
        <v>794</v>
      </c>
      <c r="F898" s="10"/>
      <c r="G898" s="13">
        <f>G899+G901</f>
        <v>3323.1</v>
      </c>
      <c r="H898" s="13">
        <f>H899+H901</f>
        <v>3323.1</v>
      </c>
      <c r="I898" s="13">
        <f>I899+I901</f>
        <v>3323.1</v>
      </c>
    </row>
    <row r="899" spans="1:9" s="4" customFormat="1" ht="51.75" x14ac:dyDescent="0.25">
      <c r="A899" s="22" t="s">
        <v>245</v>
      </c>
      <c r="B899" s="23" t="s">
        <v>127</v>
      </c>
      <c r="C899" s="10" t="s">
        <v>14</v>
      </c>
      <c r="D899" s="10" t="s">
        <v>14</v>
      </c>
      <c r="E899" s="10" t="s">
        <v>795</v>
      </c>
      <c r="F899" s="10"/>
      <c r="G899" s="13">
        <f>G900</f>
        <v>50</v>
      </c>
      <c r="H899" s="13">
        <f>H900</f>
        <v>50</v>
      </c>
      <c r="I899" s="13">
        <f>I900</f>
        <v>50</v>
      </c>
    </row>
    <row r="900" spans="1:9" s="4" customFormat="1" x14ac:dyDescent="0.25">
      <c r="A900" s="22" t="s">
        <v>11</v>
      </c>
      <c r="B900" s="23" t="s">
        <v>127</v>
      </c>
      <c r="C900" s="10" t="s">
        <v>14</v>
      </c>
      <c r="D900" s="10" t="s">
        <v>14</v>
      </c>
      <c r="E900" s="10" t="s">
        <v>795</v>
      </c>
      <c r="F900" s="10" t="s">
        <v>12</v>
      </c>
      <c r="G900" s="13">
        <v>50</v>
      </c>
      <c r="H900" s="13">
        <v>50</v>
      </c>
      <c r="I900" s="13">
        <v>50</v>
      </c>
    </row>
    <row r="901" spans="1:9" s="4" customFormat="1" ht="51.75" x14ac:dyDescent="0.25">
      <c r="A901" s="22" t="s">
        <v>246</v>
      </c>
      <c r="B901" s="23" t="s">
        <v>127</v>
      </c>
      <c r="C901" s="10" t="s">
        <v>14</v>
      </c>
      <c r="D901" s="10" t="s">
        <v>14</v>
      </c>
      <c r="E901" s="10" t="s">
        <v>796</v>
      </c>
      <c r="F901" s="10"/>
      <c r="G901" s="13">
        <f>G902+G904+G906</f>
        <v>3273.1</v>
      </c>
      <c r="H901" s="13">
        <f>H902+H904+H906</f>
        <v>3273.1</v>
      </c>
      <c r="I901" s="13">
        <f>I902+I904+I906</f>
        <v>3273.1</v>
      </c>
    </row>
    <row r="902" spans="1:9" s="4" customFormat="1" ht="26.25" x14ac:dyDescent="0.25">
      <c r="A902" s="22" t="s">
        <v>24</v>
      </c>
      <c r="B902" s="23" t="s">
        <v>127</v>
      </c>
      <c r="C902" s="10" t="s">
        <v>14</v>
      </c>
      <c r="D902" s="10" t="s">
        <v>14</v>
      </c>
      <c r="E902" s="10" t="s">
        <v>797</v>
      </c>
      <c r="F902" s="12"/>
      <c r="G902" s="13">
        <f>G903</f>
        <v>2568.1</v>
      </c>
      <c r="H902" s="13">
        <f>H903</f>
        <v>2568.1</v>
      </c>
      <c r="I902" s="13">
        <f>I903</f>
        <v>2568.1</v>
      </c>
    </row>
    <row r="903" spans="1:9" s="4" customFormat="1" x14ac:dyDescent="0.25">
      <c r="A903" s="22" t="s">
        <v>11</v>
      </c>
      <c r="B903" s="23" t="s">
        <v>127</v>
      </c>
      <c r="C903" s="10" t="s">
        <v>14</v>
      </c>
      <c r="D903" s="10" t="s">
        <v>14</v>
      </c>
      <c r="E903" s="10" t="s">
        <v>797</v>
      </c>
      <c r="F903" s="10" t="s">
        <v>12</v>
      </c>
      <c r="G903" s="13">
        <v>2568.1</v>
      </c>
      <c r="H903" s="13">
        <v>2568.1</v>
      </c>
      <c r="I903" s="13">
        <v>2568.1</v>
      </c>
    </row>
    <row r="904" spans="1:9" s="4" customFormat="1" ht="77.25" x14ac:dyDescent="0.25">
      <c r="A904" s="22" t="s">
        <v>748</v>
      </c>
      <c r="B904" s="23" t="s">
        <v>127</v>
      </c>
      <c r="C904" s="10" t="s">
        <v>14</v>
      </c>
      <c r="D904" s="10" t="s">
        <v>14</v>
      </c>
      <c r="E904" s="10" t="s">
        <v>798</v>
      </c>
      <c r="F904" s="10"/>
      <c r="G904" s="13">
        <f>G905</f>
        <v>564</v>
      </c>
      <c r="H904" s="13">
        <f>H905</f>
        <v>564</v>
      </c>
      <c r="I904" s="13">
        <f>I905</f>
        <v>564</v>
      </c>
    </row>
    <row r="905" spans="1:9" s="4" customFormat="1" x14ac:dyDescent="0.25">
      <c r="A905" s="22" t="s">
        <v>11</v>
      </c>
      <c r="B905" s="23" t="s">
        <v>127</v>
      </c>
      <c r="C905" s="10" t="s">
        <v>14</v>
      </c>
      <c r="D905" s="10" t="s">
        <v>14</v>
      </c>
      <c r="E905" s="10" t="s">
        <v>798</v>
      </c>
      <c r="F905" s="10" t="s">
        <v>12</v>
      </c>
      <c r="G905" s="13">
        <v>564</v>
      </c>
      <c r="H905" s="13">
        <v>564</v>
      </c>
      <c r="I905" s="13">
        <v>564</v>
      </c>
    </row>
    <row r="906" spans="1:9" s="4" customFormat="1" ht="39" x14ac:dyDescent="0.25">
      <c r="A906" s="22" t="s">
        <v>782</v>
      </c>
      <c r="B906" s="23" t="s">
        <v>127</v>
      </c>
      <c r="C906" s="10" t="s">
        <v>14</v>
      </c>
      <c r="D906" s="10" t="s">
        <v>14</v>
      </c>
      <c r="E906" s="10" t="s">
        <v>799</v>
      </c>
      <c r="F906" s="10"/>
      <c r="G906" s="13">
        <f>G907</f>
        <v>141</v>
      </c>
      <c r="H906" s="13">
        <f>H907</f>
        <v>141</v>
      </c>
      <c r="I906" s="13">
        <f>I907</f>
        <v>141</v>
      </c>
    </row>
    <row r="907" spans="1:9" s="4" customFormat="1" x14ac:dyDescent="0.25">
      <c r="A907" s="22" t="s">
        <v>11</v>
      </c>
      <c r="B907" s="23" t="s">
        <v>127</v>
      </c>
      <c r="C907" s="10" t="s">
        <v>14</v>
      </c>
      <c r="D907" s="10" t="s">
        <v>14</v>
      </c>
      <c r="E907" s="10" t="s">
        <v>799</v>
      </c>
      <c r="F907" s="10" t="s">
        <v>12</v>
      </c>
      <c r="G907" s="13">
        <v>141</v>
      </c>
      <c r="H907" s="13">
        <v>141</v>
      </c>
      <c r="I907" s="13">
        <v>141</v>
      </c>
    </row>
    <row r="908" spans="1:9" s="4" customFormat="1" ht="39" x14ac:dyDescent="0.25">
      <c r="A908" s="21" t="s">
        <v>247</v>
      </c>
      <c r="B908" s="20" t="s">
        <v>127</v>
      </c>
      <c r="C908" s="12" t="s">
        <v>14</v>
      </c>
      <c r="D908" s="12" t="s">
        <v>14</v>
      </c>
      <c r="E908" s="12" t="s">
        <v>790</v>
      </c>
      <c r="F908" s="12"/>
      <c r="G908" s="11">
        <f>G909+G911</f>
        <v>30</v>
      </c>
      <c r="H908" s="11">
        <f>H909+H911</f>
        <v>30</v>
      </c>
      <c r="I908" s="11">
        <f>I909+I911</f>
        <v>30</v>
      </c>
    </row>
    <row r="909" spans="1:9" s="4" customFormat="1" ht="52.5" customHeight="1" x14ac:dyDescent="0.25">
      <c r="A909" s="22" t="s">
        <v>33</v>
      </c>
      <c r="B909" s="23" t="s">
        <v>127</v>
      </c>
      <c r="C909" s="10" t="s">
        <v>14</v>
      </c>
      <c r="D909" s="10" t="s">
        <v>14</v>
      </c>
      <c r="E909" s="10" t="s">
        <v>791</v>
      </c>
      <c r="F909" s="12"/>
      <c r="G909" s="13">
        <f>G910</f>
        <v>30</v>
      </c>
      <c r="H909" s="13">
        <f>H910</f>
        <v>30</v>
      </c>
      <c r="I909" s="13">
        <f>I910</f>
        <v>30</v>
      </c>
    </row>
    <row r="910" spans="1:9" s="4" customFormat="1" x14ac:dyDescent="0.25">
      <c r="A910" s="22" t="s">
        <v>11</v>
      </c>
      <c r="B910" s="23" t="s">
        <v>127</v>
      </c>
      <c r="C910" s="10" t="s">
        <v>14</v>
      </c>
      <c r="D910" s="10" t="s">
        <v>14</v>
      </c>
      <c r="E910" s="10" t="s">
        <v>791</v>
      </c>
      <c r="F910" s="10" t="s">
        <v>12</v>
      </c>
      <c r="G910" s="13">
        <v>30</v>
      </c>
      <c r="H910" s="13">
        <v>30</v>
      </c>
      <c r="I910" s="13">
        <v>30</v>
      </c>
    </row>
    <row r="911" spans="1:9" s="4" customFormat="1" ht="39" hidden="1" x14ac:dyDescent="0.25">
      <c r="A911" s="22" t="s">
        <v>522</v>
      </c>
      <c r="B911" s="23" t="s">
        <v>127</v>
      </c>
      <c r="C911" s="10" t="s">
        <v>14</v>
      </c>
      <c r="D911" s="10" t="s">
        <v>14</v>
      </c>
      <c r="E911" s="10" t="s">
        <v>523</v>
      </c>
      <c r="F911" s="10"/>
      <c r="G911" s="13">
        <f>G912</f>
        <v>0</v>
      </c>
      <c r="H911" s="13">
        <f>H912</f>
        <v>0</v>
      </c>
      <c r="I911" s="13">
        <f>I912</f>
        <v>0</v>
      </c>
    </row>
    <row r="912" spans="1:9" s="4" customFormat="1" hidden="1" x14ac:dyDescent="0.25">
      <c r="A912" s="22" t="s">
        <v>11</v>
      </c>
      <c r="B912" s="23" t="s">
        <v>127</v>
      </c>
      <c r="C912" s="10" t="s">
        <v>14</v>
      </c>
      <c r="D912" s="10" t="s">
        <v>14</v>
      </c>
      <c r="E912" s="10" t="s">
        <v>523</v>
      </c>
      <c r="F912" s="10" t="s">
        <v>12</v>
      </c>
      <c r="G912" s="13"/>
      <c r="H912" s="13"/>
      <c r="I912" s="13"/>
    </row>
    <row r="913" spans="1:9" s="4" customFormat="1" ht="51.75" x14ac:dyDescent="0.25">
      <c r="A913" s="21" t="s">
        <v>248</v>
      </c>
      <c r="B913" s="20" t="s">
        <v>127</v>
      </c>
      <c r="C913" s="12" t="s">
        <v>14</v>
      </c>
      <c r="D913" s="12" t="s">
        <v>14</v>
      </c>
      <c r="E913" s="12" t="s">
        <v>792</v>
      </c>
      <c r="F913" s="12"/>
      <c r="G913" s="11">
        <f t="shared" ref="G913:I914" si="50">G914</f>
        <v>20</v>
      </c>
      <c r="H913" s="11">
        <f t="shared" si="50"/>
        <v>20</v>
      </c>
      <c r="I913" s="11">
        <f t="shared" si="50"/>
        <v>20</v>
      </c>
    </row>
    <row r="914" spans="1:9" s="4" customFormat="1" ht="51.75" x14ac:dyDescent="0.25">
      <c r="A914" s="22" t="s">
        <v>249</v>
      </c>
      <c r="B914" s="23" t="s">
        <v>127</v>
      </c>
      <c r="C914" s="10" t="s">
        <v>14</v>
      </c>
      <c r="D914" s="10" t="s">
        <v>14</v>
      </c>
      <c r="E914" s="10" t="s">
        <v>793</v>
      </c>
      <c r="F914" s="10"/>
      <c r="G914" s="13">
        <f t="shared" si="50"/>
        <v>20</v>
      </c>
      <c r="H914" s="13">
        <f t="shared" si="50"/>
        <v>20</v>
      </c>
      <c r="I914" s="13">
        <f t="shared" si="50"/>
        <v>20</v>
      </c>
    </row>
    <row r="915" spans="1:9" s="4" customFormat="1" x14ac:dyDescent="0.25">
      <c r="A915" s="22" t="s">
        <v>11</v>
      </c>
      <c r="B915" s="23" t="s">
        <v>127</v>
      </c>
      <c r="C915" s="10" t="s">
        <v>14</v>
      </c>
      <c r="D915" s="10" t="s">
        <v>14</v>
      </c>
      <c r="E915" s="10" t="s">
        <v>793</v>
      </c>
      <c r="F915" s="10" t="s">
        <v>12</v>
      </c>
      <c r="G915" s="13">
        <v>20</v>
      </c>
      <c r="H915" s="13">
        <v>20</v>
      </c>
      <c r="I915" s="13">
        <v>20</v>
      </c>
    </row>
    <row r="916" spans="1:9" s="4" customFormat="1" x14ac:dyDescent="0.25">
      <c r="A916" s="21" t="s">
        <v>94</v>
      </c>
      <c r="B916" s="20" t="s">
        <v>127</v>
      </c>
      <c r="C916" s="12" t="s">
        <v>14</v>
      </c>
      <c r="D916" s="12" t="s">
        <v>95</v>
      </c>
      <c r="E916" s="10"/>
      <c r="F916" s="10"/>
      <c r="G916" s="11">
        <f>G918+G920</f>
        <v>626.9</v>
      </c>
      <c r="H916" s="11">
        <f>H918+H920</f>
        <v>626.9</v>
      </c>
      <c r="I916" s="11">
        <f>I918+I920</f>
        <v>626.9</v>
      </c>
    </row>
    <row r="917" spans="1:9" s="4" customFormat="1" ht="39" x14ac:dyDescent="0.25">
      <c r="A917" s="21" t="s">
        <v>706</v>
      </c>
      <c r="B917" s="20" t="s">
        <v>127</v>
      </c>
      <c r="C917" s="12" t="s">
        <v>14</v>
      </c>
      <c r="D917" s="12" t="s">
        <v>95</v>
      </c>
      <c r="E917" s="12" t="s">
        <v>705</v>
      </c>
      <c r="F917" s="10"/>
      <c r="G917" s="11">
        <f>G918</f>
        <v>258.7</v>
      </c>
      <c r="H917" s="11">
        <f>H918</f>
        <v>258.7</v>
      </c>
      <c r="I917" s="11">
        <f>I918</f>
        <v>258.7</v>
      </c>
    </row>
    <row r="918" spans="1:9" s="4" customFormat="1" ht="64.5" x14ac:dyDescent="0.25">
      <c r="A918" s="22" t="s">
        <v>752</v>
      </c>
      <c r="B918" s="23" t="s">
        <v>127</v>
      </c>
      <c r="C918" s="10" t="s">
        <v>14</v>
      </c>
      <c r="D918" s="10" t="s">
        <v>95</v>
      </c>
      <c r="E918" s="10" t="s">
        <v>738</v>
      </c>
      <c r="F918" s="10"/>
      <c r="G918" s="13">
        <f t="shared" ref="G918:I918" si="51">G919</f>
        <v>258.7</v>
      </c>
      <c r="H918" s="13">
        <f t="shared" si="51"/>
        <v>258.7</v>
      </c>
      <c r="I918" s="13">
        <f t="shared" si="51"/>
        <v>258.7</v>
      </c>
    </row>
    <row r="919" spans="1:9" s="4" customFormat="1" ht="26.25" x14ac:dyDescent="0.25">
      <c r="A919" s="22" t="s">
        <v>781</v>
      </c>
      <c r="B919" s="23" t="s">
        <v>127</v>
      </c>
      <c r="C919" s="10" t="s">
        <v>14</v>
      </c>
      <c r="D919" s="10" t="s">
        <v>95</v>
      </c>
      <c r="E919" s="10" t="s">
        <v>738</v>
      </c>
      <c r="F919" s="10" t="s">
        <v>132</v>
      </c>
      <c r="G919" s="13">
        <v>258.7</v>
      </c>
      <c r="H919" s="13">
        <v>258.7</v>
      </c>
      <c r="I919" s="13">
        <v>258.7</v>
      </c>
    </row>
    <row r="920" spans="1:9" s="4" customFormat="1" ht="39" x14ac:dyDescent="0.25">
      <c r="A920" s="21" t="s">
        <v>674</v>
      </c>
      <c r="B920" s="20" t="s">
        <v>127</v>
      </c>
      <c r="C920" s="12" t="s">
        <v>14</v>
      </c>
      <c r="D920" s="12" t="s">
        <v>95</v>
      </c>
      <c r="E920" s="12" t="s">
        <v>30</v>
      </c>
      <c r="F920" s="10"/>
      <c r="G920" s="13">
        <f>G921+G923</f>
        <v>368.2</v>
      </c>
      <c r="H920" s="13">
        <f>H921+H923</f>
        <v>368.2</v>
      </c>
      <c r="I920" s="13">
        <f>I921+I923</f>
        <v>368.2</v>
      </c>
    </row>
    <row r="921" spans="1:9" s="4" customFormat="1" ht="51.75" x14ac:dyDescent="0.25">
      <c r="A921" s="26" t="s">
        <v>31</v>
      </c>
      <c r="B921" s="10" t="s">
        <v>127</v>
      </c>
      <c r="C921" s="10" t="s">
        <v>14</v>
      </c>
      <c r="D921" s="10" t="s">
        <v>95</v>
      </c>
      <c r="E921" s="10" t="s">
        <v>32</v>
      </c>
      <c r="F921" s="10"/>
      <c r="G921" s="13">
        <f t="shared" ref="G921" si="52">G922</f>
        <v>350.2</v>
      </c>
      <c r="H921" s="13">
        <f>H922</f>
        <v>350.2</v>
      </c>
      <c r="I921" s="13">
        <f>I922</f>
        <v>350.2</v>
      </c>
    </row>
    <row r="922" spans="1:9" s="4" customFormat="1" x14ac:dyDescent="0.25">
      <c r="A922" s="22" t="s">
        <v>11</v>
      </c>
      <c r="B922" s="10" t="s">
        <v>127</v>
      </c>
      <c r="C922" s="10" t="s">
        <v>14</v>
      </c>
      <c r="D922" s="10" t="s">
        <v>95</v>
      </c>
      <c r="E922" s="10" t="s">
        <v>32</v>
      </c>
      <c r="F922" s="10" t="s">
        <v>12</v>
      </c>
      <c r="G922" s="13">
        <v>350.2</v>
      </c>
      <c r="H922" s="13">
        <v>350.2</v>
      </c>
      <c r="I922" s="13">
        <v>350.2</v>
      </c>
    </row>
    <row r="923" spans="1:9" s="4" customFormat="1" ht="51.75" x14ac:dyDescent="0.25">
      <c r="A923" s="22" t="s">
        <v>539</v>
      </c>
      <c r="B923" s="23" t="s">
        <v>127</v>
      </c>
      <c r="C923" s="10" t="s">
        <v>14</v>
      </c>
      <c r="D923" s="10" t="s">
        <v>95</v>
      </c>
      <c r="E923" s="10" t="s">
        <v>540</v>
      </c>
      <c r="F923" s="10"/>
      <c r="G923" s="13">
        <f>G924</f>
        <v>18</v>
      </c>
      <c r="H923" s="13">
        <f>H924</f>
        <v>18</v>
      </c>
      <c r="I923" s="13">
        <f>I924</f>
        <v>18</v>
      </c>
    </row>
    <row r="924" spans="1:9" s="4" customFormat="1" x14ac:dyDescent="0.25">
      <c r="A924" s="22" t="s">
        <v>541</v>
      </c>
      <c r="B924" s="23" t="s">
        <v>127</v>
      </c>
      <c r="C924" s="10" t="s">
        <v>14</v>
      </c>
      <c r="D924" s="10" t="s">
        <v>95</v>
      </c>
      <c r="E924" s="10" t="s">
        <v>540</v>
      </c>
      <c r="F924" s="10" t="s">
        <v>12</v>
      </c>
      <c r="G924" s="13">
        <v>18</v>
      </c>
      <c r="H924" s="13">
        <v>18</v>
      </c>
      <c r="I924" s="13">
        <v>18</v>
      </c>
    </row>
    <row r="925" spans="1:9" s="4" customFormat="1" x14ac:dyDescent="0.25">
      <c r="A925" s="21" t="s">
        <v>101</v>
      </c>
      <c r="B925" s="20" t="s">
        <v>127</v>
      </c>
      <c r="C925" s="12" t="s">
        <v>102</v>
      </c>
      <c r="D925" s="12"/>
      <c r="E925" s="12"/>
      <c r="F925" s="12"/>
      <c r="G925" s="11">
        <f>G926+G935+G930</f>
        <v>13028.4</v>
      </c>
      <c r="H925" s="11">
        <f>H926+H935</f>
        <v>13074.3</v>
      </c>
      <c r="I925" s="11">
        <f>I926+I935</f>
        <v>13055.7</v>
      </c>
    </row>
    <row r="926" spans="1:9" s="4" customFormat="1" x14ac:dyDescent="0.25">
      <c r="A926" s="21" t="s">
        <v>279</v>
      </c>
      <c r="B926" s="20" t="s">
        <v>127</v>
      </c>
      <c r="C926" s="12" t="s">
        <v>102</v>
      </c>
      <c r="D926" s="12" t="s">
        <v>38</v>
      </c>
      <c r="E926" s="12"/>
      <c r="F926" s="12"/>
      <c r="G926" s="11">
        <f>G928</f>
        <v>5197.1000000000004</v>
      </c>
      <c r="H926" s="11">
        <f>H928</f>
        <v>5197.1000000000004</v>
      </c>
      <c r="I926" s="11">
        <f>I928</f>
        <v>5197.1000000000004</v>
      </c>
    </row>
    <row r="927" spans="1:9" s="4" customFormat="1" ht="39" x14ac:dyDescent="0.25">
      <c r="A927" s="21" t="s">
        <v>706</v>
      </c>
      <c r="B927" s="20" t="s">
        <v>127</v>
      </c>
      <c r="C927" s="12" t="s">
        <v>102</v>
      </c>
      <c r="D927" s="12" t="s">
        <v>38</v>
      </c>
      <c r="E927" s="12" t="s">
        <v>705</v>
      </c>
      <c r="F927" s="12"/>
      <c r="G927" s="11">
        <f>G928</f>
        <v>5197.1000000000004</v>
      </c>
      <c r="H927" s="11">
        <f>H928</f>
        <v>5197.1000000000004</v>
      </c>
      <c r="I927" s="11">
        <f>I928</f>
        <v>5197.1000000000004</v>
      </c>
    </row>
    <row r="928" spans="1:9" s="4" customFormat="1" ht="64.5" x14ac:dyDescent="0.25">
      <c r="A928" s="22" t="s">
        <v>280</v>
      </c>
      <c r="B928" s="23" t="s">
        <v>127</v>
      </c>
      <c r="C928" s="10" t="s">
        <v>102</v>
      </c>
      <c r="D928" s="10" t="s">
        <v>38</v>
      </c>
      <c r="E928" s="10" t="s">
        <v>800</v>
      </c>
      <c r="F928" s="10"/>
      <c r="G928" s="13">
        <f t="shared" ref="G928:I928" si="53">G929</f>
        <v>5197.1000000000004</v>
      </c>
      <c r="H928" s="13">
        <f t="shared" si="53"/>
        <v>5197.1000000000004</v>
      </c>
      <c r="I928" s="13">
        <f t="shared" si="53"/>
        <v>5197.1000000000004</v>
      </c>
    </row>
    <row r="929" spans="1:9" s="4" customFormat="1" ht="26.25" x14ac:dyDescent="0.25">
      <c r="A929" s="22" t="s">
        <v>85</v>
      </c>
      <c r="B929" s="23" t="s">
        <v>127</v>
      </c>
      <c r="C929" s="10" t="s">
        <v>102</v>
      </c>
      <c r="D929" s="10" t="s">
        <v>38</v>
      </c>
      <c r="E929" s="10" t="s">
        <v>800</v>
      </c>
      <c r="F929" s="10" t="s">
        <v>86</v>
      </c>
      <c r="G929" s="13">
        <v>5197.1000000000004</v>
      </c>
      <c r="H929" s="13">
        <v>5197.1000000000004</v>
      </c>
      <c r="I929" s="13">
        <v>5197.1000000000004</v>
      </c>
    </row>
    <row r="930" spans="1:9" s="4" customFormat="1" hidden="1" x14ac:dyDescent="0.25">
      <c r="A930" s="21" t="s">
        <v>103</v>
      </c>
      <c r="B930" s="20" t="s">
        <v>127</v>
      </c>
      <c r="C930" s="12" t="s">
        <v>102</v>
      </c>
      <c r="D930" s="12" t="s">
        <v>104</v>
      </c>
      <c r="E930" s="12"/>
      <c r="F930" s="12"/>
      <c r="G930" s="11">
        <f>G931+G933</f>
        <v>0</v>
      </c>
      <c r="H930" s="11">
        <v>0</v>
      </c>
      <c r="I930" s="11">
        <v>0</v>
      </c>
    </row>
    <row r="931" spans="1:9" s="4" customFormat="1" ht="77.25" hidden="1" x14ac:dyDescent="0.25">
      <c r="A931" s="22" t="s">
        <v>467</v>
      </c>
      <c r="B931" s="23" t="s">
        <v>127</v>
      </c>
      <c r="C931" s="10" t="s">
        <v>102</v>
      </c>
      <c r="D931" s="10" t="s">
        <v>104</v>
      </c>
      <c r="E931" s="10" t="s">
        <v>516</v>
      </c>
      <c r="F931" s="10"/>
      <c r="G931" s="13">
        <f>G932</f>
        <v>0</v>
      </c>
      <c r="H931" s="13">
        <v>0</v>
      </c>
      <c r="I931" s="13">
        <v>0</v>
      </c>
    </row>
    <row r="932" spans="1:9" s="4" customFormat="1" ht="26.25" hidden="1" x14ac:dyDescent="0.25">
      <c r="A932" s="22" t="s">
        <v>77</v>
      </c>
      <c r="B932" s="23" t="s">
        <v>127</v>
      </c>
      <c r="C932" s="10" t="s">
        <v>102</v>
      </c>
      <c r="D932" s="10" t="s">
        <v>104</v>
      </c>
      <c r="E932" s="10" t="s">
        <v>516</v>
      </c>
      <c r="F932" s="10" t="s">
        <v>78</v>
      </c>
      <c r="G932" s="13">
        <v>0</v>
      </c>
      <c r="H932" s="13">
        <v>0</v>
      </c>
      <c r="I932" s="13">
        <v>0</v>
      </c>
    </row>
    <row r="933" spans="1:9" s="4" customFormat="1" ht="51.75" hidden="1" x14ac:dyDescent="0.25">
      <c r="A933" s="28" t="s">
        <v>468</v>
      </c>
      <c r="B933" s="23" t="s">
        <v>127</v>
      </c>
      <c r="C933" s="10" t="s">
        <v>102</v>
      </c>
      <c r="D933" s="10" t="s">
        <v>104</v>
      </c>
      <c r="E933" s="10" t="s">
        <v>517</v>
      </c>
      <c r="F933" s="10"/>
      <c r="G933" s="13">
        <f>G934</f>
        <v>0</v>
      </c>
      <c r="H933" s="13">
        <v>0</v>
      </c>
      <c r="I933" s="13">
        <v>0</v>
      </c>
    </row>
    <row r="934" spans="1:9" s="4" customFormat="1" ht="26.25" hidden="1" x14ac:dyDescent="0.25">
      <c r="A934" s="22" t="s">
        <v>77</v>
      </c>
      <c r="B934" s="23" t="s">
        <v>127</v>
      </c>
      <c r="C934" s="10" t="s">
        <v>102</v>
      </c>
      <c r="D934" s="10" t="s">
        <v>104</v>
      </c>
      <c r="E934" s="10" t="s">
        <v>517</v>
      </c>
      <c r="F934" s="10" t="s">
        <v>78</v>
      </c>
      <c r="G934" s="13">
        <v>0</v>
      </c>
      <c r="H934" s="13">
        <v>0</v>
      </c>
      <c r="I934" s="13">
        <v>0</v>
      </c>
    </row>
    <row r="935" spans="1:9" s="4" customFormat="1" x14ac:dyDescent="0.25">
      <c r="A935" s="21" t="s">
        <v>106</v>
      </c>
      <c r="B935" s="20" t="s">
        <v>127</v>
      </c>
      <c r="C935" s="12" t="s">
        <v>102</v>
      </c>
      <c r="D935" s="12" t="s">
        <v>6</v>
      </c>
      <c r="E935" s="12"/>
      <c r="F935" s="12"/>
      <c r="G935" s="11">
        <f>G936+G942</f>
        <v>7831.2999999999993</v>
      </c>
      <c r="H935" s="11">
        <f>H936+H942</f>
        <v>7877.2</v>
      </c>
      <c r="I935" s="11">
        <f>I936+I942</f>
        <v>7858.5999999999995</v>
      </c>
    </row>
    <row r="936" spans="1:9" s="4" customFormat="1" ht="39" x14ac:dyDescent="0.25">
      <c r="A936" s="21" t="s">
        <v>674</v>
      </c>
      <c r="B936" s="20" t="s">
        <v>127</v>
      </c>
      <c r="C936" s="12" t="s">
        <v>102</v>
      </c>
      <c r="D936" s="12" t="s">
        <v>6</v>
      </c>
      <c r="E936" s="12" t="s">
        <v>30</v>
      </c>
      <c r="F936" s="10"/>
      <c r="G936" s="13">
        <f t="shared" ref="G936:I936" si="54">G937</f>
        <v>6284.9</v>
      </c>
      <c r="H936" s="13">
        <f t="shared" si="54"/>
        <v>6284.9</v>
      </c>
      <c r="I936" s="13">
        <f t="shared" si="54"/>
        <v>6284.9</v>
      </c>
    </row>
    <row r="937" spans="1:9" s="4" customFormat="1" x14ac:dyDescent="0.25">
      <c r="A937" s="21" t="s">
        <v>100</v>
      </c>
      <c r="B937" s="20" t="s">
        <v>127</v>
      </c>
      <c r="C937" s="12" t="s">
        <v>102</v>
      </c>
      <c r="D937" s="12" t="s">
        <v>6</v>
      </c>
      <c r="E937" s="12" t="s">
        <v>34</v>
      </c>
      <c r="F937" s="10"/>
      <c r="G937" s="40">
        <f>G940+G938</f>
        <v>6284.9</v>
      </c>
      <c r="H937" s="40">
        <f>H940</f>
        <v>6284.9</v>
      </c>
      <c r="I937" s="40">
        <f>I940</f>
        <v>6284.9</v>
      </c>
    </row>
    <row r="938" spans="1:9" s="4" customFormat="1" ht="51.75" hidden="1" x14ac:dyDescent="0.25">
      <c r="A938" s="22" t="s">
        <v>498</v>
      </c>
      <c r="B938" s="23" t="s">
        <v>127</v>
      </c>
      <c r="C938" s="10" t="s">
        <v>102</v>
      </c>
      <c r="D938" s="10" t="s">
        <v>6</v>
      </c>
      <c r="E938" s="10" t="s">
        <v>228</v>
      </c>
      <c r="F938" s="10"/>
      <c r="G938" s="40">
        <f>G939</f>
        <v>0</v>
      </c>
      <c r="H938" s="40">
        <v>0</v>
      </c>
      <c r="I938" s="40">
        <v>0</v>
      </c>
    </row>
    <row r="939" spans="1:9" s="4" customFormat="1" hidden="1" x14ac:dyDescent="0.25">
      <c r="A939" s="22" t="s">
        <v>163</v>
      </c>
      <c r="B939" s="23" t="s">
        <v>127</v>
      </c>
      <c r="C939" s="10" t="s">
        <v>102</v>
      </c>
      <c r="D939" s="10" t="s">
        <v>6</v>
      </c>
      <c r="E939" s="10" t="s">
        <v>228</v>
      </c>
      <c r="F939" s="10" t="s">
        <v>164</v>
      </c>
      <c r="G939" s="40"/>
      <c r="H939" s="40">
        <v>0</v>
      </c>
      <c r="I939" s="40">
        <v>0</v>
      </c>
    </row>
    <row r="940" spans="1:9" s="4" customFormat="1" ht="51.75" x14ac:dyDescent="0.25">
      <c r="A940" s="22" t="s">
        <v>498</v>
      </c>
      <c r="B940" s="23" t="s">
        <v>127</v>
      </c>
      <c r="C940" s="10" t="s">
        <v>102</v>
      </c>
      <c r="D940" s="10" t="s">
        <v>6</v>
      </c>
      <c r="E940" s="10" t="s">
        <v>815</v>
      </c>
      <c r="F940" s="10"/>
      <c r="G940" s="13">
        <f t="shared" ref="G940:I940" si="55">G941</f>
        <v>6284.9</v>
      </c>
      <c r="H940" s="13">
        <f t="shared" si="55"/>
        <v>6284.9</v>
      </c>
      <c r="I940" s="13">
        <f t="shared" si="55"/>
        <v>6284.9</v>
      </c>
    </row>
    <row r="941" spans="1:9" s="4" customFormat="1" x14ac:dyDescent="0.25">
      <c r="A941" s="22" t="s">
        <v>163</v>
      </c>
      <c r="B941" s="23" t="s">
        <v>127</v>
      </c>
      <c r="C941" s="10" t="s">
        <v>102</v>
      </c>
      <c r="D941" s="10" t="s">
        <v>6</v>
      </c>
      <c r="E941" s="10" t="s">
        <v>816</v>
      </c>
      <c r="F941" s="10" t="s">
        <v>164</v>
      </c>
      <c r="G941" s="13">
        <v>6284.9</v>
      </c>
      <c r="H941" s="13">
        <v>6284.9</v>
      </c>
      <c r="I941" s="13">
        <v>6284.9</v>
      </c>
    </row>
    <row r="942" spans="1:9" s="4" customFormat="1" ht="64.5" x14ac:dyDescent="0.25">
      <c r="A942" s="21" t="s">
        <v>602</v>
      </c>
      <c r="B942" s="20" t="s">
        <v>127</v>
      </c>
      <c r="C942" s="12" t="s">
        <v>102</v>
      </c>
      <c r="D942" s="12" t="s">
        <v>6</v>
      </c>
      <c r="E942" s="12" t="s">
        <v>153</v>
      </c>
      <c r="F942" s="12"/>
      <c r="G942" s="13">
        <f t="shared" ref="G942:I943" si="56">G943</f>
        <v>1546.4</v>
      </c>
      <c r="H942" s="13">
        <f t="shared" si="56"/>
        <v>1592.3</v>
      </c>
      <c r="I942" s="13">
        <f t="shared" si="56"/>
        <v>1573.7</v>
      </c>
    </row>
    <row r="943" spans="1:9" s="4" customFormat="1" ht="115.5" x14ac:dyDescent="0.25">
      <c r="A943" s="22" t="s">
        <v>801</v>
      </c>
      <c r="B943" s="23" t="s">
        <v>127</v>
      </c>
      <c r="C943" s="10" t="s">
        <v>102</v>
      </c>
      <c r="D943" s="10" t="s">
        <v>6</v>
      </c>
      <c r="E943" s="10" t="s">
        <v>739</v>
      </c>
      <c r="F943" s="10"/>
      <c r="G943" s="13">
        <f t="shared" si="56"/>
        <v>1546.4</v>
      </c>
      <c r="H943" s="13">
        <f t="shared" si="56"/>
        <v>1592.3</v>
      </c>
      <c r="I943" s="13">
        <f t="shared" si="56"/>
        <v>1573.7</v>
      </c>
    </row>
    <row r="944" spans="1:9" s="4" customFormat="1" ht="26.25" x14ac:dyDescent="0.25">
      <c r="A944" s="22" t="s">
        <v>77</v>
      </c>
      <c r="B944" s="23" t="s">
        <v>127</v>
      </c>
      <c r="C944" s="10" t="s">
        <v>102</v>
      </c>
      <c r="D944" s="10" t="s">
        <v>6</v>
      </c>
      <c r="E944" s="10" t="s">
        <v>739</v>
      </c>
      <c r="F944" s="10" t="s">
        <v>78</v>
      </c>
      <c r="G944" s="13">
        <v>1546.4</v>
      </c>
      <c r="H944" s="13">
        <v>1592.3</v>
      </c>
      <c r="I944" s="13">
        <v>1573.7</v>
      </c>
    </row>
    <row r="945" spans="1:9" s="4" customFormat="1" ht="26.25" x14ac:dyDescent="0.25">
      <c r="A945" s="21" t="s">
        <v>157</v>
      </c>
      <c r="B945" s="20" t="s">
        <v>158</v>
      </c>
      <c r="C945" s="12"/>
      <c r="D945" s="12"/>
      <c r="E945" s="12"/>
      <c r="F945" s="12"/>
      <c r="G945" s="11">
        <f>G946</f>
        <v>2686.2000000000003</v>
      </c>
      <c r="H945" s="11">
        <f>H946</f>
        <v>2686.2000000000003</v>
      </c>
      <c r="I945" s="11">
        <f>I946</f>
        <v>2686.2000000000003</v>
      </c>
    </row>
    <row r="946" spans="1:9" s="4" customFormat="1" x14ac:dyDescent="0.25">
      <c r="A946" s="21" t="s">
        <v>108</v>
      </c>
      <c r="B946" s="20" t="s">
        <v>158</v>
      </c>
      <c r="C946" s="12" t="s">
        <v>38</v>
      </c>
      <c r="D946" s="12"/>
      <c r="E946" s="12"/>
      <c r="F946" s="12"/>
      <c r="G946" s="11">
        <f t="shared" ref="G946:I946" si="57">G947</f>
        <v>2686.2000000000003</v>
      </c>
      <c r="H946" s="11">
        <f t="shared" si="57"/>
        <v>2686.2000000000003</v>
      </c>
      <c r="I946" s="11">
        <f t="shared" si="57"/>
        <v>2686.2000000000003</v>
      </c>
    </row>
    <row r="947" spans="1:9" s="4" customFormat="1" ht="37.5" customHeight="1" x14ac:dyDescent="0.25">
      <c r="A947" s="21" t="s">
        <v>159</v>
      </c>
      <c r="B947" s="20" t="s">
        <v>158</v>
      </c>
      <c r="C947" s="12" t="s">
        <v>38</v>
      </c>
      <c r="D947" s="12" t="s">
        <v>160</v>
      </c>
      <c r="E947" s="12"/>
      <c r="F947" s="12"/>
      <c r="G947" s="11">
        <f>G950+G955+G958</f>
        <v>2686.2000000000003</v>
      </c>
      <c r="H947" s="11">
        <f>H950+H955+H958</f>
        <v>2686.2000000000003</v>
      </c>
      <c r="I947" s="11">
        <f>I950+I955+I958</f>
        <v>2686.2000000000003</v>
      </c>
    </row>
    <row r="948" spans="1:9" s="4" customFormat="1" ht="37.5" customHeight="1" x14ac:dyDescent="0.25">
      <c r="A948" s="21" t="s">
        <v>740</v>
      </c>
      <c r="B948" s="20" t="s">
        <v>158</v>
      </c>
      <c r="C948" s="12" t="s">
        <v>38</v>
      </c>
      <c r="D948" s="12" t="s">
        <v>160</v>
      </c>
      <c r="E948" s="12" t="s">
        <v>741</v>
      </c>
      <c r="F948" s="12"/>
      <c r="G948" s="11">
        <f>G949+G954+G958</f>
        <v>2686.2000000000003</v>
      </c>
      <c r="H948" s="11">
        <f>H949+H954+H958</f>
        <v>2686.2000000000003</v>
      </c>
      <c r="I948" s="11">
        <f>I949+I954+I958</f>
        <v>2686.2000000000003</v>
      </c>
    </row>
    <row r="949" spans="1:9" s="4" customFormat="1" ht="37.5" customHeight="1" x14ac:dyDescent="0.25">
      <c r="A949" s="21" t="s">
        <v>784</v>
      </c>
      <c r="B949" s="20" t="s">
        <v>158</v>
      </c>
      <c r="C949" s="12" t="s">
        <v>38</v>
      </c>
      <c r="D949" s="12" t="s">
        <v>160</v>
      </c>
      <c r="E949" s="12" t="s">
        <v>743</v>
      </c>
      <c r="F949" s="12"/>
      <c r="G949" s="11">
        <f>G950</f>
        <v>1364.8</v>
      </c>
      <c r="H949" s="11">
        <f>H950</f>
        <v>1364.8</v>
      </c>
      <c r="I949" s="11">
        <f>I950</f>
        <v>1364.8</v>
      </c>
    </row>
    <row r="950" spans="1:9" s="4" customFormat="1" ht="26.25" x14ac:dyDescent="0.25">
      <c r="A950" s="22" t="s">
        <v>742</v>
      </c>
      <c r="B950" s="23" t="s">
        <v>158</v>
      </c>
      <c r="C950" s="10" t="s">
        <v>38</v>
      </c>
      <c r="D950" s="10" t="s">
        <v>160</v>
      </c>
      <c r="E950" s="10" t="s">
        <v>161</v>
      </c>
      <c r="F950" s="10"/>
      <c r="G950" s="13">
        <f>G951+G952+G953</f>
        <v>1364.8</v>
      </c>
      <c r="H950" s="13">
        <f>H951+H952+H953</f>
        <v>1364.8</v>
      </c>
      <c r="I950" s="13">
        <f>I951+I952+I953</f>
        <v>1364.8</v>
      </c>
    </row>
    <row r="951" spans="1:9" s="4" customFormat="1" ht="26.25" x14ac:dyDescent="0.25">
      <c r="A951" s="22" t="s">
        <v>781</v>
      </c>
      <c r="B951" s="23" t="s">
        <v>158</v>
      </c>
      <c r="C951" s="10" t="s">
        <v>38</v>
      </c>
      <c r="D951" s="10" t="s">
        <v>160</v>
      </c>
      <c r="E951" s="10" t="s">
        <v>161</v>
      </c>
      <c r="F951" s="10" t="s">
        <v>132</v>
      </c>
      <c r="G951" s="13">
        <v>1340</v>
      </c>
      <c r="H951" s="13">
        <v>1340</v>
      </c>
      <c r="I951" s="13">
        <v>1340</v>
      </c>
    </row>
    <row r="952" spans="1:9" s="4" customFormat="1" ht="39" x14ac:dyDescent="0.25">
      <c r="A952" s="22" t="s">
        <v>802</v>
      </c>
      <c r="B952" s="23" t="s">
        <v>158</v>
      </c>
      <c r="C952" s="10" t="s">
        <v>38</v>
      </c>
      <c r="D952" s="10" t="s">
        <v>160</v>
      </c>
      <c r="E952" s="10" t="s">
        <v>161</v>
      </c>
      <c r="F952" s="10" t="s">
        <v>57</v>
      </c>
      <c r="G952" s="13">
        <v>24.8</v>
      </c>
      <c r="H952" s="13">
        <v>24.8</v>
      </c>
      <c r="I952" s="13">
        <v>24.8</v>
      </c>
    </row>
    <row r="953" spans="1:9" s="4" customFormat="1" hidden="1" x14ac:dyDescent="0.25">
      <c r="A953" s="28" t="s">
        <v>135</v>
      </c>
      <c r="B953" s="10" t="s">
        <v>158</v>
      </c>
      <c r="C953" s="10" t="s">
        <v>38</v>
      </c>
      <c r="D953" s="10" t="s">
        <v>160</v>
      </c>
      <c r="E953" s="10" t="s">
        <v>161</v>
      </c>
      <c r="F953" s="10" t="s">
        <v>136</v>
      </c>
      <c r="G953" s="13">
        <v>0</v>
      </c>
      <c r="H953" s="13">
        <v>0</v>
      </c>
      <c r="I953" s="13">
        <v>0</v>
      </c>
    </row>
    <row r="954" spans="1:9" s="4" customFormat="1" ht="26.25" x14ac:dyDescent="0.25">
      <c r="A954" s="22" t="s">
        <v>744</v>
      </c>
      <c r="B954" s="23" t="s">
        <v>158</v>
      </c>
      <c r="C954" s="10" t="s">
        <v>38</v>
      </c>
      <c r="D954" s="10" t="s">
        <v>160</v>
      </c>
      <c r="E954" s="10" t="s">
        <v>745</v>
      </c>
      <c r="F954" s="10"/>
      <c r="G954" s="13">
        <f>G956+G957</f>
        <v>1015</v>
      </c>
      <c r="H954" s="13">
        <f>H956+H957</f>
        <v>1015</v>
      </c>
      <c r="I954" s="13">
        <f>I956+I957</f>
        <v>1015</v>
      </c>
    </row>
    <row r="955" spans="1:9" s="4" customFormat="1" hidden="1" x14ac:dyDescent="0.25">
      <c r="A955" s="22" t="s">
        <v>573</v>
      </c>
      <c r="B955" s="23" t="s">
        <v>158</v>
      </c>
      <c r="C955" s="10" t="s">
        <v>38</v>
      </c>
      <c r="D955" s="10" t="s">
        <v>160</v>
      </c>
      <c r="E955" s="10" t="s">
        <v>745</v>
      </c>
      <c r="F955" s="10"/>
      <c r="G955" s="13">
        <f>G956+G957</f>
        <v>1015</v>
      </c>
      <c r="H955" s="13">
        <f>H956+H957</f>
        <v>1015</v>
      </c>
      <c r="I955" s="13">
        <f>I956+I957</f>
        <v>1015</v>
      </c>
    </row>
    <row r="956" spans="1:9" s="4" customFormat="1" ht="26.25" x14ac:dyDescent="0.25">
      <c r="A956" s="22" t="s">
        <v>781</v>
      </c>
      <c r="B956" s="23" t="s">
        <v>158</v>
      </c>
      <c r="C956" s="10" t="s">
        <v>38</v>
      </c>
      <c r="D956" s="10" t="s">
        <v>160</v>
      </c>
      <c r="E956" s="10" t="s">
        <v>745</v>
      </c>
      <c r="F956" s="10" t="s">
        <v>132</v>
      </c>
      <c r="G956" s="13">
        <v>990.2</v>
      </c>
      <c r="H956" s="13">
        <v>990.2</v>
      </c>
      <c r="I956" s="13">
        <v>990.2</v>
      </c>
    </row>
    <row r="957" spans="1:9" s="4" customFormat="1" ht="39" x14ac:dyDescent="0.25">
      <c r="A957" s="22" t="s">
        <v>802</v>
      </c>
      <c r="B957" s="23" t="s">
        <v>158</v>
      </c>
      <c r="C957" s="10" t="s">
        <v>38</v>
      </c>
      <c r="D957" s="10" t="s">
        <v>160</v>
      </c>
      <c r="E957" s="10" t="s">
        <v>745</v>
      </c>
      <c r="F957" s="10" t="s">
        <v>57</v>
      </c>
      <c r="G957" s="13">
        <v>24.8</v>
      </c>
      <c r="H957" s="13">
        <v>24.8</v>
      </c>
      <c r="I957" s="13">
        <v>24.8</v>
      </c>
    </row>
    <row r="958" spans="1:9" s="4" customFormat="1" ht="26.25" x14ac:dyDescent="0.25">
      <c r="A958" s="22" t="s">
        <v>746</v>
      </c>
      <c r="B958" s="23" t="s">
        <v>158</v>
      </c>
      <c r="C958" s="10" t="s">
        <v>38</v>
      </c>
      <c r="D958" s="10" t="s">
        <v>160</v>
      </c>
      <c r="E958" s="10" t="s">
        <v>574</v>
      </c>
      <c r="F958" s="10"/>
      <c r="G958" s="13">
        <f>G959+G960</f>
        <v>306.40000000000003</v>
      </c>
      <c r="H958" s="13">
        <f>H959+H960</f>
        <v>306.40000000000003</v>
      </c>
      <c r="I958" s="13">
        <f>I959+I960</f>
        <v>306.40000000000003</v>
      </c>
    </row>
    <row r="959" spans="1:9" s="4" customFormat="1" ht="26.25" x14ac:dyDescent="0.25">
      <c r="A959" s="22" t="s">
        <v>781</v>
      </c>
      <c r="B959" s="23" t="s">
        <v>158</v>
      </c>
      <c r="C959" s="10" t="s">
        <v>38</v>
      </c>
      <c r="D959" s="10" t="s">
        <v>160</v>
      </c>
      <c r="E959" s="10" t="s">
        <v>574</v>
      </c>
      <c r="F959" s="10" t="s">
        <v>132</v>
      </c>
      <c r="G959" s="13">
        <v>270.60000000000002</v>
      </c>
      <c r="H959" s="13">
        <v>270.60000000000002</v>
      </c>
      <c r="I959" s="13">
        <v>270.60000000000002</v>
      </c>
    </row>
    <row r="960" spans="1:9" s="4" customFormat="1" ht="39" x14ac:dyDescent="0.25">
      <c r="A960" s="22" t="s">
        <v>802</v>
      </c>
      <c r="B960" s="23" t="s">
        <v>158</v>
      </c>
      <c r="C960" s="10" t="s">
        <v>38</v>
      </c>
      <c r="D960" s="10" t="s">
        <v>160</v>
      </c>
      <c r="E960" s="10" t="s">
        <v>574</v>
      </c>
      <c r="F960" s="10" t="s">
        <v>57</v>
      </c>
      <c r="G960" s="13">
        <v>35.799999999999997</v>
      </c>
      <c r="H960" s="13">
        <v>35.799999999999997</v>
      </c>
      <c r="I960" s="13">
        <v>35.799999999999997</v>
      </c>
    </row>
    <row r="961" spans="1:9" x14ac:dyDescent="0.25">
      <c r="A961" s="22" t="s">
        <v>276</v>
      </c>
      <c r="B961" s="23"/>
      <c r="C961" s="10"/>
      <c r="D961" s="10"/>
      <c r="E961" s="10"/>
      <c r="F961" s="10"/>
      <c r="G961" s="13">
        <v>0</v>
      </c>
      <c r="H961" s="13">
        <v>8005.4</v>
      </c>
      <c r="I961" s="13">
        <v>15437.4</v>
      </c>
    </row>
    <row r="962" spans="1:9" x14ac:dyDescent="0.25">
      <c r="A962" s="37" t="s">
        <v>282</v>
      </c>
      <c r="B962" s="38"/>
      <c r="C962" s="15"/>
      <c r="D962" s="15"/>
      <c r="E962" s="15"/>
      <c r="F962" s="15"/>
      <c r="G962" s="49">
        <f>G11+G213+G521+G632+G945</f>
        <v>597776.625</v>
      </c>
      <c r="H962" s="49">
        <f>H11+H213+H521+H632+H945+H961</f>
        <v>586241.05000000005</v>
      </c>
      <c r="I962" s="49">
        <f>I11+I213+I521+I632+I945+I961</f>
        <v>585401.49999999988</v>
      </c>
    </row>
    <row r="965" spans="1:9" x14ac:dyDescent="0.25">
      <c r="H965" s="16"/>
      <c r="I965" s="16"/>
    </row>
    <row r="966" spans="1:9" x14ac:dyDescent="0.25">
      <c r="E966" s="16"/>
      <c r="H966" s="16"/>
      <c r="I966" s="16"/>
    </row>
    <row r="967" spans="1:9" x14ac:dyDescent="0.25">
      <c r="H967" s="16"/>
      <c r="I967" s="16"/>
    </row>
    <row r="968" spans="1:9" x14ac:dyDescent="0.25">
      <c r="H968" s="16"/>
      <c r="I968" s="16"/>
    </row>
    <row r="969" spans="1:9" x14ac:dyDescent="0.25">
      <c r="A969" s="1"/>
      <c r="B969" s="1"/>
      <c r="C969" s="1"/>
      <c r="D969" s="1"/>
      <c r="E969" s="1"/>
      <c r="F969" s="1"/>
      <c r="G969" s="2"/>
      <c r="H969" s="2"/>
      <c r="I969" s="2"/>
    </row>
    <row r="970" spans="1:9" x14ac:dyDescent="0.25">
      <c r="A970" s="1"/>
      <c r="B970" s="1"/>
      <c r="C970" s="1"/>
      <c r="D970" s="1"/>
      <c r="E970" s="1"/>
      <c r="F970" s="1"/>
      <c r="G970" s="2"/>
      <c r="H970" s="2"/>
      <c r="I970" s="2"/>
    </row>
    <row r="971" spans="1:9" x14ac:dyDescent="0.25">
      <c r="A971" s="1"/>
      <c r="B971" s="1"/>
      <c r="C971" s="1"/>
      <c r="D971" s="1"/>
      <c r="E971" s="1"/>
      <c r="F971" s="1"/>
      <c r="G971" s="2"/>
      <c r="H971" s="2"/>
      <c r="I971" s="2"/>
    </row>
    <row r="972" spans="1:9" x14ac:dyDescent="0.25">
      <c r="A972" s="1"/>
      <c r="B972" s="1"/>
      <c r="C972" s="1"/>
      <c r="D972" s="1"/>
      <c r="E972" s="1"/>
      <c r="F972" s="1"/>
      <c r="G972" s="2"/>
      <c r="H972" s="2"/>
      <c r="I972" s="2"/>
    </row>
    <row r="973" spans="1:9" x14ac:dyDescent="0.25">
      <c r="H973" s="16"/>
      <c r="I973" s="16"/>
    </row>
    <row r="974" spans="1:9" x14ac:dyDescent="0.25">
      <c r="H974" s="16"/>
      <c r="I974" s="16"/>
    </row>
    <row r="975" spans="1:9" x14ac:dyDescent="0.25">
      <c r="H975" s="16"/>
      <c r="I975" s="16"/>
    </row>
    <row r="976" spans="1:9" x14ac:dyDescent="0.25">
      <c r="H976" s="16"/>
      <c r="I976"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8" orientation="portrait" r:id="rId1"/>
  <rowBreaks count="5" manualBreakCount="5">
    <brk id="190" max="8" man="1"/>
    <brk id="246" max="8" man="1"/>
    <brk id="825" max="8" man="1"/>
    <brk id="904" max="8" man="1"/>
    <brk id="942"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5</vt:i4>
      </vt:variant>
    </vt:vector>
  </HeadingPairs>
  <TitlesOfParts>
    <vt:vector size="12" baseType="lpstr">
      <vt:lpstr> 2025-2027 (2чтен)</vt:lpstr>
      <vt:lpstr> 2025-2027 (2чтен) (2)</vt:lpstr>
      <vt:lpstr>2025-2027 (2)</vt:lpstr>
      <vt:lpstr>2025-2027 (3)</vt:lpstr>
      <vt:lpstr>Лист (2)</vt:lpstr>
      <vt:lpstr>Лист2</vt:lpstr>
      <vt:lpstr>Лист3</vt:lpstr>
      <vt:lpstr>' 2025-2027 (2чтен)'!Область_печати</vt:lpstr>
      <vt:lpstr>' 2025-2027 (2чтен) (2)'!Область_печати</vt:lpstr>
      <vt:lpstr>'2025-2027 (2)'!Область_печати</vt:lpstr>
      <vt:lpstr>'2025-2027 (3)'!Область_печати</vt:lpstr>
      <vt:lpstr>'Лист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2025-05-07T11:56:10Z</dcterms:modified>
</cp:coreProperties>
</file>