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275848B5-5649-48D7-957D-D7DC4127B22E}" xr6:coauthVersionLast="45" xr6:coauthVersionMax="45" xr10:uidLastSave="{00000000-0000-0000-0000-000000000000}"/>
  <bookViews>
    <workbookView xWindow="390" yWindow="390" windowWidth="19020" windowHeight="15600" xr2:uid="{00000000-000D-0000-FFFF-FFFF00000000}"/>
  </bookViews>
  <sheets>
    <sheet name="2024-2026   " sheetId="3" r:id="rId1"/>
    <sheet name="Приложение 7" sheetId="2" r:id="rId2"/>
  </sheets>
  <definedNames>
    <definedName name="_xlnm.Print_Area" localSheetId="0">'2024-2026   '!$A$1:$H$972</definedName>
    <definedName name="_xlnm.Print_Area" localSheetId="1">'Приложение 7'!$A$1:$H$940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9" i="3" l="1"/>
  <c r="F96" i="3"/>
  <c r="F837" i="3" l="1"/>
  <c r="F199" i="3"/>
  <c r="F286" i="3"/>
  <c r="F310" i="3"/>
  <c r="F920" i="3"/>
  <c r="F921" i="3"/>
  <c r="G968" i="3"/>
  <c r="F968" i="3"/>
  <c r="F283" i="3"/>
  <c r="F839" i="3"/>
  <c r="F844" i="3"/>
  <c r="F312" i="3" l="1"/>
  <c r="F71" i="3"/>
  <c r="F70" i="3"/>
  <c r="F87" i="3"/>
  <c r="F86" i="3"/>
  <c r="F222" i="3" l="1"/>
  <c r="F229" i="3"/>
  <c r="F308" i="3" l="1"/>
  <c r="F218" i="3" l="1"/>
  <c r="F128" i="3" l="1"/>
  <c r="F281" i="3"/>
  <c r="F279" i="3"/>
  <c r="H408" i="3" l="1"/>
  <c r="F408" i="3"/>
  <c r="H966" i="3" l="1"/>
  <c r="G966" i="3"/>
  <c r="F966" i="3"/>
  <c r="H964" i="3"/>
  <c r="G964" i="3"/>
  <c r="F964" i="3"/>
  <c r="H962" i="3"/>
  <c r="G962" i="3"/>
  <c r="F962" i="3"/>
  <c r="H960" i="3"/>
  <c r="G960" i="3"/>
  <c r="F960" i="3"/>
  <c r="H958" i="3"/>
  <c r="G958" i="3"/>
  <c r="F958" i="3"/>
  <c r="H956" i="3"/>
  <c r="H955" i="3" s="1"/>
  <c r="G956" i="3"/>
  <c r="F956" i="3"/>
  <c r="F953" i="3"/>
  <c r="F951" i="3"/>
  <c r="H950" i="3"/>
  <c r="G950" i="3"/>
  <c r="F948" i="3"/>
  <c r="F947" i="3" s="1"/>
  <c r="F946" i="3" s="1"/>
  <c r="F944" i="3"/>
  <c r="F943" i="3" s="1"/>
  <c r="F941" i="3"/>
  <c r="F939" i="3"/>
  <c r="F937" i="3"/>
  <c r="F935" i="3"/>
  <c r="H932" i="3"/>
  <c r="H931" i="3" s="1"/>
  <c r="G932" i="3"/>
  <c r="F932" i="3"/>
  <c r="F931" i="3" s="1"/>
  <c r="G931" i="3"/>
  <c r="H929" i="3"/>
  <c r="H928" i="3" s="1"/>
  <c r="G929" i="3"/>
  <c r="F929" i="3"/>
  <c r="F928" i="3" s="1"/>
  <c r="G928" i="3"/>
  <c r="H926" i="3"/>
  <c r="H925" i="3" s="1"/>
  <c r="G926" i="3"/>
  <c r="F926" i="3"/>
  <c r="F925" i="3" s="1"/>
  <c r="G925" i="3"/>
  <c r="H923" i="3"/>
  <c r="H922" i="3" s="1"/>
  <c r="G923" i="3"/>
  <c r="F923" i="3"/>
  <c r="G922" i="3"/>
  <c r="G921" i="3" s="1"/>
  <c r="G920" i="3" s="1"/>
  <c r="H921" i="3"/>
  <c r="H920" i="3" s="1"/>
  <c r="H918" i="3"/>
  <c r="H917" i="3" s="1"/>
  <c r="G918" i="3"/>
  <c r="F918" i="3"/>
  <c r="F917" i="3" s="1"/>
  <c r="F916" i="3" s="1"/>
  <c r="F915" i="3" s="1"/>
  <c r="G917" i="3"/>
  <c r="G916" i="3" s="1"/>
  <c r="H916" i="3"/>
  <c r="H915" i="3" s="1"/>
  <c r="G915" i="3"/>
  <c r="H912" i="3"/>
  <c r="H911" i="3" s="1"/>
  <c r="H910" i="3" s="1"/>
  <c r="H909" i="3" s="1"/>
  <c r="H908" i="3" s="1"/>
  <c r="G912" i="3"/>
  <c r="G911" i="3" s="1"/>
  <c r="G910" i="3" s="1"/>
  <c r="G909" i="3" s="1"/>
  <c r="G908" i="3" s="1"/>
  <c r="F912" i="3"/>
  <c r="F911" i="3"/>
  <c r="F910" i="3" s="1"/>
  <c r="F909" i="3"/>
  <c r="H905" i="3"/>
  <c r="G905" i="3"/>
  <c r="F905" i="3"/>
  <c r="H903" i="3"/>
  <c r="G903" i="3"/>
  <c r="F903" i="3"/>
  <c r="H901" i="3"/>
  <c r="G901" i="3"/>
  <c r="F901" i="3"/>
  <c r="H899" i="3"/>
  <c r="H898" i="3" s="1"/>
  <c r="G899" i="3"/>
  <c r="F899" i="3"/>
  <c r="H893" i="3"/>
  <c r="H892" i="3" s="1"/>
  <c r="G893" i="3"/>
  <c r="F893" i="3"/>
  <c r="F892" i="3" s="1"/>
  <c r="G892" i="3"/>
  <c r="F890" i="3"/>
  <c r="F889" i="3" s="1"/>
  <c r="F888" i="3" s="1"/>
  <c r="H883" i="3"/>
  <c r="G883" i="3"/>
  <c r="F883" i="3"/>
  <c r="H881" i="3"/>
  <c r="G881" i="3"/>
  <c r="F881" i="3"/>
  <c r="H879" i="3"/>
  <c r="G879" i="3"/>
  <c r="F879" i="3"/>
  <c r="F877" i="3"/>
  <c r="H875" i="3"/>
  <c r="G875" i="3"/>
  <c r="F875" i="3"/>
  <c r="H873" i="3"/>
  <c r="G873" i="3"/>
  <c r="F873" i="3"/>
  <c r="H871" i="3"/>
  <c r="H870" i="3" s="1"/>
  <c r="H869" i="3" s="1"/>
  <c r="H868" i="3" s="1"/>
  <c r="G871" i="3"/>
  <c r="F871" i="3"/>
  <c r="H864" i="3"/>
  <c r="H863" i="3" s="1"/>
  <c r="G864" i="3"/>
  <c r="G863" i="3" s="1"/>
  <c r="F864" i="3"/>
  <c r="F863" i="3" s="1"/>
  <c r="H861" i="3"/>
  <c r="G861" i="3"/>
  <c r="F861" i="3"/>
  <c r="H858" i="3"/>
  <c r="G858" i="3"/>
  <c r="F858" i="3"/>
  <c r="H856" i="3"/>
  <c r="G856" i="3"/>
  <c r="G853" i="3" s="1"/>
  <c r="G848" i="3" s="1"/>
  <c r="G847" i="3" s="1"/>
  <c r="G846" i="3" s="1"/>
  <c r="F856" i="3"/>
  <c r="H854" i="3"/>
  <c r="G854" i="3"/>
  <c r="F854" i="3"/>
  <c r="H852" i="3"/>
  <c r="H851" i="3" s="1"/>
  <c r="G852" i="3"/>
  <c r="F852" i="3"/>
  <c r="F851" i="3" s="1"/>
  <c r="G851" i="3"/>
  <c r="H849" i="3"/>
  <c r="G849" i="3"/>
  <c r="F849" i="3"/>
  <c r="F842" i="3"/>
  <c r="F840" i="3"/>
  <c r="H837" i="3"/>
  <c r="G837" i="3"/>
  <c r="H835" i="3"/>
  <c r="H826" i="3" s="1"/>
  <c r="G835" i="3"/>
  <c r="F835" i="3"/>
  <c r="H833" i="3"/>
  <c r="H832" i="3" s="1"/>
  <c r="G833" i="3"/>
  <c r="F833" i="3"/>
  <c r="F832" i="3" s="1"/>
  <c r="G832" i="3"/>
  <c r="H830" i="3"/>
  <c r="H829" i="3" s="1"/>
  <c r="G830" i="3"/>
  <c r="F830" i="3"/>
  <c r="F829" i="3" s="1"/>
  <c r="G829" i="3"/>
  <c r="H828" i="3"/>
  <c r="H827" i="3" s="1"/>
  <c r="G828" i="3"/>
  <c r="F828" i="3"/>
  <c r="F827" i="3" s="1"/>
  <c r="G827" i="3"/>
  <c r="G826" i="3" s="1"/>
  <c r="H824" i="3"/>
  <c r="H823" i="3" s="1"/>
  <c r="G824" i="3"/>
  <c r="F824" i="3"/>
  <c r="F823" i="3"/>
  <c r="F822" i="3"/>
  <c r="F819" i="3"/>
  <c r="F817" i="3"/>
  <c r="F816" i="3" s="1"/>
  <c r="H814" i="3"/>
  <c r="G814" i="3"/>
  <c r="F814" i="3"/>
  <c r="F813" i="3" s="1"/>
  <c r="F811" i="3" s="1"/>
  <c r="G813" i="3"/>
  <c r="G812" i="3" s="1"/>
  <c r="F812" i="3"/>
  <c r="G811" i="3"/>
  <c r="H809" i="3"/>
  <c r="H808" i="3" s="1"/>
  <c r="G809" i="3"/>
  <c r="F809" i="3"/>
  <c r="F808" i="3" s="1"/>
  <c r="G808" i="3"/>
  <c r="H805" i="3"/>
  <c r="G805" i="3"/>
  <c r="F805" i="3"/>
  <c r="F803" i="3"/>
  <c r="F801" i="3"/>
  <c r="F799" i="3"/>
  <c r="H796" i="3"/>
  <c r="G796" i="3"/>
  <c r="F796" i="3"/>
  <c r="H794" i="3"/>
  <c r="H793" i="3" s="1"/>
  <c r="G794" i="3"/>
  <c r="F794" i="3"/>
  <c r="G793" i="3"/>
  <c r="H791" i="3"/>
  <c r="G791" i="3"/>
  <c r="F791" i="3"/>
  <c r="G790" i="3"/>
  <c r="F788" i="3"/>
  <c r="H786" i="3"/>
  <c r="H785" i="3" s="1"/>
  <c r="G786" i="3"/>
  <c r="G785" i="3" s="1"/>
  <c r="F786" i="3"/>
  <c r="F785" i="3" s="1"/>
  <c r="H783" i="3"/>
  <c r="H782" i="3" s="1"/>
  <c r="G783" i="3"/>
  <c r="G782" i="3" s="1"/>
  <c r="F783" i="3"/>
  <c r="F782" i="3"/>
  <c r="H780" i="3"/>
  <c r="H777" i="3" s="1"/>
  <c r="G780" i="3"/>
  <c r="G777" i="3" s="1"/>
  <c r="F780" i="3"/>
  <c r="H778" i="3"/>
  <c r="F778" i="3"/>
  <c r="F777" i="3"/>
  <c r="H775" i="3"/>
  <c r="G775" i="3"/>
  <c r="F775" i="3"/>
  <c r="H773" i="3"/>
  <c r="G773" i="3"/>
  <c r="F773" i="3"/>
  <c r="H770" i="3"/>
  <c r="G770" i="3"/>
  <c r="G769" i="3" s="1"/>
  <c r="F770" i="3"/>
  <c r="H769" i="3"/>
  <c r="H767" i="3"/>
  <c r="G767" i="3"/>
  <c r="F767" i="3"/>
  <c r="H765" i="3"/>
  <c r="G765" i="3"/>
  <c r="F765" i="3"/>
  <c r="F763" i="3"/>
  <c r="H761" i="3"/>
  <c r="G761" i="3"/>
  <c r="F761" i="3"/>
  <c r="H759" i="3"/>
  <c r="G759" i="3"/>
  <c r="F759" i="3"/>
  <c r="H757" i="3"/>
  <c r="G757" i="3"/>
  <c r="F757" i="3"/>
  <c r="H755" i="3"/>
  <c r="G755" i="3"/>
  <c r="F755" i="3"/>
  <c r="H752" i="3"/>
  <c r="G752" i="3"/>
  <c r="F752" i="3"/>
  <c r="H750" i="3"/>
  <c r="G750" i="3"/>
  <c r="F750" i="3"/>
  <c r="F748" i="3"/>
  <c r="H746" i="3"/>
  <c r="G746" i="3"/>
  <c r="F746" i="3"/>
  <c r="H744" i="3"/>
  <c r="G744" i="3"/>
  <c r="F744" i="3"/>
  <c r="H742" i="3"/>
  <c r="G742" i="3"/>
  <c r="F742" i="3"/>
  <c r="H740" i="3"/>
  <c r="H739" i="3" s="1"/>
  <c r="G740" i="3"/>
  <c r="F740" i="3"/>
  <c r="F739" i="3" s="1"/>
  <c r="H737" i="3"/>
  <c r="G737" i="3"/>
  <c r="F737" i="3"/>
  <c r="H735" i="3"/>
  <c r="G735" i="3"/>
  <c r="F735" i="3"/>
  <c r="F733" i="3"/>
  <c r="H731" i="3"/>
  <c r="G731" i="3"/>
  <c r="F731" i="3"/>
  <c r="H729" i="3"/>
  <c r="G729" i="3"/>
  <c r="F729" i="3"/>
  <c r="H727" i="3"/>
  <c r="G727" i="3"/>
  <c r="F727" i="3"/>
  <c r="F720" i="3"/>
  <c r="H718" i="3"/>
  <c r="H717" i="3" s="1"/>
  <c r="G718" i="3"/>
  <c r="F718" i="3"/>
  <c r="F717" i="3" s="1"/>
  <c r="G717" i="3"/>
  <c r="H715" i="3"/>
  <c r="H714" i="3" s="1"/>
  <c r="G715" i="3"/>
  <c r="F715" i="3"/>
  <c r="F714" i="3" s="1"/>
  <c r="G714" i="3"/>
  <c r="F712" i="3"/>
  <c r="F711" i="3" s="1"/>
  <c r="F710" i="3"/>
  <c r="H708" i="3"/>
  <c r="H707" i="3" s="1"/>
  <c r="H706" i="3" s="1"/>
  <c r="G708" i="3"/>
  <c r="G707" i="3" s="1"/>
  <c r="F708" i="3"/>
  <c r="F707" i="3" s="1"/>
  <c r="F706" i="3" s="1"/>
  <c r="G706" i="3"/>
  <c r="H703" i="3"/>
  <c r="H702" i="3" s="1"/>
  <c r="G703" i="3"/>
  <c r="F703" i="3"/>
  <c r="F702" i="3" s="1"/>
  <c r="G702" i="3"/>
  <c r="H700" i="3"/>
  <c r="H699" i="3" s="1"/>
  <c r="G700" i="3"/>
  <c r="F700" i="3"/>
  <c r="F699" i="3" s="1"/>
  <c r="G699" i="3"/>
  <c r="H697" i="3"/>
  <c r="G697" i="3"/>
  <c r="F697" i="3"/>
  <c r="H695" i="3"/>
  <c r="G695" i="3"/>
  <c r="F695" i="3"/>
  <c r="H693" i="3"/>
  <c r="G693" i="3"/>
  <c r="F693" i="3"/>
  <c r="F691" i="3"/>
  <c r="F687" i="3"/>
  <c r="H685" i="3"/>
  <c r="G685" i="3"/>
  <c r="F685" i="3"/>
  <c r="H681" i="3"/>
  <c r="G681" i="3"/>
  <c r="F681" i="3"/>
  <c r="H679" i="3"/>
  <c r="G679" i="3"/>
  <c r="F679" i="3"/>
  <c r="H674" i="3"/>
  <c r="H673" i="3" s="1"/>
  <c r="G674" i="3"/>
  <c r="F674" i="3"/>
  <c r="F673" i="3" s="1"/>
  <c r="G673" i="3"/>
  <c r="F671" i="3"/>
  <c r="H669" i="3"/>
  <c r="G669" i="3"/>
  <c r="F669" i="3"/>
  <c r="F667" i="3"/>
  <c r="H664" i="3"/>
  <c r="H663" i="3" s="1"/>
  <c r="G664" i="3"/>
  <c r="G663" i="3" s="1"/>
  <c r="F664" i="3"/>
  <c r="H661" i="3"/>
  <c r="G661" i="3"/>
  <c r="F661" i="3"/>
  <c r="H659" i="3"/>
  <c r="G659" i="3"/>
  <c r="F659" i="3"/>
  <c r="F657" i="3"/>
  <c r="F655" i="3"/>
  <c r="H653" i="3"/>
  <c r="G653" i="3"/>
  <c r="F653" i="3"/>
  <c r="F651" i="3"/>
  <c r="H649" i="3"/>
  <c r="H648" i="3" s="1"/>
  <c r="G649" i="3"/>
  <c r="F649" i="3"/>
  <c r="H646" i="3"/>
  <c r="G646" i="3"/>
  <c r="F646" i="3"/>
  <c r="H642" i="3"/>
  <c r="H641" i="3" s="1"/>
  <c r="G642" i="3"/>
  <c r="F642" i="3"/>
  <c r="F641" i="3" s="1"/>
  <c r="G641" i="3"/>
  <c r="F638" i="3"/>
  <c r="F637" i="3"/>
  <c r="F636" i="3" s="1"/>
  <c r="F634" i="3"/>
  <c r="F632" i="3"/>
  <c r="F631" i="3" s="1"/>
  <c r="F630" i="3" s="1"/>
  <c r="F628" i="3"/>
  <c r="F626" i="3"/>
  <c r="H624" i="3"/>
  <c r="H623" i="3" s="1"/>
  <c r="G624" i="3"/>
  <c r="F624" i="3"/>
  <c r="F623" i="3" s="1"/>
  <c r="F622" i="3" s="1"/>
  <c r="G623" i="3"/>
  <c r="G622" i="3" s="1"/>
  <c r="H622" i="3"/>
  <c r="H621" i="3" s="1"/>
  <c r="G621" i="3"/>
  <c r="H619" i="3"/>
  <c r="G619" i="3"/>
  <c r="F619" i="3"/>
  <c r="F617" i="3"/>
  <c r="H615" i="3"/>
  <c r="G615" i="3"/>
  <c r="F615" i="3"/>
  <c r="H613" i="3"/>
  <c r="G613" i="3"/>
  <c r="F613" i="3"/>
  <c r="H611" i="3"/>
  <c r="G611" i="3"/>
  <c r="F611" i="3"/>
  <c r="H609" i="3"/>
  <c r="G609" i="3"/>
  <c r="F609" i="3"/>
  <c r="H607" i="3"/>
  <c r="G607" i="3"/>
  <c r="F607" i="3"/>
  <c r="F605" i="3"/>
  <c r="H603" i="3"/>
  <c r="G603" i="3"/>
  <c r="F603" i="3"/>
  <c r="H601" i="3"/>
  <c r="H600" i="3" s="1"/>
  <c r="H599" i="3" s="1"/>
  <c r="G601" i="3"/>
  <c r="F601" i="3"/>
  <c r="H597" i="3"/>
  <c r="G597" i="3"/>
  <c r="F597" i="3"/>
  <c r="H595" i="3"/>
  <c r="G595" i="3"/>
  <c r="F595" i="3"/>
  <c r="F593" i="3"/>
  <c r="H591" i="3"/>
  <c r="G591" i="3"/>
  <c r="F591" i="3"/>
  <c r="F589" i="3"/>
  <c r="F587" i="3"/>
  <c r="H585" i="3"/>
  <c r="G585" i="3"/>
  <c r="F585" i="3"/>
  <c r="H583" i="3"/>
  <c r="H582" i="3" s="1"/>
  <c r="H581" i="3" s="1"/>
  <c r="G583" i="3"/>
  <c r="F583" i="3"/>
  <c r="H578" i="3"/>
  <c r="G578" i="3"/>
  <c r="F578" i="3"/>
  <c r="H576" i="3"/>
  <c r="G576" i="3"/>
  <c r="F576" i="3"/>
  <c r="H574" i="3"/>
  <c r="H573" i="3" s="1"/>
  <c r="G574" i="3"/>
  <c r="G573" i="3" s="1"/>
  <c r="F574" i="3"/>
  <c r="F573" i="3"/>
  <c r="F571" i="3"/>
  <c r="F569" i="3"/>
  <c r="H567" i="3"/>
  <c r="G567" i="3"/>
  <c r="F567" i="3"/>
  <c r="H565" i="3"/>
  <c r="G565" i="3"/>
  <c r="F565" i="3"/>
  <c r="G564" i="3"/>
  <c r="G563" i="3" s="1"/>
  <c r="H557" i="3"/>
  <c r="G557" i="3"/>
  <c r="F557" i="3"/>
  <c r="H555" i="3"/>
  <c r="H554" i="3" s="1"/>
  <c r="G555" i="3"/>
  <c r="F555" i="3"/>
  <c r="H552" i="3"/>
  <c r="H551" i="3" s="1"/>
  <c r="G552" i="3"/>
  <c r="G551" i="3" s="1"/>
  <c r="F552" i="3"/>
  <c r="F551" i="3" s="1"/>
  <c r="H548" i="3"/>
  <c r="G548" i="3"/>
  <c r="F548" i="3"/>
  <c r="H545" i="3"/>
  <c r="G545" i="3"/>
  <c r="F545" i="3"/>
  <c r="F542" i="3"/>
  <c r="H539" i="3"/>
  <c r="H538" i="3" s="1"/>
  <c r="G539" i="3"/>
  <c r="G538" i="3" s="1"/>
  <c r="F539" i="3"/>
  <c r="F538" i="3" s="1"/>
  <c r="H535" i="3"/>
  <c r="G535" i="3"/>
  <c r="F535" i="3"/>
  <c r="H532" i="3"/>
  <c r="G532" i="3"/>
  <c r="F532" i="3"/>
  <c r="H529" i="3"/>
  <c r="G529" i="3"/>
  <c r="F529" i="3"/>
  <c r="F527" i="3"/>
  <c r="G525" i="3"/>
  <c r="F525" i="3"/>
  <c r="H522" i="3"/>
  <c r="G522" i="3"/>
  <c r="F522" i="3"/>
  <c r="F521" i="3"/>
  <c r="F517" i="3"/>
  <c r="H514" i="3"/>
  <c r="H513" i="3" s="1"/>
  <c r="G514" i="3"/>
  <c r="F514" i="3"/>
  <c r="F513" i="3" s="1"/>
  <c r="G513" i="3"/>
  <c r="F511" i="3"/>
  <c r="G509" i="3"/>
  <c r="F509" i="3"/>
  <c r="H507" i="3"/>
  <c r="G507" i="3"/>
  <c r="F507" i="3"/>
  <c r="H504" i="3"/>
  <c r="G504" i="3"/>
  <c r="F504" i="3"/>
  <c r="H502" i="3"/>
  <c r="G502" i="3"/>
  <c r="H501" i="3"/>
  <c r="G501" i="3"/>
  <c r="F501" i="3"/>
  <c r="F499" i="3"/>
  <c r="H496" i="3"/>
  <c r="G496" i="3"/>
  <c r="F496" i="3"/>
  <c r="H493" i="3"/>
  <c r="G493" i="3"/>
  <c r="F493" i="3"/>
  <c r="H491" i="3"/>
  <c r="H445" i="3" s="1"/>
  <c r="G491" i="3"/>
  <c r="F491" i="3"/>
  <c r="H488" i="3"/>
  <c r="G488" i="3"/>
  <c r="F488" i="3"/>
  <c r="G486" i="3"/>
  <c r="F486" i="3"/>
  <c r="G484" i="3"/>
  <c r="F484" i="3"/>
  <c r="G482" i="3"/>
  <c r="F482" i="3"/>
  <c r="H479" i="3"/>
  <c r="G479" i="3"/>
  <c r="F479" i="3"/>
  <c r="F477" i="3"/>
  <c r="H474" i="3"/>
  <c r="G474" i="3"/>
  <c r="F474" i="3"/>
  <c r="H471" i="3"/>
  <c r="G471" i="3"/>
  <c r="F471" i="3"/>
  <c r="H469" i="3"/>
  <c r="G469" i="3"/>
  <c r="F469" i="3"/>
  <c r="F466" i="3"/>
  <c r="H463" i="3"/>
  <c r="G463" i="3"/>
  <c r="F463" i="3"/>
  <c r="H460" i="3"/>
  <c r="G460" i="3"/>
  <c r="F460" i="3"/>
  <c r="H457" i="3"/>
  <c r="G457" i="3"/>
  <c r="F457" i="3"/>
  <c r="H454" i="3"/>
  <c r="G454" i="3"/>
  <c r="F454" i="3"/>
  <c r="F445" i="3" s="1"/>
  <c r="H451" i="3"/>
  <c r="G451" i="3"/>
  <c r="F451" i="3"/>
  <c r="G449" i="3"/>
  <c r="H446" i="3"/>
  <c r="G446" i="3"/>
  <c r="F446" i="3"/>
  <c r="F442" i="3"/>
  <c r="H439" i="3"/>
  <c r="G439" i="3"/>
  <c r="F439" i="3"/>
  <c r="H436" i="3"/>
  <c r="G436" i="3"/>
  <c r="G435" i="3" s="1"/>
  <c r="F436" i="3"/>
  <c r="H435" i="3"/>
  <c r="H432" i="3"/>
  <c r="G432" i="3"/>
  <c r="F432" i="3"/>
  <c r="F429" i="3"/>
  <c r="F427" i="3"/>
  <c r="H424" i="3"/>
  <c r="G424" i="3"/>
  <c r="F424" i="3"/>
  <c r="H421" i="3"/>
  <c r="G421" i="3"/>
  <c r="F421" i="3"/>
  <c r="F418" i="3"/>
  <c r="H415" i="3"/>
  <c r="G415" i="3"/>
  <c r="F415" i="3"/>
  <c r="F413" i="3"/>
  <c r="H406" i="3"/>
  <c r="G406" i="3"/>
  <c r="F406" i="3"/>
  <c r="H404" i="3"/>
  <c r="H403" i="3" s="1"/>
  <c r="G404" i="3"/>
  <c r="F404" i="3"/>
  <c r="H401" i="3"/>
  <c r="G401" i="3"/>
  <c r="F401" i="3"/>
  <c r="H398" i="3"/>
  <c r="H397" i="3" s="1"/>
  <c r="G398" i="3"/>
  <c r="F398" i="3"/>
  <c r="F397" i="3" s="1"/>
  <c r="G397" i="3"/>
  <c r="F394" i="3"/>
  <c r="F391" i="3"/>
  <c r="F388" i="3"/>
  <c r="H386" i="3"/>
  <c r="G386" i="3"/>
  <c r="F386" i="3"/>
  <c r="H384" i="3"/>
  <c r="G384" i="3"/>
  <c r="F384" i="3"/>
  <c r="H381" i="3"/>
  <c r="G381" i="3"/>
  <c r="F381" i="3"/>
  <c r="F379" i="3"/>
  <c r="H376" i="3"/>
  <c r="H375" i="3" s="1"/>
  <c r="G376" i="3"/>
  <c r="G375" i="3" s="1"/>
  <c r="F376" i="3"/>
  <c r="F372" i="3"/>
  <c r="H369" i="3"/>
  <c r="G369" i="3"/>
  <c r="F369" i="3"/>
  <c r="H366" i="3"/>
  <c r="G366" i="3"/>
  <c r="F366" i="3"/>
  <c r="F365" i="3"/>
  <c r="F362" i="3"/>
  <c r="F360" i="3"/>
  <c r="H357" i="3"/>
  <c r="G357" i="3"/>
  <c r="G354" i="3" s="1"/>
  <c r="F357" i="3"/>
  <c r="H355" i="3"/>
  <c r="H354" i="3" s="1"/>
  <c r="G355" i="3"/>
  <c r="F355" i="3"/>
  <c r="F354" i="3" s="1"/>
  <c r="H348" i="3"/>
  <c r="G348" i="3"/>
  <c r="F348" i="3"/>
  <c r="F347" i="3" s="1"/>
  <c r="G347" i="3"/>
  <c r="F345" i="3"/>
  <c r="H343" i="3"/>
  <c r="G343" i="3"/>
  <c r="F343" i="3"/>
  <c r="F341" i="3"/>
  <c r="F339" i="3"/>
  <c r="F337" i="3"/>
  <c r="H335" i="3"/>
  <c r="H334" i="3" s="1"/>
  <c r="G335" i="3"/>
  <c r="G334" i="3" s="1"/>
  <c r="F335" i="3"/>
  <c r="F333" i="3"/>
  <c r="F328" i="3"/>
  <c r="F327" i="3" s="1"/>
  <c r="F325" i="3"/>
  <c r="F323" i="3" s="1"/>
  <c r="F321" i="3"/>
  <c r="F320" i="3" s="1"/>
  <c r="H318" i="3"/>
  <c r="G318" i="3"/>
  <c r="F318" i="3"/>
  <c r="H316" i="3"/>
  <c r="G316" i="3"/>
  <c r="F316" i="3"/>
  <c r="H314" i="3"/>
  <c r="G314" i="3"/>
  <c r="F314" i="3"/>
  <c r="F306" i="3"/>
  <c r="F303" i="3"/>
  <c r="F301" i="3"/>
  <c r="H299" i="3"/>
  <c r="G299" i="3"/>
  <c r="F299" i="3"/>
  <c r="H297" i="3"/>
  <c r="G297" i="3"/>
  <c r="F297" i="3"/>
  <c r="F294" i="3"/>
  <c r="H291" i="3"/>
  <c r="G291" i="3"/>
  <c r="F291" i="3"/>
  <c r="H289" i="3"/>
  <c r="G289" i="3"/>
  <c r="F289" i="3"/>
  <c r="H287" i="3"/>
  <c r="G287" i="3"/>
  <c r="F287" i="3"/>
  <c r="F277" i="3"/>
  <c r="F275" i="3"/>
  <c r="F272" i="3"/>
  <c r="G268" i="3"/>
  <c r="F268" i="3"/>
  <c r="G264" i="3"/>
  <c r="F264" i="3"/>
  <c r="G263" i="3"/>
  <c r="F263" i="3"/>
  <c r="H261" i="3"/>
  <c r="H260" i="3" s="1"/>
  <c r="G261" i="3"/>
  <c r="F261" i="3"/>
  <c r="F258" i="3"/>
  <c r="H256" i="3"/>
  <c r="G256" i="3"/>
  <c r="F256" i="3"/>
  <c r="H254" i="3"/>
  <c r="G254" i="3"/>
  <c r="F254" i="3"/>
  <c r="H252" i="3"/>
  <c r="G252" i="3"/>
  <c r="F252" i="3"/>
  <c r="H250" i="3"/>
  <c r="G250" i="3"/>
  <c r="F250" i="3"/>
  <c r="H245" i="3"/>
  <c r="H244" i="3" s="1"/>
  <c r="G245" i="3"/>
  <c r="F245" i="3"/>
  <c r="F244" i="3" s="1"/>
  <c r="G244" i="3"/>
  <c r="H242" i="3"/>
  <c r="H241" i="3" s="1"/>
  <c r="G242" i="3"/>
  <c r="F242" i="3"/>
  <c r="F241" i="3" s="1"/>
  <c r="G241" i="3"/>
  <c r="H239" i="3"/>
  <c r="H238" i="3" s="1"/>
  <c r="G239" i="3"/>
  <c r="F239" i="3"/>
  <c r="F238" i="3" s="1"/>
  <c r="G238" i="3"/>
  <c r="H236" i="3"/>
  <c r="H235" i="3" s="1"/>
  <c r="G236" i="3"/>
  <c r="F236" i="3"/>
  <c r="F235" i="3" s="1"/>
  <c r="F234" i="3" s="1"/>
  <c r="G235" i="3"/>
  <c r="G234" i="3" s="1"/>
  <c r="H234" i="3"/>
  <c r="H232" i="3"/>
  <c r="H231" i="3" s="1"/>
  <c r="G232" i="3"/>
  <c r="G231" i="3" s="1"/>
  <c r="F232" i="3"/>
  <c r="F231" i="3" s="1"/>
  <c r="F227" i="3"/>
  <c r="H225" i="3"/>
  <c r="G225" i="3"/>
  <c r="F225" i="3"/>
  <c r="H223" i="3"/>
  <c r="G223" i="3"/>
  <c r="F223" i="3"/>
  <c r="F220" i="3"/>
  <c r="F216" i="3"/>
  <c r="F215" i="3"/>
  <c r="H213" i="3"/>
  <c r="H212" i="3" s="1"/>
  <c r="G213" i="3"/>
  <c r="F213" i="3"/>
  <c r="F212" i="3" s="1"/>
  <c r="G212" i="3"/>
  <c r="F210" i="3"/>
  <c r="H208" i="3"/>
  <c r="G208" i="3"/>
  <c r="F208" i="3"/>
  <c r="F206" i="3"/>
  <c r="F204" i="3"/>
  <c r="F202" i="3"/>
  <c r="H200" i="3"/>
  <c r="H199" i="3" s="1"/>
  <c r="G200" i="3"/>
  <c r="G199" i="3" s="1"/>
  <c r="F200" i="3"/>
  <c r="H196" i="3"/>
  <c r="H195" i="3" s="1"/>
  <c r="G196" i="3"/>
  <c r="F196" i="3"/>
  <c r="F195" i="3" s="1"/>
  <c r="F194" i="3" s="1"/>
  <c r="G195" i="3"/>
  <c r="G194" i="3" s="1"/>
  <c r="H194" i="3"/>
  <c r="H191" i="3"/>
  <c r="G191" i="3"/>
  <c r="F191" i="3"/>
  <c r="H189" i="3"/>
  <c r="G189" i="3"/>
  <c r="F189" i="3"/>
  <c r="H187" i="3"/>
  <c r="G187" i="3"/>
  <c r="F187" i="3"/>
  <c r="H185" i="3"/>
  <c r="G185" i="3"/>
  <c r="F185" i="3"/>
  <c r="F183" i="3"/>
  <c r="H181" i="3"/>
  <c r="G181" i="3"/>
  <c r="F181" i="3"/>
  <c r="F179" i="3"/>
  <c r="F177" i="3"/>
  <c r="H175" i="3"/>
  <c r="G175" i="3"/>
  <c r="F175" i="3"/>
  <c r="H171" i="3"/>
  <c r="G171" i="3"/>
  <c r="G170" i="3" s="1"/>
  <c r="F171" i="3"/>
  <c r="H170" i="3"/>
  <c r="F170" i="3"/>
  <c r="H169" i="3"/>
  <c r="F169" i="3"/>
  <c r="H167" i="3"/>
  <c r="H166" i="3" s="1"/>
  <c r="G167" i="3"/>
  <c r="F167" i="3"/>
  <c r="F166" i="3" s="1"/>
  <c r="G166" i="3"/>
  <c r="H164" i="3"/>
  <c r="G164" i="3"/>
  <c r="F164" i="3"/>
  <c r="H162" i="3"/>
  <c r="G162" i="3"/>
  <c r="F162" i="3"/>
  <c r="H160" i="3"/>
  <c r="G160" i="3"/>
  <c r="F160" i="3"/>
  <c r="F157" i="3" s="1"/>
  <c r="F156" i="3" s="1"/>
  <c r="H158" i="3"/>
  <c r="G158" i="3"/>
  <c r="G157" i="3" s="1"/>
  <c r="F158" i="3"/>
  <c r="H157" i="3"/>
  <c r="H156" i="3" s="1"/>
  <c r="H153" i="3"/>
  <c r="H152" i="3" s="1"/>
  <c r="G153" i="3"/>
  <c r="F153" i="3"/>
  <c r="F152" i="3" s="1"/>
  <c r="H148" i="3"/>
  <c r="H147" i="3" s="1"/>
  <c r="H146" i="3" s="1"/>
  <c r="H145" i="3" s="1"/>
  <c r="H144" i="3" s="1"/>
  <c r="G148" i="3"/>
  <c r="G147" i="3" s="1"/>
  <c r="G146" i="3" s="1"/>
  <c r="G145" i="3" s="1"/>
  <c r="G144" i="3" s="1"/>
  <c r="F148" i="3"/>
  <c r="F147" i="3" s="1"/>
  <c r="F146" i="3" s="1"/>
  <c r="F145" i="3" s="1"/>
  <c r="F144" i="3" s="1"/>
  <c r="H142" i="3"/>
  <c r="G142" i="3"/>
  <c r="F142" i="3"/>
  <c r="F140" i="3"/>
  <c r="H138" i="3"/>
  <c r="G138" i="3"/>
  <c r="F138" i="3"/>
  <c r="H136" i="3"/>
  <c r="G136" i="3"/>
  <c r="F136" i="3"/>
  <c r="F134" i="3"/>
  <c r="H132" i="3"/>
  <c r="G132" i="3"/>
  <c r="F132" i="3"/>
  <c r="H130" i="3"/>
  <c r="G130" i="3"/>
  <c r="F130" i="3"/>
  <c r="H125" i="3"/>
  <c r="G125" i="3"/>
  <c r="F125" i="3"/>
  <c r="F123" i="3"/>
  <c r="H121" i="3"/>
  <c r="F121" i="3"/>
  <c r="F119" i="3"/>
  <c r="F116" i="3"/>
  <c r="H114" i="3"/>
  <c r="G114" i="3"/>
  <c r="H109" i="3"/>
  <c r="G109" i="3"/>
  <c r="F109" i="3"/>
  <c r="H102" i="3"/>
  <c r="G102" i="3"/>
  <c r="F102" i="3"/>
  <c r="F101" i="3" s="1"/>
  <c r="H98" i="3"/>
  <c r="G98" i="3"/>
  <c r="F98" i="3"/>
  <c r="F94" i="3"/>
  <c r="H92" i="3"/>
  <c r="G92" i="3"/>
  <c r="F92" i="3"/>
  <c r="H90" i="3"/>
  <c r="G90" i="3"/>
  <c r="F90" i="3"/>
  <c r="H84" i="3"/>
  <c r="H83" i="3" s="1"/>
  <c r="G84" i="3"/>
  <c r="G83" i="3" s="1"/>
  <c r="F84" i="3"/>
  <c r="F83" i="3" s="1"/>
  <c r="F81" i="3"/>
  <c r="H79" i="3"/>
  <c r="H78" i="3" s="1"/>
  <c r="G79" i="3"/>
  <c r="G78" i="3" s="1"/>
  <c r="F79" i="3"/>
  <c r="F78" i="3" s="1"/>
  <c r="F76" i="3"/>
  <c r="H74" i="3"/>
  <c r="H73" i="3" s="1"/>
  <c r="G74" i="3"/>
  <c r="G73" i="3" s="1"/>
  <c r="F74" i="3"/>
  <c r="F73" i="3" s="1"/>
  <c r="H68" i="3"/>
  <c r="H67" i="3" s="1"/>
  <c r="G68" i="3"/>
  <c r="G67" i="3" s="1"/>
  <c r="F68" i="3"/>
  <c r="F67" i="3" s="1"/>
  <c r="F66" i="3" s="1"/>
  <c r="H63" i="3"/>
  <c r="G63" i="3"/>
  <c r="G62" i="3" s="1"/>
  <c r="F63" i="3"/>
  <c r="F61" i="3" s="1"/>
  <c r="G61" i="3"/>
  <c r="H57" i="3"/>
  <c r="G57" i="3"/>
  <c r="F57" i="3"/>
  <c r="H54" i="3"/>
  <c r="H53" i="3" s="1"/>
  <c r="G54" i="3"/>
  <c r="F54" i="3"/>
  <c r="H49" i="3"/>
  <c r="G49" i="3"/>
  <c r="F49" i="3"/>
  <c r="F48" i="3" s="1"/>
  <c r="F47" i="3" s="1"/>
  <c r="H44" i="3"/>
  <c r="H43" i="3" s="1"/>
  <c r="G44" i="3"/>
  <c r="G43" i="3" s="1"/>
  <c r="F44" i="3"/>
  <c r="F43" i="3"/>
  <c r="F42" i="3"/>
  <c r="H40" i="3"/>
  <c r="G40" i="3"/>
  <c r="F40" i="3"/>
  <c r="H38" i="3"/>
  <c r="G38" i="3"/>
  <c r="F38" i="3"/>
  <c r="H36" i="3"/>
  <c r="G36" i="3"/>
  <c r="F36" i="3"/>
  <c r="F34" i="3"/>
  <c r="F32" i="3"/>
  <c r="H29" i="3"/>
  <c r="H28" i="3" s="1"/>
  <c r="G29" i="3"/>
  <c r="G28" i="3" s="1"/>
  <c r="F29" i="3"/>
  <c r="F28" i="3"/>
  <c r="H25" i="3"/>
  <c r="H24" i="3" s="1"/>
  <c r="G25" i="3"/>
  <c r="G24" i="3" s="1"/>
  <c r="F25" i="3"/>
  <c r="F24" i="3"/>
  <c r="H22" i="3"/>
  <c r="G22" i="3"/>
  <c r="G17" i="3" s="1"/>
  <c r="G16" i="3" s="1"/>
  <c r="G15" i="3" s="1"/>
  <c r="F22" i="3"/>
  <c r="H18" i="3"/>
  <c r="H17" i="3" s="1"/>
  <c r="H16" i="3" s="1"/>
  <c r="H15" i="3" s="1"/>
  <c r="G18" i="3"/>
  <c r="F18" i="3"/>
  <c r="F17" i="3" s="1"/>
  <c r="F16" i="3" s="1"/>
  <c r="F15" i="3" s="1"/>
  <c r="H13" i="3"/>
  <c r="H12" i="3" s="1"/>
  <c r="G13" i="3"/>
  <c r="F13" i="3"/>
  <c r="F12" i="3" s="1"/>
  <c r="G12" i="3"/>
  <c r="H11" i="3"/>
  <c r="G11" i="3"/>
  <c r="F11" i="3"/>
  <c r="F65" i="3" l="1"/>
  <c r="F249" i="3"/>
  <c r="F248" i="3" s="1"/>
  <c r="G562" i="3"/>
  <c r="G561" i="3" s="1"/>
  <c r="F678" i="3"/>
  <c r="F677" i="3" s="1"/>
  <c r="F769" i="3"/>
  <c r="F435" i="3"/>
  <c r="G156" i="3"/>
  <c r="F554" i="3"/>
  <c r="H580" i="3"/>
  <c r="H645" i="3"/>
  <c r="H644" i="3" s="1"/>
  <c r="H640" i="3" s="1"/>
  <c r="H42" i="3"/>
  <c r="G53" i="3"/>
  <c r="F53" i="3"/>
  <c r="F62" i="3"/>
  <c r="H89" i="3"/>
  <c r="H101" i="3"/>
  <c r="H222" i="3"/>
  <c r="H286" i="3"/>
  <c r="H285" i="3" s="1"/>
  <c r="F334" i="3"/>
  <c r="G333" i="3"/>
  <c r="G332" i="3" s="1"/>
  <c r="G331" i="3" s="1"/>
  <c r="H365" i="3"/>
  <c r="H353" i="3" s="1"/>
  <c r="H352" i="3" s="1"/>
  <c r="H351" i="3" s="1"/>
  <c r="G403" i="3"/>
  <c r="F403" i="3"/>
  <c r="H521" i="3"/>
  <c r="F541" i="3"/>
  <c r="H541" i="3"/>
  <c r="G600" i="3"/>
  <c r="G599" i="3" s="1"/>
  <c r="F600" i="3"/>
  <c r="F599" i="3" s="1"/>
  <c r="F621" i="3"/>
  <c r="G648" i="3"/>
  <c r="G645" i="3" s="1"/>
  <c r="G644" i="3" s="1"/>
  <c r="G640" i="3" s="1"/>
  <c r="F648" i="3"/>
  <c r="F645" i="3" s="1"/>
  <c r="F726" i="3"/>
  <c r="F725" i="3" s="1"/>
  <c r="H726" i="3"/>
  <c r="G726" i="3"/>
  <c r="H754" i="3"/>
  <c r="F790" i="3"/>
  <c r="H790" i="3"/>
  <c r="F798" i="3"/>
  <c r="F838" i="3"/>
  <c r="G870" i="3"/>
  <c r="G869" i="3" s="1"/>
  <c r="G868" i="3" s="1"/>
  <c r="G867" i="3" s="1"/>
  <c r="F870" i="3"/>
  <c r="F869" i="3" s="1"/>
  <c r="F868" i="3" s="1"/>
  <c r="H914" i="3"/>
  <c r="F950" i="3"/>
  <c r="F955" i="3"/>
  <c r="F914" i="3" s="1"/>
  <c r="F46" i="3"/>
  <c r="H48" i="3"/>
  <c r="H47" i="3" s="1"/>
  <c r="H46" i="3"/>
  <c r="H62" i="3"/>
  <c r="H61" i="3"/>
  <c r="F332" i="3"/>
  <c r="F331" i="3" s="1"/>
  <c r="H725" i="3"/>
  <c r="H724" i="3" s="1"/>
  <c r="H723" i="3" s="1"/>
  <c r="H678" i="3"/>
  <c r="H677" i="3" s="1"/>
  <c r="G89" i="3"/>
  <c r="F174" i="3"/>
  <c r="F173" i="3" s="1"/>
  <c r="H174" i="3"/>
  <c r="H173" i="3" s="1"/>
  <c r="G174" i="3"/>
  <c r="G173" i="3" s="1"/>
  <c r="G222" i="3"/>
  <c r="G249" i="3"/>
  <c r="G260" i="3"/>
  <c r="F285" i="3"/>
  <c r="G286" i="3"/>
  <c r="G285" i="3" s="1"/>
  <c r="G365" i="3"/>
  <c r="G353" i="3" s="1"/>
  <c r="G352" i="3" s="1"/>
  <c r="G351" i="3" s="1"/>
  <c r="F375" i="3"/>
  <c r="G521" i="3"/>
  <c r="G541" i="3"/>
  <c r="G554" i="3"/>
  <c r="F564" i="3"/>
  <c r="F563" i="3" s="1"/>
  <c r="F562" i="3" s="1"/>
  <c r="F561" i="3" s="1"/>
  <c r="H564" i="3"/>
  <c r="H563" i="3" s="1"/>
  <c r="H562" i="3" s="1"/>
  <c r="H561" i="3" s="1"/>
  <c r="H560" i="3" s="1"/>
  <c r="G582" i="3"/>
  <c r="G581" i="3" s="1"/>
  <c r="G580" i="3" s="1"/>
  <c r="F582" i="3"/>
  <c r="F581" i="3" s="1"/>
  <c r="F580" i="3" s="1"/>
  <c r="G739" i="3"/>
  <c r="G754" i="3"/>
  <c r="F754" i="3"/>
  <c r="F793" i="3"/>
  <c r="H822" i="3"/>
  <c r="F853" i="3"/>
  <c r="F848" i="3" s="1"/>
  <c r="F847" i="3" s="1"/>
  <c r="F846" i="3" s="1"/>
  <c r="H853" i="3"/>
  <c r="H848" i="3" s="1"/>
  <c r="H847" i="3" s="1"/>
  <c r="H846" i="3" s="1"/>
  <c r="H821" i="3" s="1"/>
  <c r="F895" i="3"/>
  <c r="H895" i="3"/>
  <c r="G914" i="3"/>
  <c r="F151" i="3"/>
  <c r="F150" i="3" s="1"/>
  <c r="H198" i="3"/>
  <c r="G198" i="3"/>
  <c r="F663" i="3"/>
  <c r="G66" i="3"/>
  <c r="H151" i="3"/>
  <c r="H150" i="3" s="1"/>
  <c r="G169" i="3"/>
  <c r="G101" i="3"/>
  <c r="G48" i="3"/>
  <c r="G47" i="3" s="1"/>
  <c r="G46" i="3"/>
  <c r="G152" i="3"/>
  <c r="G151" i="3"/>
  <c r="G150" i="3" s="1"/>
  <c r="G42" i="3"/>
  <c r="F353" i="3"/>
  <c r="F352" i="3" s="1"/>
  <c r="F351" i="3" s="1"/>
  <c r="H249" i="3"/>
  <c r="H248" i="3" s="1"/>
  <c r="H247" i="3" s="1"/>
  <c r="H347" i="3"/>
  <c r="H333" i="3"/>
  <c r="F412" i="3"/>
  <c r="G445" i="3"/>
  <c r="H66" i="3"/>
  <c r="H412" i="3"/>
  <c r="H411" i="3" s="1"/>
  <c r="H410" i="3" s="1"/>
  <c r="G678" i="3"/>
  <c r="G677" i="3" s="1"/>
  <c r="G823" i="3"/>
  <c r="G822" i="3"/>
  <c r="G821" i="3" s="1"/>
  <c r="H867" i="3"/>
  <c r="H866" i="3" s="1"/>
  <c r="F867" i="3"/>
  <c r="F866" i="3" s="1"/>
  <c r="H897" i="3"/>
  <c r="H896" i="3"/>
  <c r="G898" i="3"/>
  <c r="G895" i="3"/>
  <c r="F908" i="3"/>
  <c r="F898" i="3"/>
  <c r="H813" i="3"/>
  <c r="H812" i="3" s="1"/>
  <c r="H811" i="3"/>
  <c r="H722" i="3" s="1"/>
  <c r="F922" i="3"/>
  <c r="F697" i="2"/>
  <c r="F696" i="2"/>
  <c r="F695" i="2"/>
  <c r="H781" i="2"/>
  <c r="G781" i="2"/>
  <c r="G780" i="2" s="1"/>
  <c r="F781" i="2"/>
  <c r="H780" i="2"/>
  <c r="F780" i="2"/>
  <c r="F724" i="3" l="1"/>
  <c r="F723" i="3" s="1"/>
  <c r="F722" i="3" s="1"/>
  <c r="F826" i="3"/>
  <c r="F821" i="3"/>
  <c r="G560" i="3"/>
  <c r="F644" i="3"/>
  <c r="F640" i="3" s="1"/>
  <c r="F411" i="3"/>
  <c r="F410" i="3" s="1"/>
  <c r="G866" i="3"/>
  <c r="H65" i="3"/>
  <c r="H10" i="3" s="1"/>
  <c r="F247" i="3"/>
  <c r="H193" i="3"/>
  <c r="H155" i="3" s="1"/>
  <c r="G725" i="3"/>
  <c r="G724" i="3" s="1"/>
  <c r="G723" i="3" s="1"/>
  <c r="G722" i="3" s="1"/>
  <c r="F560" i="3"/>
  <c r="F10" i="3"/>
  <c r="H350" i="3"/>
  <c r="G412" i="3"/>
  <c r="G411" i="3" s="1"/>
  <c r="G410" i="3" s="1"/>
  <c r="G350" i="3" s="1"/>
  <c r="G193" i="3"/>
  <c r="G155" i="3" s="1"/>
  <c r="G248" i="3"/>
  <c r="G247" i="3" s="1"/>
  <c r="G65" i="3"/>
  <c r="F198" i="3"/>
  <c r="F193" i="3" s="1"/>
  <c r="F155" i="3" s="1"/>
  <c r="G10" i="3"/>
  <c r="F897" i="3"/>
  <c r="F896" i="3"/>
  <c r="G896" i="3"/>
  <c r="G897" i="3"/>
  <c r="H332" i="3"/>
  <c r="H331" i="3" s="1"/>
  <c r="G481" i="2"/>
  <c r="G458" i="2"/>
  <c r="G456" i="2"/>
  <c r="G454" i="2"/>
  <c r="H378" i="2"/>
  <c r="G378" i="2"/>
  <c r="F378" i="2"/>
  <c r="H380" i="2"/>
  <c r="G380" i="2"/>
  <c r="F380" i="2"/>
  <c r="F350" i="3" l="1"/>
  <c r="F971" i="3" s="1"/>
  <c r="H971" i="3"/>
  <c r="G971" i="3"/>
  <c r="F377" i="2"/>
  <c r="H377" i="2"/>
  <c r="G377" i="2"/>
  <c r="H822" i="2"/>
  <c r="G822" i="2"/>
  <c r="F822" i="2"/>
  <c r="F401" i="2" l="1"/>
  <c r="H653" i="2" l="1"/>
  <c r="G653" i="2"/>
  <c r="F653" i="2"/>
  <c r="H218" i="2"/>
  <c r="H217" i="2" s="1"/>
  <c r="G218" i="2"/>
  <c r="G217" i="2" s="1"/>
  <c r="H669" i="2"/>
  <c r="G669" i="2"/>
  <c r="F669" i="2"/>
  <c r="H667" i="2"/>
  <c r="G667" i="2"/>
  <c r="H527" i="2"/>
  <c r="G527" i="2"/>
  <c r="F527" i="2"/>
  <c r="F511" i="2"/>
  <c r="G404" i="2"/>
  <c r="H404" i="2"/>
  <c r="H902" i="2"/>
  <c r="G902" i="2"/>
  <c r="H899" i="2"/>
  <c r="G899" i="2"/>
  <c r="H896" i="2"/>
  <c r="G896" i="2"/>
  <c r="H893" i="2"/>
  <c r="G893" i="2"/>
  <c r="H322" i="2"/>
  <c r="H321" i="2" s="1"/>
  <c r="G322" i="2"/>
  <c r="G321" i="2" s="1"/>
  <c r="F322" i="2"/>
  <c r="F321" i="2" s="1"/>
  <c r="H231" i="2"/>
  <c r="H230" i="2" s="1"/>
  <c r="G231" i="2"/>
  <c r="G230" i="2" s="1"/>
  <c r="F231" i="2"/>
  <c r="F230" i="2" s="1"/>
  <c r="H101" i="2"/>
  <c r="G101" i="2"/>
  <c r="F94" i="2"/>
  <c r="H81" i="2"/>
  <c r="H80" i="2" s="1"/>
  <c r="G81" i="2"/>
  <c r="G80" i="2" s="1"/>
  <c r="F81" i="2"/>
  <c r="F80" i="2" s="1"/>
  <c r="F510" i="2" l="1"/>
  <c r="H585" i="2"/>
  <c r="G585" i="2"/>
  <c r="F921" i="2"/>
  <c r="H875" i="2"/>
  <c r="G875" i="2"/>
  <c r="F875" i="2"/>
  <c r="H873" i="2"/>
  <c r="G873" i="2"/>
  <c r="F873" i="2"/>
  <c r="H871" i="2"/>
  <c r="G871" i="2"/>
  <c r="F871" i="2"/>
  <c r="H869" i="2"/>
  <c r="G869" i="2"/>
  <c r="F869" i="2"/>
  <c r="G868" i="2"/>
  <c r="G866" i="2" s="1"/>
  <c r="G865" i="2" l="1"/>
  <c r="G867" i="2"/>
  <c r="H865" i="2"/>
  <c r="F865" i="2"/>
  <c r="H868" i="2"/>
  <c r="H866" i="2" l="1"/>
  <c r="H867" i="2"/>
  <c r="H777" i="2"/>
  <c r="G777" i="2"/>
  <c r="H54" i="2" l="1"/>
  <c r="G54" i="2"/>
  <c r="F54" i="2"/>
  <c r="H892" i="2"/>
  <c r="G892" i="2"/>
  <c r="H895" i="2"/>
  <c r="G895" i="2"/>
  <c r="H898" i="2"/>
  <c r="G898" i="2"/>
  <c r="H901" i="2"/>
  <c r="G901" i="2"/>
  <c r="H891" i="2" l="1"/>
  <c r="H890" i="2" s="1"/>
  <c r="G891" i="2"/>
  <c r="G890" i="2" s="1"/>
  <c r="H614" i="2"/>
  <c r="H613" i="2" s="1"/>
  <c r="G614" i="2"/>
  <c r="G613" i="2" s="1"/>
  <c r="F614" i="2"/>
  <c r="F613" i="2" s="1"/>
  <c r="H150" i="2" l="1"/>
  <c r="G150" i="2"/>
  <c r="F150" i="2"/>
  <c r="H90" i="2"/>
  <c r="G90" i="2"/>
  <c r="F90" i="2"/>
  <c r="F88" i="2"/>
  <c r="H84" i="2"/>
  <c r="G84" i="2"/>
  <c r="F84" i="2"/>
  <c r="G49" i="2"/>
  <c r="G48" i="2" s="1"/>
  <c r="F49" i="2"/>
  <c r="F48" i="2" s="1"/>
  <c r="H57" i="2"/>
  <c r="G57" i="2"/>
  <c r="F57" i="2"/>
  <c r="G47" i="2" l="1"/>
  <c r="F47" i="2"/>
  <c r="F923" i="2"/>
  <c r="F920" i="2" s="1"/>
  <c r="F263" i="2" l="1"/>
  <c r="F667" i="2" l="1"/>
  <c r="F399" i="2"/>
  <c r="F302" i="2" l="1"/>
  <c r="F301" i="2" s="1"/>
  <c r="H936" i="2" l="1"/>
  <c r="G936" i="2"/>
  <c r="F936" i="2"/>
  <c r="H934" i="2"/>
  <c r="G934" i="2"/>
  <c r="F934" i="2"/>
  <c r="H932" i="2"/>
  <c r="G932" i="2"/>
  <c r="F932" i="2"/>
  <c r="H930" i="2"/>
  <c r="G930" i="2"/>
  <c r="F930" i="2"/>
  <c r="H928" i="2"/>
  <c r="G928" i="2"/>
  <c r="F928" i="2"/>
  <c r="H926" i="2"/>
  <c r="G926" i="2"/>
  <c r="F926" i="2"/>
  <c r="H920" i="2"/>
  <c r="G920" i="2"/>
  <c r="H581" i="2"/>
  <c r="G581" i="2"/>
  <c r="F581" i="2"/>
  <c r="H198" i="2"/>
  <c r="G198" i="2"/>
  <c r="F198" i="2"/>
  <c r="F925" i="2" l="1"/>
  <c r="H925" i="2"/>
  <c r="F200" i="2"/>
  <c r="H524" i="2"/>
  <c r="H523" i="2" s="1"/>
  <c r="G524" i="2"/>
  <c r="G523" i="2" s="1"/>
  <c r="F524" i="2"/>
  <c r="F523" i="2" s="1"/>
  <c r="F404" i="2" l="1"/>
  <c r="F777" i="2"/>
  <c r="F117" i="2"/>
  <c r="F261" i="2"/>
  <c r="F222" i="2" l="1"/>
  <c r="F221" i="2" s="1"/>
  <c r="F315" i="2"/>
  <c r="F299" i="2"/>
  <c r="F297" i="2" s="1"/>
  <c r="F165" i="2" l="1"/>
  <c r="F918" i="2" l="1"/>
  <c r="F917" i="2" s="1"/>
  <c r="F916" i="2" s="1"/>
  <c r="F902" i="2" l="1"/>
  <c r="F901" i="2" s="1"/>
  <c r="F899" i="2"/>
  <c r="F898" i="2" s="1"/>
  <c r="F896" i="2"/>
  <c r="F895" i="2" s="1"/>
  <c r="F893" i="2"/>
  <c r="F892" i="2" s="1"/>
  <c r="F891" i="2" l="1"/>
  <c r="F890" i="2"/>
  <c r="F196" i="2"/>
  <c r="F215" i="2" l="1"/>
  <c r="F169" i="2" l="1"/>
  <c r="F860" i="2" l="1"/>
  <c r="F859" i="2" s="1"/>
  <c r="F858" i="2" s="1"/>
  <c r="F336" i="2" l="1"/>
  <c r="H106" i="2" l="1"/>
  <c r="G106" i="2"/>
  <c r="H143" i="2"/>
  <c r="G143" i="2"/>
  <c r="F143" i="2"/>
  <c r="F141" i="2" l="1"/>
  <c r="F140" i="2" s="1"/>
  <c r="F142" i="2"/>
  <c r="H141" i="2"/>
  <c r="H140" i="2" s="1"/>
  <c r="H142" i="2"/>
  <c r="G141" i="2"/>
  <c r="G140" i="2" s="1"/>
  <c r="G142" i="2"/>
  <c r="G511" i="2"/>
  <c r="G510" i="2" s="1"/>
  <c r="H745" i="2" l="1"/>
  <c r="G745" i="2"/>
  <c r="F745" i="2"/>
  <c r="H529" i="2" l="1"/>
  <c r="H526" i="2" s="1"/>
  <c r="G529" i="2"/>
  <c r="G526" i="2" s="1"/>
  <c r="F529" i="2"/>
  <c r="F526" i="2" s="1"/>
  <c r="H94" i="2" l="1"/>
  <c r="G94" i="2"/>
  <c r="H25" i="2"/>
  <c r="H24" i="2" s="1"/>
  <c r="G25" i="2"/>
  <c r="G24" i="2" s="1"/>
  <c r="F25" i="2"/>
  <c r="F24" i="2" s="1"/>
  <c r="H18" i="2"/>
  <c r="G18" i="2"/>
  <c r="F18" i="2"/>
  <c r="H672" i="2"/>
  <c r="H671" i="2" s="1"/>
  <c r="G672" i="2"/>
  <c r="G671" i="2" s="1"/>
  <c r="H665" i="2"/>
  <c r="G665" i="2"/>
  <c r="H641" i="2"/>
  <c r="G641" i="2"/>
  <c r="H520" i="2"/>
  <c r="G520" i="2"/>
  <c r="F520" i="2"/>
  <c r="H511" i="2"/>
  <c r="H510" i="2" s="1"/>
  <c r="F497" i="2"/>
  <c r="G497" i="2"/>
  <c r="F483" i="2"/>
  <c r="F481" i="2"/>
  <c r="H479" i="2"/>
  <c r="G479" i="2"/>
  <c r="F479" i="2"/>
  <c r="H465" i="2"/>
  <c r="G465" i="2"/>
  <c r="F458" i="2"/>
  <c r="F456" i="2"/>
  <c r="F454" i="2"/>
  <c r="H443" i="2"/>
  <c r="G443" i="2"/>
  <c r="H451" i="2"/>
  <c r="G451" i="2"/>
  <c r="H396" i="2"/>
  <c r="G396" i="2"/>
  <c r="H269" i="2"/>
  <c r="G269" i="2"/>
  <c r="H49" i="2"/>
  <c r="H48" i="2" s="1"/>
  <c r="H47" i="2" s="1"/>
  <c r="F396" i="2" l="1"/>
  <c r="F334" i="2"/>
  <c r="F206" i="2" l="1"/>
  <c r="F814" i="2" l="1"/>
  <c r="F812" i="2"/>
  <c r="F657" i="2"/>
  <c r="F517" i="2"/>
  <c r="F811" i="2" l="1"/>
  <c r="F810" i="2" s="1"/>
  <c r="F809" i="2" s="1"/>
  <c r="F643" i="2" l="1"/>
  <c r="F663" i="2" l="1"/>
  <c r="F629" i="2"/>
  <c r="F623" i="2"/>
  <c r="F543" i="2"/>
  <c r="F451" i="2"/>
  <c r="F346" i="2" l="1"/>
  <c r="F173" i="2" l="1"/>
  <c r="F124" i="2"/>
  <c r="F78" i="2"/>
  <c r="F71" i="2" s="1"/>
  <c r="F70" i="2" s="1"/>
  <c r="H46" i="2"/>
  <c r="H53" i="2" l="1"/>
  <c r="G53" i="2"/>
  <c r="F53" i="2"/>
  <c r="F914" i="2"/>
  <c r="F913" i="2" s="1"/>
  <c r="F665" i="2" l="1"/>
  <c r="F911" i="2"/>
  <c r="F254" i="2" l="1"/>
  <c r="F250" i="2"/>
  <c r="F393" i="2" l="1"/>
  <c r="H267" i="2" l="1"/>
  <c r="G267" i="2"/>
  <c r="F267" i="2"/>
  <c r="F368" i="2" l="1"/>
  <c r="F365" i="2"/>
  <c r="F641" i="2"/>
  <c r="F258" i="2"/>
  <c r="F499" i="2" l="1"/>
  <c r="F249" i="2" l="1"/>
  <c r="F269" i="2" l="1"/>
  <c r="H236" i="2"/>
  <c r="G236" i="2"/>
  <c r="F236" i="2"/>
  <c r="F760" i="2"/>
  <c r="F319" i="2"/>
  <c r="F274" i="2" l="1"/>
  <c r="H393" i="2" l="1"/>
  <c r="G393" i="2"/>
  <c r="F101" i="2" l="1"/>
  <c r="G476" i="2" l="1"/>
  <c r="H476" i="2"/>
  <c r="F476" i="2"/>
  <c r="F362" i="2"/>
  <c r="H179" i="2" l="1"/>
  <c r="G179" i="2"/>
  <c r="H175" i="2"/>
  <c r="G175" i="2"/>
  <c r="F791" i="2"/>
  <c r="F786" i="2" s="1"/>
  <c r="F785" i="2" s="1"/>
  <c r="F784" i="2" s="1"/>
  <c r="H747" i="2"/>
  <c r="G747" i="2"/>
  <c r="H675" i="2" l="1"/>
  <c r="G675" i="2"/>
  <c r="H507" i="2" l="1"/>
  <c r="G507" i="2"/>
  <c r="H460" i="2"/>
  <c r="G460" i="2"/>
  <c r="H517" i="2" l="1"/>
  <c r="H513" i="2" s="1"/>
  <c r="G517" i="2"/>
  <c r="G513" i="2" s="1"/>
  <c r="H504" i="2"/>
  <c r="H474" i="2"/>
  <c r="G474" i="2"/>
  <c r="G421" i="2"/>
  <c r="H418" i="2"/>
  <c r="G418" i="2"/>
  <c r="H317" i="2"/>
  <c r="H307" i="2" s="1"/>
  <c r="H306" i="2" s="1"/>
  <c r="G317" i="2"/>
  <c r="G307" i="2" s="1"/>
  <c r="G306" i="2" s="1"/>
  <c r="F317" i="2"/>
  <c r="F307" i="2" s="1"/>
  <c r="F306" i="2" s="1"/>
  <c r="F177" i="2" l="1"/>
  <c r="G177" i="2"/>
  <c r="H177" i="2"/>
  <c r="H22" i="2" l="1"/>
  <c r="G22" i="2"/>
  <c r="F22" i="2"/>
  <c r="F747" i="2" l="1"/>
  <c r="F449" i="2"/>
  <c r="F639" i="2"/>
  <c r="F295" i="2" l="1"/>
  <c r="F294" i="2" s="1"/>
  <c r="F194" i="2" l="1"/>
  <c r="H122" i="2"/>
  <c r="G122" i="2"/>
  <c r="F122" i="2"/>
  <c r="F271" i="2" l="1"/>
  <c r="G254" i="2"/>
  <c r="G250" i="2"/>
  <c r="F541" i="2"/>
  <c r="F577" i="2"/>
  <c r="G249" i="2" l="1"/>
  <c r="F909" i="2"/>
  <c r="F907" i="2"/>
  <c r="F905" i="2"/>
  <c r="F585" i="2" l="1"/>
  <c r="H148" i="2" l="1"/>
  <c r="G148" i="2"/>
  <c r="F148" i="2"/>
  <c r="H152" i="2"/>
  <c r="F418" i="2" l="1"/>
  <c r="F507" i="2"/>
  <c r="F286" i="2" l="1"/>
  <c r="F247" i="2" l="1"/>
  <c r="H113" i="2"/>
  <c r="F113" i="2"/>
  <c r="F115" i="2"/>
  <c r="F179" i="2" l="1"/>
  <c r="H755" i="2" l="1"/>
  <c r="H754" i="2" s="1"/>
  <c r="G755" i="2"/>
  <c r="G754" i="2" s="1"/>
  <c r="H546" i="2" l="1"/>
  <c r="H545" i="2" s="1"/>
  <c r="G546" i="2"/>
  <c r="G545" i="2" s="1"/>
  <c r="F546" i="2"/>
  <c r="F545" i="2" s="1"/>
  <c r="F591" i="2" l="1"/>
  <c r="F755" i="2"/>
  <c r="F754" i="2" s="1"/>
  <c r="H750" i="2"/>
  <c r="F750" i="2"/>
  <c r="H591" i="2"/>
  <c r="G591" i="2"/>
  <c r="H279" i="2"/>
  <c r="G279" i="2"/>
  <c r="H463" i="2"/>
  <c r="H387" i="2"/>
  <c r="G387" i="2"/>
  <c r="F569" i="2"/>
  <c r="F213" i="2"/>
  <c r="F86" i="2"/>
  <c r="F83" i="2" s="1"/>
  <c r="F175" i="2"/>
  <c r="F171" i="2"/>
  <c r="F161" i="2"/>
  <c r="F154" i="2"/>
  <c r="F152" i="2"/>
  <c r="F132" i="2"/>
  <c r="F128" i="2"/>
  <c r="F126" i="2"/>
  <c r="F120" i="2"/>
  <c r="F63" i="2"/>
  <c r="F46" i="2"/>
  <c r="F44" i="2"/>
  <c r="F834" i="2"/>
  <c r="F833" i="2" s="1"/>
  <c r="F763" i="2"/>
  <c r="F762" i="2" s="1"/>
  <c r="F742" i="2"/>
  <c r="F741" i="2" s="1"/>
  <c r="F646" i="2"/>
  <c r="F645" i="2" s="1"/>
  <c r="F636" i="2"/>
  <c r="F635" i="2" s="1"/>
  <c r="F486" i="2"/>
  <c r="F485" i="2" s="1"/>
  <c r="G17" i="2"/>
  <c r="G16" i="2" s="1"/>
  <c r="H863" i="2"/>
  <c r="H862" i="2" s="1"/>
  <c r="G863" i="2"/>
  <c r="G862" i="2" s="1"/>
  <c r="F863" i="2"/>
  <c r="F862" i="2" s="1"/>
  <c r="F853" i="2"/>
  <c r="H851" i="2"/>
  <c r="G851" i="2"/>
  <c r="F851" i="2"/>
  <c r="H739" i="2"/>
  <c r="G739" i="2"/>
  <c r="F739" i="2"/>
  <c r="H724" i="2"/>
  <c r="G724" i="2"/>
  <c r="F724" i="2"/>
  <c r="H709" i="2"/>
  <c r="G709" i="2"/>
  <c r="F709" i="2"/>
  <c r="H633" i="2"/>
  <c r="G633" i="2"/>
  <c r="F633" i="2"/>
  <c r="F589" i="2"/>
  <c r="H569" i="2"/>
  <c r="G569" i="2"/>
  <c r="F504" i="2"/>
  <c r="H501" i="2"/>
  <c r="G501" i="2"/>
  <c r="F501" i="2"/>
  <c r="H494" i="2"/>
  <c r="G494" i="2"/>
  <c r="F494" i="2"/>
  <c r="H473" i="2"/>
  <c r="G473" i="2"/>
  <c r="F471" i="2"/>
  <c r="F390" i="2"/>
  <c r="H222" i="2"/>
  <c r="H221" i="2" s="1"/>
  <c r="G222" i="2"/>
  <c r="G221" i="2" s="1"/>
  <c r="H225" i="2"/>
  <c r="H224" i="2" s="1"/>
  <c r="G225" i="2"/>
  <c r="G224" i="2" s="1"/>
  <c r="H228" i="2"/>
  <c r="H227" i="2" s="1"/>
  <c r="G228" i="2"/>
  <c r="G227" i="2" s="1"/>
  <c r="H157" i="2"/>
  <c r="H156" i="2" s="1"/>
  <c r="G157" i="2"/>
  <c r="G156" i="2" s="1"/>
  <c r="F157" i="2"/>
  <c r="F156" i="2" s="1"/>
  <c r="H128" i="2"/>
  <c r="G128" i="2"/>
  <c r="H657" i="2"/>
  <c r="G657" i="2"/>
  <c r="F343" i="2"/>
  <c r="F283" i="2"/>
  <c r="F659" i="2"/>
  <c r="H423" i="2"/>
  <c r="G423" i="2"/>
  <c r="F423" i="2"/>
  <c r="F473" i="2"/>
  <c r="F460" i="2"/>
  <c r="F489" i="2"/>
  <c r="F561" i="2"/>
  <c r="F218" i="2"/>
  <c r="F217" i="2" s="1"/>
  <c r="F192" i="2"/>
  <c r="F73" i="2"/>
  <c r="F311" i="2"/>
  <c r="F752" i="2"/>
  <c r="F749" i="2" s="1"/>
  <c r="G752" i="2"/>
  <c r="G749" i="2" s="1"/>
  <c r="H752" i="2"/>
  <c r="H749" i="2" s="1"/>
  <c r="F34" i="2"/>
  <c r="F111" i="2"/>
  <c r="F610" i="2"/>
  <c r="F609" i="2" s="1"/>
  <c r="F608" i="2" s="1"/>
  <c r="F313" i="2"/>
  <c r="F225" i="2"/>
  <c r="F224" i="2" s="1"/>
  <c r="F228" i="2"/>
  <c r="F227" i="2" s="1"/>
  <c r="F130" i="2"/>
  <c r="F606" i="2"/>
  <c r="F32" i="2"/>
  <c r="F672" i="2"/>
  <c r="F671" i="2" s="1"/>
  <c r="F331" i="2"/>
  <c r="H331" i="2"/>
  <c r="G331" i="2"/>
  <c r="F108" i="2"/>
  <c r="H117" i="2"/>
  <c r="G117" i="2"/>
  <c r="F514" i="2"/>
  <c r="H834" i="2"/>
  <c r="H833" i="2" s="1"/>
  <c r="G834" i="2"/>
  <c r="G833" i="2" s="1"/>
  <c r="H758" i="2"/>
  <c r="H757" i="2" s="1"/>
  <c r="G758" i="2"/>
  <c r="G757" i="2" s="1"/>
  <c r="F758" i="2"/>
  <c r="F757" i="2" s="1"/>
  <c r="G504" i="2"/>
  <c r="F387" i="2"/>
  <c r="H181" i="2"/>
  <c r="G181" i="2"/>
  <c r="H29" i="2"/>
  <c r="H28" i="2" s="1"/>
  <c r="G29" i="2"/>
  <c r="G28" i="2" s="1"/>
  <c r="F29" i="2"/>
  <c r="H329" i="2"/>
  <c r="F329" i="2"/>
  <c r="H853" i="2"/>
  <c r="G853" i="2"/>
  <c r="H408" i="2"/>
  <c r="G408" i="2"/>
  <c r="F408" i="2"/>
  <c r="G46" i="2"/>
  <c r="H587" i="2"/>
  <c r="G587" i="2"/>
  <c r="F587" i="2"/>
  <c r="F559" i="2"/>
  <c r="H557" i="2"/>
  <c r="G557" i="2"/>
  <c r="F557" i="2"/>
  <c r="H411" i="2"/>
  <c r="G411" i="2"/>
  <c r="F411" i="2"/>
  <c r="H292" i="2"/>
  <c r="G292" i="2"/>
  <c r="H288" i="2"/>
  <c r="G288" i="2"/>
  <c r="H290" i="2"/>
  <c r="G290" i="2"/>
  <c r="H161" i="2"/>
  <c r="H159" i="2" s="1"/>
  <c r="G161" i="2"/>
  <c r="G159" i="2" s="1"/>
  <c r="G329" i="2"/>
  <c r="F167" i="2"/>
  <c r="F847" i="2"/>
  <c r="F735" i="2"/>
  <c r="F720" i="2"/>
  <c r="F705" i="2"/>
  <c r="F627" i="2"/>
  <c r="F565" i="2"/>
  <c r="F244" i="2"/>
  <c r="F692" i="2"/>
  <c r="F414" i="2"/>
  <c r="F789" i="2"/>
  <c r="F788" i="2" s="1"/>
  <c r="F598" i="2"/>
  <c r="F604" i="2"/>
  <c r="F603" i="2" s="1"/>
  <c r="F602" i="2" s="1"/>
  <c r="F600" i="2"/>
  <c r="F775" i="2"/>
  <c r="F773" i="2"/>
  <c r="F771" i="2"/>
  <c r="F385" i="2"/>
  <c r="F281" i="2"/>
  <c r="H768" i="2"/>
  <c r="G768" i="2"/>
  <c r="F768" i="2"/>
  <c r="F288" i="2"/>
  <c r="F290" i="2"/>
  <c r="F292" i="2"/>
  <c r="F181" i="2"/>
  <c r="F208" i="2"/>
  <c r="F205" i="2" s="1"/>
  <c r="F675" i="2"/>
  <c r="F674" i="2" s="1"/>
  <c r="F279" i="2"/>
  <c r="H786" i="2"/>
  <c r="H785" i="2" s="1"/>
  <c r="H784" i="2" s="1"/>
  <c r="G786" i="2"/>
  <c r="G785" i="2" s="1"/>
  <c r="G784" i="2" s="1"/>
  <c r="H805" i="2"/>
  <c r="H804" i="2" s="1"/>
  <c r="G805" i="2"/>
  <c r="G804" i="2" s="1"/>
  <c r="F805" i="2"/>
  <c r="F804" i="2" s="1"/>
  <c r="H766" i="2"/>
  <c r="H765" i="2" s="1"/>
  <c r="G766" i="2"/>
  <c r="G765" i="2" s="1"/>
  <c r="F766" i="2"/>
  <c r="H674" i="2"/>
  <c r="G674" i="2"/>
  <c r="H309" i="2"/>
  <c r="H308" i="2" s="1"/>
  <c r="G309" i="2"/>
  <c r="G308" i="2" s="1"/>
  <c r="F309" i="2"/>
  <c r="H646" i="2"/>
  <c r="H645" i="2" s="1"/>
  <c r="G646" i="2"/>
  <c r="G645" i="2" s="1"/>
  <c r="H13" i="2"/>
  <c r="G13" i="2"/>
  <c r="F13" i="2"/>
  <c r="H821" i="2"/>
  <c r="G821" i="2"/>
  <c r="F821" i="2"/>
  <c r="H819" i="2"/>
  <c r="G819" i="2"/>
  <c r="F819" i="2"/>
  <c r="H242" i="2"/>
  <c r="G242" i="2"/>
  <c r="F242" i="2"/>
  <c r="H240" i="2"/>
  <c r="G240" i="2"/>
  <c r="F240" i="2"/>
  <c r="H238" i="2"/>
  <c r="G238" i="2"/>
  <c r="F238" i="2"/>
  <c r="H213" i="2"/>
  <c r="G213" i="2"/>
  <c r="H211" i="2"/>
  <c r="G211" i="2"/>
  <c r="F211" i="2"/>
  <c r="H809" i="2"/>
  <c r="G809" i="2"/>
  <c r="H807" i="2"/>
  <c r="G807" i="2"/>
  <c r="F807" i="2"/>
  <c r="H796" i="2"/>
  <c r="G796" i="2"/>
  <c r="F796" i="2"/>
  <c r="H690" i="2"/>
  <c r="H689" i="2" s="1"/>
  <c r="G690" i="2"/>
  <c r="G689" i="2" s="1"/>
  <c r="F690" i="2"/>
  <c r="F689" i="2" s="1"/>
  <c r="F684" i="2"/>
  <c r="F683" i="2" s="1"/>
  <c r="F682" i="2" s="1"/>
  <c r="H596" i="2"/>
  <c r="H595" i="2" s="1"/>
  <c r="H594" i="2" s="1"/>
  <c r="H593" i="2" s="1"/>
  <c r="G596" i="2"/>
  <c r="G595" i="2" s="1"/>
  <c r="G594" i="2" s="1"/>
  <c r="G593" i="2" s="1"/>
  <c r="F596" i="2"/>
  <c r="H277" i="2"/>
  <c r="G277" i="2"/>
  <c r="F277" i="2"/>
  <c r="H271" i="2"/>
  <c r="G271" i="2"/>
  <c r="G266" i="2" s="1"/>
  <c r="H247" i="2"/>
  <c r="H246" i="2" s="1"/>
  <c r="G247" i="2"/>
  <c r="G246" i="2" s="1"/>
  <c r="H203" i="2"/>
  <c r="H202" i="2" s="1"/>
  <c r="G203" i="2"/>
  <c r="G202" i="2" s="1"/>
  <c r="F203" i="2"/>
  <c r="H171" i="2"/>
  <c r="G171" i="2"/>
  <c r="H165" i="2"/>
  <c r="H164" i="2" s="1"/>
  <c r="H163" i="2" s="1"/>
  <c r="G165" i="2"/>
  <c r="H154" i="2"/>
  <c r="H147" i="2" s="1"/>
  <c r="G154" i="2"/>
  <c r="G152" i="2"/>
  <c r="H132" i="2"/>
  <c r="G132" i="2"/>
  <c r="H126" i="2"/>
  <c r="G126" i="2"/>
  <c r="H120" i="2"/>
  <c r="G120" i="2"/>
  <c r="H86" i="2"/>
  <c r="H83" i="2" s="1"/>
  <c r="G86" i="2"/>
  <c r="G83" i="2" s="1"/>
  <c r="H76" i="2"/>
  <c r="H75" i="2" s="1"/>
  <c r="G76" i="2"/>
  <c r="G75" i="2" s="1"/>
  <c r="F76" i="2"/>
  <c r="F75" i="2" s="1"/>
  <c r="H71" i="2"/>
  <c r="H70" i="2" s="1"/>
  <c r="G71" i="2"/>
  <c r="G70" i="2" s="1"/>
  <c r="H68" i="2"/>
  <c r="H67" i="2" s="1"/>
  <c r="G68" i="2"/>
  <c r="G67" i="2" s="1"/>
  <c r="F68" i="2"/>
  <c r="F67" i="2" s="1"/>
  <c r="F66" i="2" s="1"/>
  <c r="H63" i="2"/>
  <c r="G63" i="2"/>
  <c r="H44" i="2"/>
  <c r="G44" i="2"/>
  <c r="H888" i="2"/>
  <c r="H887" i="2" s="1"/>
  <c r="H886" i="2" s="1"/>
  <c r="H885" i="2" s="1"/>
  <c r="H884" i="2" s="1"/>
  <c r="G888" i="2"/>
  <c r="G887" i="2" s="1"/>
  <c r="G886" i="2" s="1"/>
  <c r="G885" i="2" s="1"/>
  <c r="G884" i="2" s="1"/>
  <c r="F888" i="2"/>
  <c r="F887" i="2" s="1"/>
  <c r="F886" i="2" s="1"/>
  <c r="F885" i="2" s="1"/>
  <c r="F884" i="2" s="1"/>
  <c r="H882" i="2"/>
  <c r="H881" i="2" s="1"/>
  <c r="H880" i="2" s="1"/>
  <c r="H879" i="2" s="1"/>
  <c r="H878" i="2" s="1"/>
  <c r="G882" i="2"/>
  <c r="G881" i="2" s="1"/>
  <c r="G880" i="2" s="1"/>
  <c r="G879" i="2" s="1"/>
  <c r="G878" i="2" s="1"/>
  <c r="F882" i="2"/>
  <c r="F881" i="2" s="1"/>
  <c r="F880" i="2" s="1"/>
  <c r="F879" i="2" s="1"/>
  <c r="H190" i="2"/>
  <c r="H189" i="2" s="1"/>
  <c r="G190" i="2"/>
  <c r="G189" i="2" s="1"/>
  <c r="F190" i="2"/>
  <c r="F189" i="2" s="1"/>
  <c r="H138" i="2"/>
  <c r="H137" i="2" s="1"/>
  <c r="H136" i="2" s="1"/>
  <c r="H135" i="2" s="1"/>
  <c r="H134" i="2" s="1"/>
  <c r="G138" i="2"/>
  <c r="G137" i="2" s="1"/>
  <c r="G136" i="2" s="1"/>
  <c r="G135" i="2" s="1"/>
  <c r="G134" i="2" s="1"/>
  <c r="F138" i="2"/>
  <c r="F137" i="2" s="1"/>
  <c r="F136" i="2" s="1"/>
  <c r="F135" i="2" s="1"/>
  <c r="F134" i="2" s="1"/>
  <c r="H40" i="2"/>
  <c r="G40" i="2"/>
  <c r="F40" i="2"/>
  <c r="H38" i="2"/>
  <c r="G38" i="2"/>
  <c r="F38" i="2"/>
  <c r="H36" i="2"/>
  <c r="G36" i="2"/>
  <c r="F36" i="2"/>
  <c r="H831" i="2"/>
  <c r="G831" i="2"/>
  <c r="F831" i="2"/>
  <c r="H828" i="2"/>
  <c r="G828" i="2"/>
  <c r="F828" i="2"/>
  <c r="H826" i="2"/>
  <c r="G826" i="2"/>
  <c r="F826" i="2"/>
  <c r="H824" i="2"/>
  <c r="G824" i="2"/>
  <c r="F824" i="2"/>
  <c r="H802" i="2"/>
  <c r="H801" i="2" s="1"/>
  <c r="G802" i="2"/>
  <c r="G800" i="2" s="1"/>
  <c r="G799" i="2" s="1"/>
  <c r="F802" i="2"/>
  <c r="F800" i="2" s="1"/>
  <c r="F799" i="2" s="1"/>
  <c r="H687" i="2"/>
  <c r="H686" i="2" s="1"/>
  <c r="G687" i="2"/>
  <c r="G686" i="2" s="1"/>
  <c r="F687" i="2"/>
  <c r="F686" i="2" s="1"/>
  <c r="H680" i="2"/>
  <c r="H679" i="2" s="1"/>
  <c r="H678" i="2" s="1"/>
  <c r="G680" i="2"/>
  <c r="G679" i="2" s="1"/>
  <c r="G678" i="2" s="1"/>
  <c r="F680" i="2"/>
  <c r="F679" i="2" s="1"/>
  <c r="F678" i="2" s="1"/>
  <c r="H651" i="2"/>
  <c r="G651" i="2"/>
  <c r="F651" i="2"/>
  <c r="H636" i="2"/>
  <c r="H635" i="2" s="1"/>
  <c r="G636" i="2"/>
  <c r="G635" i="2" s="1"/>
  <c r="H550" i="2"/>
  <c r="G550" i="2"/>
  <c r="F550" i="2"/>
  <c r="H548" i="2"/>
  <c r="G548" i="2"/>
  <c r="F548" i="2"/>
  <c r="H539" i="2"/>
  <c r="G539" i="2"/>
  <c r="F539" i="2"/>
  <c r="H537" i="2"/>
  <c r="G537" i="2"/>
  <c r="F537" i="2"/>
  <c r="H486" i="2"/>
  <c r="H485" i="2" s="1"/>
  <c r="G486" i="2"/>
  <c r="G485" i="2" s="1"/>
  <c r="F468" i="2"/>
  <c r="H468" i="2"/>
  <c r="G468" i="2"/>
  <c r="F465" i="2"/>
  <c r="G463" i="2"/>
  <c r="F463" i="2"/>
  <c r="F446" i="2"/>
  <c r="H446" i="2"/>
  <c r="G446" i="2"/>
  <c r="F443" i="2"/>
  <c r="H441" i="2"/>
  <c r="G441" i="2"/>
  <c r="F441" i="2"/>
  <c r="F438" i="2"/>
  <c r="H435" i="2"/>
  <c r="G435" i="2"/>
  <c r="F435" i="2"/>
  <c r="H432" i="2"/>
  <c r="G432" i="2"/>
  <c r="F432" i="2"/>
  <c r="H429" i="2"/>
  <c r="G429" i="2"/>
  <c r="F429" i="2"/>
  <c r="H426" i="2"/>
  <c r="G426" i="2"/>
  <c r="F426" i="2"/>
  <c r="H375" i="2"/>
  <c r="G375" i="2"/>
  <c r="F375" i="2"/>
  <c r="H372" i="2"/>
  <c r="H371" i="2" s="1"/>
  <c r="G372" i="2"/>
  <c r="G371" i="2" s="1"/>
  <c r="F372" i="2"/>
  <c r="F371" i="2" s="1"/>
  <c r="H360" i="2"/>
  <c r="G360" i="2"/>
  <c r="F360" i="2"/>
  <c r="H358" i="2"/>
  <c r="G358" i="2"/>
  <c r="F358" i="2"/>
  <c r="H355" i="2"/>
  <c r="G355" i="2"/>
  <c r="F355" i="2"/>
  <c r="F353" i="2"/>
  <c r="H350" i="2"/>
  <c r="G350" i="2"/>
  <c r="G349" i="2" s="1"/>
  <c r="F350" i="2"/>
  <c r="H343" i="2"/>
  <c r="G343" i="2"/>
  <c r="H340" i="2"/>
  <c r="G340" i="2"/>
  <c r="F340" i="2"/>
  <c r="H849" i="2"/>
  <c r="G849" i="2"/>
  <c r="F849" i="2"/>
  <c r="H845" i="2"/>
  <c r="G845" i="2"/>
  <c r="F845" i="2"/>
  <c r="H843" i="2"/>
  <c r="G843" i="2"/>
  <c r="F843" i="2"/>
  <c r="H841" i="2"/>
  <c r="G841" i="2"/>
  <c r="F841" i="2"/>
  <c r="H763" i="2"/>
  <c r="H762" i="2" s="1"/>
  <c r="G763" i="2"/>
  <c r="G762" i="2" s="1"/>
  <c r="H742" i="2"/>
  <c r="H741" i="2" s="1"/>
  <c r="G742" i="2"/>
  <c r="G741" i="2" s="1"/>
  <c r="H737" i="2"/>
  <c r="G737" i="2"/>
  <c r="F737" i="2"/>
  <c r="H733" i="2"/>
  <c r="G733" i="2"/>
  <c r="F733" i="2"/>
  <c r="H731" i="2"/>
  <c r="G731" i="2"/>
  <c r="F731" i="2"/>
  <c r="H729" i="2"/>
  <c r="G729" i="2"/>
  <c r="F729" i="2"/>
  <c r="H727" i="2"/>
  <c r="G727" i="2"/>
  <c r="F727" i="2"/>
  <c r="H722" i="2"/>
  <c r="G722" i="2"/>
  <c r="F722" i="2"/>
  <c r="H718" i="2"/>
  <c r="G718" i="2"/>
  <c r="F718" i="2"/>
  <c r="H716" i="2"/>
  <c r="G716" i="2"/>
  <c r="F716" i="2"/>
  <c r="H714" i="2"/>
  <c r="G714" i="2"/>
  <c r="F714" i="2"/>
  <c r="H712" i="2"/>
  <c r="G712" i="2"/>
  <c r="F712" i="2"/>
  <c r="H707" i="2"/>
  <c r="G707" i="2"/>
  <c r="F707" i="2"/>
  <c r="H703" i="2"/>
  <c r="G703" i="2"/>
  <c r="F703" i="2"/>
  <c r="H701" i="2"/>
  <c r="G701" i="2"/>
  <c r="F701" i="2"/>
  <c r="H699" i="2"/>
  <c r="G699" i="2"/>
  <c r="F699" i="2"/>
  <c r="H631" i="2"/>
  <c r="G631" i="2"/>
  <c r="F631" i="2"/>
  <c r="H625" i="2"/>
  <c r="G625" i="2"/>
  <c r="F625" i="2"/>
  <c r="H621" i="2"/>
  <c r="G621" i="2"/>
  <c r="F621" i="2"/>
  <c r="H618" i="2"/>
  <c r="G618" i="2"/>
  <c r="F618" i="2"/>
  <c r="H583" i="2"/>
  <c r="G583" i="2"/>
  <c r="F583" i="2"/>
  <c r="H579" i="2"/>
  <c r="G579" i="2"/>
  <c r="F579" i="2"/>
  <c r="H575" i="2"/>
  <c r="G575" i="2"/>
  <c r="F575" i="2"/>
  <c r="H573" i="2"/>
  <c r="G573" i="2"/>
  <c r="F573" i="2"/>
  <c r="H567" i="2"/>
  <c r="G567" i="2"/>
  <c r="F567" i="2"/>
  <c r="H563" i="2"/>
  <c r="G563" i="2"/>
  <c r="F563" i="2"/>
  <c r="H555" i="2"/>
  <c r="G555" i="2"/>
  <c r="F555" i="2"/>
  <c r="H186" i="2"/>
  <c r="H185" i="2" s="1"/>
  <c r="H184" i="2" s="1"/>
  <c r="G186" i="2"/>
  <c r="G185" i="2" s="1"/>
  <c r="G184" i="2" s="1"/>
  <c r="F186" i="2"/>
  <c r="F185" i="2" s="1"/>
  <c r="F184" i="2" s="1"/>
  <c r="G66" i="2" l="1"/>
  <c r="G572" i="2"/>
  <c r="H620" i="2"/>
  <c r="F417" i="2"/>
  <c r="F266" i="2"/>
  <c r="F265" i="2" s="1"/>
  <c r="F164" i="2"/>
  <c r="F163" i="2" s="1"/>
  <c r="H572" i="2"/>
  <c r="H571" i="2" s="1"/>
  <c r="F93" i="2"/>
  <c r="F65" i="2" s="1"/>
  <c r="F147" i="2"/>
  <c r="F146" i="2" s="1"/>
  <c r="H66" i="2"/>
  <c r="F11" i="2"/>
  <c r="F12" i="2"/>
  <c r="H650" i="2"/>
  <c r="H649" i="2" s="1"/>
  <c r="H417" i="2"/>
  <c r="F620" i="2"/>
  <c r="F617" i="2" s="1"/>
  <c r="F616" i="2" s="1"/>
  <c r="F612" i="2" s="1"/>
  <c r="H11" i="2"/>
  <c r="H12" i="2"/>
  <c r="G417" i="2"/>
  <c r="H617" i="2"/>
  <c r="H616" i="2" s="1"/>
  <c r="H612" i="2" s="1"/>
  <c r="H266" i="2"/>
  <c r="H265" i="2" s="1"/>
  <c r="G11" i="2"/>
  <c r="G12" i="2"/>
  <c r="G620" i="2"/>
  <c r="G617" i="2" s="1"/>
  <c r="G616" i="2" s="1"/>
  <c r="G612" i="2" s="1"/>
  <c r="G164" i="2"/>
  <c r="G163" i="2" s="1"/>
  <c r="G650" i="2"/>
  <c r="G649" i="2" s="1"/>
  <c r="F650" i="2"/>
  <c r="F649" i="2" s="1"/>
  <c r="G220" i="2"/>
  <c r="H220" i="2"/>
  <c r="G93" i="2"/>
  <c r="H93" i="2"/>
  <c r="F202" i="2"/>
  <c r="F349" i="2"/>
  <c r="F878" i="2"/>
  <c r="F868" i="2"/>
  <c r="F794" i="2"/>
  <c r="F795" i="2"/>
  <c r="G794" i="2"/>
  <c r="G795" i="2"/>
  <c r="H794" i="2"/>
  <c r="H795" i="2"/>
  <c r="F28" i="2"/>
  <c r="H146" i="2"/>
  <c r="F536" i="2"/>
  <c r="F535" i="2" s="1"/>
  <c r="F534" i="2" s="1"/>
  <c r="G147" i="2"/>
  <c r="G146" i="2" s="1"/>
  <c r="F220" i="2"/>
  <c r="H160" i="2"/>
  <c r="G160" i="2"/>
  <c r="F159" i="2"/>
  <c r="F160" i="2"/>
  <c r="H42" i="2"/>
  <c r="H43" i="2"/>
  <c r="F61" i="2"/>
  <c r="F62" i="2"/>
  <c r="H61" i="2"/>
  <c r="H62" i="2"/>
  <c r="F42" i="2"/>
  <c r="F43" i="2"/>
  <c r="G61" i="2"/>
  <c r="G62" i="2"/>
  <c r="G42" i="2"/>
  <c r="G43" i="2"/>
  <c r="F235" i="2"/>
  <c r="F234" i="2" s="1"/>
  <c r="F210" i="2"/>
  <c r="F554" i="2"/>
  <c r="F553" i="2" s="1"/>
  <c r="F572" i="2"/>
  <c r="F571" i="2" s="1"/>
  <c r="F595" i="2"/>
  <c r="F594" i="2" s="1"/>
  <c r="F593" i="2" s="1"/>
  <c r="F698" i="2"/>
  <c r="G235" i="2"/>
  <c r="H235" i="2"/>
  <c r="H234" i="2" s="1"/>
  <c r="F493" i="2"/>
  <c r="G265" i="2"/>
  <c r="G493" i="2"/>
  <c r="H536" i="2"/>
  <c r="H535" i="2" s="1"/>
  <c r="H534" i="2" s="1"/>
  <c r="H533" i="2" s="1"/>
  <c r="H493" i="2"/>
  <c r="F840" i="2"/>
  <c r="F839" i="2" s="1"/>
  <c r="F513" i="2"/>
  <c r="F783" i="2"/>
  <c r="F339" i="2"/>
  <c r="H349" i="2"/>
  <c r="H17" i="2"/>
  <c r="H16" i="2" s="1"/>
  <c r="H15" i="2" s="1"/>
  <c r="F17" i="2"/>
  <c r="F16" i="2" s="1"/>
  <c r="F15" i="2" s="1"/>
  <c r="H783" i="2"/>
  <c r="H800" i="2"/>
  <c r="H799" i="2" s="1"/>
  <c r="H798" i="2" s="1"/>
  <c r="F801" i="2"/>
  <c r="F711" i="2"/>
  <c r="G798" i="2"/>
  <c r="F726" i="2"/>
  <c r="G726" i="2"/>
  <c r="H339" i="2"/>
  <c r="F308" i="2"/>
  <c r="F770" i="2"/>
  <c r="G339" i="2"/>
  <c r="F798" i="2"/>
  <c r="H305" i="2"/>
  <c r="F765" i="2"/>
  <c r="G783" i="2"/>
  <c r="G801" i="2"/>
  <c r="F407" i="2"/>
  <c r="G407" i="2"/>
  <c r="F328" i="2"/>
  <c r="H554" i="2"/>
  <c r="H553" i="2" s="1"/>
  <c r="G571" i="2"/>
  <c r="G823" i="2"/>
  <c r="G818" i="2" s="1"/>
  <c r="G817" i="2" s="1"/>
  <c r="G816" i="2" s="1"/>
  <c r="G15" i="2"/>
  <c r="G188" i="2"/>
  <c r="G210" i="2"/>
  <c r="G328" i="2"/>
  <c r="H407" i="2"/>
  <c r="H328" i="2"/>
  <c r="H698" i="2"/>
  <c r="H711" i="2"/>
  <c r="G840" i="2"/>
  <c r="G839" i="2" s="1"/>
  <c r="H210" i="2"/>
  <c r="H188" i="2"/>
  <c r="G536" i="2"/>
  <c r="G554" i="2"/>
  <c r="G553" i="2" s="1"/>
  <c r="G698" i="2"/>
  <c r="G711" i="2"/>
  <c r="H726" i="2"/>
  <c r="H840" i="2"/>
  <c r="H839" i="2" s="1"/>
  <c r="F823" i="2"/>
  <c r="H823" i="2"/>
  <c r="H818" i="2" s="1"/>
  <c r="H817" i="2" s="1"/>
  <c r="H816" i="2" s="1"/>
  <c r="G305" i="2"/>
  <c r="F384" i="2" l="1"/>
  <c r="G183" i="2"/>
  <c r="F383" i="2"/>
  <c r="G145" i="2"/>
  <c r="F10" i="2"/>
  <c r="H183" i="2"/>
  <c r="H145" i="2" s="1"/>
  <c r="H384" i="2"/>
  <c r="H383" i="2" s="1"/>
  <c r="H382" i="2" s="1"/>
  <c r="G384" i="2"/>
  <c r="F866" i="2"/>
  <c r="F867" i="2"/>
  <c r="H793" i="2"/>
  <c r="G793" i="2"/>
  <c r="G65" i="2"/>
  <c r="G10" i="2" s="1"/>
  <c r="H65" i="2"/>
  <c r="H10" i="2" s="1"/>
  <c r="F233" i="2"/>
  <c r="F305" i="2"/>
  <c r="G697" i="2"/>
  <c r="G696" i="2" s="1"/>
  <c r="G695" i="2" s="1"/>
  <c r="G694" i="2" s="1"/>
  <c r="F327" i="2"/>
  <c r="F326" i="2" s="1"/>
  <c r="F325" i="2" s="1"/>
  <c r="F188" i="2"/>
  <c r="F183" i="2" s="1"/>
  <c r="F818" i="2"/>
  <c r="F817" i="2" s="1"/>
  <c r="F816" i="2" s="1"/>
  <c r="F793" i="2" s="1"/>
  <c r="F694" i="2"/>
  <c r="G535" i="2"/>
  <c r="G534" i="2" s="1"/>
  <c r="G533" i="2" s="1"/>
  <c r="H233" i="2"/>
  <c r="G552" i="2"/>
  <c r="H327" i="2"/>
  <c r="H326" i="2" s="1"/>
  <c r="H325" i="2" s="1"/>
  <c r="H552" i="2"/>
  <c r="H532" i="2" s="1"/>
  <c r="H838" i="2"/>
  <c r="H837" i="2" s="1"/>
  <c r="H836" i="2" s="1"/>
  <c r="G327" i="2"/>
  <c r="G326" i="2" s="1"/>
  <c r="G325" i="2" s="1"/>
  <c r="G234" i="2"/>
  <c r="G233" i="2" s="1"/>
  <c r="H697" i="2"/>
  <c r="H696" i="2" s="1"/>
  <c r="H695" i="2" s="1"/>
  <c r="H694" i="2" s="1"/>
  <c r="F838" i="2"/>
  <c r="F552" i="2"/>
  <c r="F533" i="2"/>
  <c r="G838" i="2"/>
  <c r="G837" i="2" s="1"/>
  <c r="G836" i="2" s="1"/>
  <c r="G383" i="2" l="1"/>
  <c r="G382" i="2" s="1"/>
  <c r="F145" i="2"/>
  <c r="F837" i="2"/>
  <c r="F836" i="2" s="1"/>
  <c r="F382" i="2"/>
  <c r="G532" i="2"/>
  <c r="F532" i="2"/>
  <c r="H324" i="2"/>
  <c r="H939" i="2" s="1"/>
  <c r="G324" i="2" l="1"/>
  <c r="G939" i="2" s="1"/>
  <c r="F324" i="2"/>
  <c r="F939" i="2" s="1"/>
</calcChain>
</file>

<file path=xl/sharedStrings.xml><?xml version="1.0" encoding="utf-8"?>
<sst xmlns="http://schemas.openxmlformats.org/spreadsheetml/2006/main" count="8282" uniqueCount="877">
  <si>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</si>
  <si>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</si>
  <si>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</si>
  <si>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</si>
  <si>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</si>
  <si>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</si>
  <si>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</si>
  <si>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</si>
  <si>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</si>
  <si>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</si>
  <si>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</si>
  <si>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</si>
  <si>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</si>
  <si>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</si>
  <si>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</si>
  <si>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</si>
  <si>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</si>
  <si>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</si>
  <si>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</si>
  <si>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</si>
  <si>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</si>
  <si>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</si>
  <si>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</si>
  <si>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</si>
  <si>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</si>
  <si>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</si>
  <si>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</si>
  <si>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</si>
  <si>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</si>
  <si>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</si>
  <si>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</si>
  <si>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</si>
  <si>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</si>
  <si>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</si>
  <si>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</si>
  <si>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</si>
  <si>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</si>
  <si>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</si>
  <si>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</si>
  <si>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</si>
  <si>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</si>
  <si>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</si>
  <si>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</si>
  <si>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</si>
  <si>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</si>
  <si>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</si>
  <si>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</si>
  <si>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</si>
  <si>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</si>
  <si>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</si>
  <si>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</si>
  <si>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</si>
  <si>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</si>
  <si>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</si>
  <si>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</si>
  <si>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</si>
  <si>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</si>
  <si>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24 3 00 00084</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</si>
  <si>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</si>
  <si>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</si>
  <si>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</si>
  <si>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</si>
  <si>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</si>
  <si>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</si>
  <si>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</si>
  <si>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</si>
  <si>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</si>
  <si>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</si>
  <si>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</si>
  <si>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</si>
  <si>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</si>
  <si>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</si>
  <si>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</si>
  <si>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</si>
  <si>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</si>
  <si>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</si>
  <si>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</si>
  <si>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</si>
  <si>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</si>
  <si>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</si>
  <si>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</si>
  <si>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</si>
  <si>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</si>
  <si>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</si>
  <si>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</si>
  <si>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</si>
  <si>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</si>
  <si>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</si>
  <si>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</si>
  <si>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</si>
  <si>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</si>
  <si>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</si>
  <si>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</si>
  <si>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</si>
  <si>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</si>
  <si>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</si>
  <si>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</si>
  <si>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</si>
  <si>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</si>
  <si>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</si>
  <si>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</si>
  <si>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</si>
  <si>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</si>
  <si>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</si>
  <si>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</si>
  <si>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</si>
  <si>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</si>
  <si>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</si>
  <si>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2021-2026 годы»</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</si>
  <si>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</si>
  <si>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</si>
  <si>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</si>
  <si>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</si>
  <si>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</si>
  <si>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</si>
  <si>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</si>
  <si>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</si>
  <si>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</si>
  <si>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</si>
  <si>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</si>
  <si>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</si>
  <si>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</si>
  <si>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</si>
  <si>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</si>
  <si>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</si>
  <si>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</si>
  <si>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</si>
  <si>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</si>
  <si>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</si>
  <si>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</si>
  <si>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</si>
  <si>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</si>
  <si>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</si>
  <si>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</si>
  <si>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</si>
  <si>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</si>
  <si>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</si>
  <si>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</si>
  <si>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</si>
  <si>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</si>
  <si>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</si>
  <si>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</si>
  <si>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</si>
  <si>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</si>
  <si>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</si>
  <si>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</si>
  <si>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</si>
  <si>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</si>
  <si>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</si>
  <si>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</si>
  <si>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</si>
  <si>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</si>
  <si>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</si>
  <si>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</si>
  <si>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</si>
  <si>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</si>
  <si>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</si>
  <si>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</si>
  <si>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</si>
  <si>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</si>
  <si>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</si>
  <si>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</si>
  <si>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</si>
  <si>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</si>
  <si>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</si>
  <si>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</si>
  <si>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</si>
  <si>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</si>
  <si>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</si>
  <si>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</si>
  <si>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</si>
  <si>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</si>
  <si>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</si>
  <si>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</si>
  <si>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</si>
  <si>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</si>
  <si>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</si>
  <si>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</si>
  <si>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</si>
  <si>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</si>
  <si>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</si>
  <si>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</si>
  <si>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</si>
  <si>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</si>
  <si>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</si>
  <si>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</si>
  <si>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</si>
  <si>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</si>
  <si>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</si>
  <si>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</si>
  <si>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</si>
  <si>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</si>
  <si>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</si>
  <si>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</si>
  <si>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</si>
  <si>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</si>
  <si>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</si>
  <si>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</si>
  <si>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</si>
  <si>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</si>
  <si>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</si>
  <si>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</si>
  <si>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</si>
  <si>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</si>
  <si>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</si>
  <si>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</si>
  <si>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</si>
  <si>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</si>
  <si>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</si>
  <si>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</si>
  <si>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</si>
  <si>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</si>
  <si>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</si>
  <si>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</si>
  <si>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</si>
  <si>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</si>
  <si>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</si>
  <si>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</si>
  <si>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</si>
  <si>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</si>
  <si>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</si>
  <si>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</si>
  <si>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</si>
  <si>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</si>
  <si>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</si>
  <si>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</si>
  <si>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</si>
  <si>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</si>
  <si>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</si>
  <si>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</si>
  <si>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</si>
  <si>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</si>
  <si>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</si>
  <si>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</si>
  <si>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</si>
  <si>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</si>
  <si>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</si>
  <si>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</si>
  <si>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</si>
  <si>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</si>
  <si>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</si>
  <si>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</si>
  <si>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</si>
  <si>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</si>
  <si>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</si>
  <si>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</si>
  <si>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</si>
  <si>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</si>
  <si>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</si>
  <si>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</si>
  <si>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</si>
  <si>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</si>
  <si>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</si>
  <si>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</si>
  <si>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</si>
  <si>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</si>
  <si>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</si>
  <si>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</si>
  <si>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</si>
  <si>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</si>
  <si>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</si>
  <si>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</si>
  <si>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</si>
  <si>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</si>
  <si>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</si>
  <si>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</si>
  <si>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</si>
  <si>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</si>
  <si>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</si>
  <si>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</si>
  <si>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</si>
  <si>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</si>
  <si>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</si>
  <si>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</si>
  <si>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</si>
  <si>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</si>
  <si>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</si>
  <si>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</si>
  <si>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</si>
  <si>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</si>
  <si>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</si>
  <si>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</si>
  <si>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</si>
  <si>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</si>
  <si>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</si>
  <si>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</si>
  <si>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</si>
  <si>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</si>
  <si>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</si>
  <si>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</si>
  <si>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</si>
  <si>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</si>
  <si>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</si>
  <si>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</si>
  <si>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</si>
  <si>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</si>
  <si>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</si>
  <si>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</si>
  <si>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</si>
  <si>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</si>
  <si>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</si>
  <si>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</si>
  <si>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</si>
  <si>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</si>
  <si>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</si>
  <si>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</si>
  <si>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</si>
  <si>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</si>
  <si>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</si>
  <si>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</si>
  <si>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</si>
  <si>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</si>
  <si>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</si>
  <si>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</si>
  <si>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</si>
  <si>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</si>
  <si>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</si>
  <si>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</si>
  <si>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</si>
  <si>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</si>
  <si>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</si>
  <si>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</si>
  <si>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</si>
  <si>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</si>
  <si>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</si>
  <si>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</si>
  <si>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</si>
  <si>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</si>
  <si>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</si>
  <si>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</si>
  <si>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</si>
  <si>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</si>
  <si>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</si>
  <si>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</si>
  <si>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</si>
  <si>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</si>
  <si>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</si>
  <si>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</si>
  <si>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</si>
  <si>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</si>
  <si>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</si>
  <si>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</si>
  <si>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</si>
  <si>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</si>
  <si>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</si>
  <si>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</si>
  <si>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</si>
  <si>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</si>
  <si>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</si>
  <si>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</si>
  <si>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</si>
  <si>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</si>
  <si>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</si>
  <si>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</si>
  <si>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</si>
  <si>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</si>
  <si>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</si>
  <si>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</si>
  <si>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</si>
  <si>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</si>
  <si>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</si>
  <si>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</si>
  <si>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</si>
  <si>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</si>
  <si>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</si>
  <si>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</si>
  <si>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</si>
  <si>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02 7 00 00027</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</si>
  <si>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</si>
  <si>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</si>
  <si>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</si>
  <si>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</si>
  <si>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</si>
  <si>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</si>
  <si>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</si>
  <si>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</si>
  <si>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</si>
  <si>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</si>
  <si>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</si>
  <si>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</si>
  <si>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</si>
  <si>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</si>
  <si>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</si>
  <si>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</si>
  <si>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</si>
  <si>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</si>
  <si>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</si>
  <si>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</si>
  <si>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</si>
  <si>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</si>
  <si>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</si>
  <si>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</si>
  <si>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</si>
  <si>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</si>
  <si>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</si>
  <si>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</si>
  <si>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</si>
  <si>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</si>
  <si>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</si>
  <si>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</si>
  <si>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</si>
  <si>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</si>
  <si>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</si>
  <si>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</si>
  <si>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</si>
  <si>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</si>
  <si>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</si>
  <si>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</si>
  <si>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</si>
  <si>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</si>
  <si>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</si>
  <si>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</si>
  <si>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</si>
  <si>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</si>
  <si>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</si>
  <si>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</si>
  <si>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</si>
  <si>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</si>
  <si>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</si>
  <si>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</si>
  <si>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</si>
  <si>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</si>
  <si>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</si>
  <si>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</si>
  <si>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</si>
  <si>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</si>
  <si>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</si>
  <si>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</si>
  <si>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</si>
  <si>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</si>
  <si>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</si>
  <si>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</si>
  <si>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</si>
  <si>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</si>
  <si>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</si>
  <si>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</si>
  <si>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</si>
  <si>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</si>
  <si>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</si>
  <si>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</si>
  <si>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</si>
  <si>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</si>
  <si>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</si>
  <si>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Федеральный проект «Современная школа»</t>
  </si>
  <si>
    <t>01 2 Е1 00000</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</si>
  <si>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</si>
  <si>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</si>
  <si>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</si>
  <si>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</si>
  <si>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</si>
  <si>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</si>
  <si>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</si>
  <si>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</si>
  <si>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</si>
  <si>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</si>
  <si>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</si>
  <si>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</si>
  <si>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</si>
  <si>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</si>
  <si>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</si>
  <si>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</si>
  <si>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</si>
  <si>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</si>
  <si>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</si>
  <si>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</si>
  <si>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</si>
  <si>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</si>
  <si>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</si>
  <si>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</si>
  <si>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</si>
  <si>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</si>
  <si>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</si>
  <si>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</si>
  <si>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</si>
  <si>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</si>
  <si>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</si>
  <si>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</si>
  <si>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</si>
  <si>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</si>
  <si>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</si>
  <si>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</si>
  <si>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</si>
  <si>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</si>
  <si>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</si>
  <si>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</si>
  <si>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</si>
  <si>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</si>
  <si>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</si>
  <si>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</si>
  <si>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</si>
  <si>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</si>
  <si>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</si>
  <si>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</si>
  <si>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</si>
  <si>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</si>
  <si>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</si>
  <si>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</si>
  <si>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</si>
  <si>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</si>
  <si>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</si>
  <si>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</si>
  <si>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</si>
  <si>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</si>
  <si>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</si>
  <si>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</si>
  <si>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</si>
  <si>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</si>
  <si>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</si>
  <si>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</si>
  <si>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</si>
  <si>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</si>
  <si>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2024 год</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</si>
  <si>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</si>
  <si>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</si>
  <si>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</si>
  <si>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</si>
  <si>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</si>
  <si>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</si>
  <si>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</si>
  <si>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</si>
  <si>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</si>
  <si>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</si>
  <si>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</si>
  <si>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</si>
  <si>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</si>
  <si>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</si>
  <si>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</si>
  <si>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</si>
  <si>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</si>
  <si>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</si>
  <si>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</si>
  <si>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</si>
  <si>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</si>
  <si>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</si>
  <si>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</si>
  <si>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</si>
  <si>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</si>
  <si>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</si>
  <si>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</si>
  <si>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</si>
  <si>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</si>
  <si>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</si>
  <si>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</si>
  <si>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</si>
  <si>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</si>
  <si>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</si>
  <si>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</si>
  <si>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</si>
  <si>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</si>
  <si>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</si>
  <si>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</si>
  <si>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</si>
  <si>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</si>
  <si>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</si>
  <si>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</si>
  <si>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</si>
  <si>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</si>
  <si>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</si>
  <si>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</si>
  <si>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</si>
  <si>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</si>
  <si>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</si>
  <si>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</si>
  <si>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</si>
  <si>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</si>
  <si>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</si>
  <si>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</si>
  <si>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</si>
  <si>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</si>
  <si>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</si>
  <si>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</si>
  <si>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</si>
  <si>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</si>
  <si>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</si>
  <si>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</si>
  <si>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</si>
  <si>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</si>
  <si>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</si>
  <si>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</si>
  <si>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</si>
  <si>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</si>
  <si>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</si>
  <si>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</si>
  <si>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</si>
  <si>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</si>
  <si>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</si>
  <si>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</si>
  <si>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</si>
  <si>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</si>
  <si>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</si>
  <si>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</si>
  <si>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</si>
  <si>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</si>
  <si>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</si>
  <si>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</si>
  <si>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</si>
  <si>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</si>
  <si>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</si>
  <si>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</si>
  <si>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</si>
  <si>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</si>
  <si>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</si>
  <si>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</si>
  <si>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</si>
  <si>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N7501</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</si>
  <si>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</si>
  <si>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</si>
  <si>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</si>
  <si>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</si>
  <si>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</si>
  <si>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</si>
  <si>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</si>
  <si>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</si>
  <si>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</si>
  <si>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</si>
  <si>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</si>
  <si>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</si>
  <si>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</si>
  <si>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</si>
  <si>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</si>
  <si>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</si>
  <si>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</si>
  <si>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</si>
  <si>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</si>
  <si>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</si>
  <si>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</si>
  <si>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</si>
  <si>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</si>
  <si>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</si>
  <si>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</si>
  <si>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</si>
  <si>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</si>
  <si>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</si>
  <si>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</si>
  <si>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</si>
  <si>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</si>
  <si>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</si>
  <si>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</si>
  <si>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</si>
  <si>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</si>
  <si>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</si>
  <si>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</si>
  <si>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</si>
  <si>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</si>
  <si>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</si>
  <si>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</si>
  <si>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</si>
  <si>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</si>
  <si>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</si>
  <si>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</si>
  <si>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</si>
  <si>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</si>
  <si>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</si>
  <si>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</si>
  <si>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</si>
  <si>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</si>
  <si>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Финансовое обеспечение мероприятий по приобретению контейнеров для сбора твердых коммунальных отходов для населения</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</si>
  <si>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</si>
  <si>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</si>
  <si>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</si>
  <si>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</si>
  <si>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</si>
  <si>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</si>
  <si>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</si>
  <si>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</si>
  <si>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</si>
  <si>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</si>
  <si>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</si>
  <si>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</si>
  <si>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</si>
  <si>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</si>
  <si>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</si>
  <si>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</si>
  <si>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</si>
  <si>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</si>
  <si>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</si>
  <si>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</si>
  <si>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</si>
  <si>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</si>
  <si>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</si>
  <si>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</si>
  <si>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</si>
  <si>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</si>
  <si>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</si>
  <si>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</si>
  <si>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</si>
  <si>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</si>
  <si>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</si>
  <si>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</si>
  <si>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</si>
  <si>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</si>
  <si>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</si>
  <si>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</si>
  <si>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</si>
  <si>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</si>
  <si>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</si>
  <si>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</si>
  <si>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</si>
  <si>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</si>
  <si>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</si>
  <si>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</si>
  <si>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</si>
  <si>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</si>
  <si>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</si>
  <si>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</si>
  <si>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</si>
  <si>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</si>
  <si>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</si>
  <si>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</si>
  <si>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</si>
  <si>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</si>
  <si>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</si>
  <si>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</si>
  <si>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</si>
  <si>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</si>
  <si>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</si>
  <si>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</si>
  <si>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</si>
  <si>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</si>
  <si>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</si>
  <si>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</si>
  <si>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</si>
  <si>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</si>
  <si>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</si>
  <si>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</si>
  <si>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</si>
  <si>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</si>
  <si>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</si>
  <si>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</si>
  <si>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</si>
  <si>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</si>
  <si>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</si>
  <si>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</si>
  <si>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</si>
  <si>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</si>
  <si>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</si>
  <si>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</si>
  <si>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</si>
  <si>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</si>
  <si>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</si>
  <si>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</si>
  <si>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</si>
  <si>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</si>
  <si>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</si>
  <si>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</si>
  <si>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</si>
  <si>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</si>
  <si>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</si>
  <si>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</si>
  <si>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</si>
  <si>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</si>
  <si>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</si>
  <si>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</si>
  <si>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</si>
  <si>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</si>
  <si>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</si>
  <si>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</si>
  <si>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</si>
  <si>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</si>
  <si>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</si>
  <si>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</si>
  <si>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10 0 00 00113</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</si>
  <si>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</si>
  <si>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</si>
  <si>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</si>
  <si>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</si>
  <si>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</si>
  <si>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</si>
  <si>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</si>
  <si>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</si>
  <si>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</si>
  <si>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</si>
  <si>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</si>
  <si>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</si>
  <si>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</si>
  <si>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</si>
  <si>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</si>
  <si>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</si>
  <si>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</si>
  <si>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</si>
  <si>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</si>
  <si>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</si>
  <si>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</si>
  <si>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</si>
  <si>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</si>
  <si>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</si>
  <si>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</si>
  <si>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</si>
  <si>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</si>
  <si>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</si>
  <si>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</si>
  <si>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</si>
  <si>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</si>
  <si>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</si>
  <si>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</si>
  <si>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</si>
  <si>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</si>
  <si>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</si>
  <si>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</si>
  <si>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</si>
  <si>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</si>
  <si>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</si>
  <si>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</si>
  <si>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</si>
  <si>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</si>
  <si>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</si>
  <si>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</si>
  <si>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</si>
  <si>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</si>
  <si>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</si>
  <si>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</si>
  <si>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</si>
  <si>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</si>
  <si>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</si>
  <si>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</si>
  <si>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</si>
  <si>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</si>
  <si>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</si>
  <si>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</si>
  <si>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</si>
  <si>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</si>
  <si>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</si>
  <si>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</si>
  <si>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</si>
  <si>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</si>
  <si>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</si>
  <si>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</si>
  <si>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</si>
  <si>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</si>
  <si>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</si>
  <si>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25 0 00 000122</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</si>
  <si>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</si>
  <si>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</si>
  <si>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</si>
  <si>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</si>
  <si>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</si>
  <si>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</si>
  <si>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</si>
  <si>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</si>
  <si>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
</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</si>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</sst>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21" x14ac:knownFonts="1">
    <font>
      <sz val="11"/>
      <color theme="1"/>
      <name val="Calibri"/>
      <family val="2"/>
      <scheme val="minor"/>
    </font>
    <font>
      <sz val="11"/>
      <color indexed="8"/>
      <name val="Calibri"/>
      <family val="2"/>
    </font>
    <font>
      <sz val="11"/>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sz val="10"/>
      <color rgb="FFC00000"/>
      <name val="Times New Roman"/>
      <family val="1"/>
      <charset val="204"/>
    </font>
    <font>
      <b/>
      <sz val="14"/>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b/>
      <sz val="11"/>
      <color rgb="FF0070C0"/>
      <name val="Times New Roman"/>
      <family val="1"/>
      <charset val="204"/>
    </font>
    <font>
      <sz val="11"/>
      <name val="Calibri"/>
      <family val="2"/>
      <charset val="204"/>
    </font>
  </fonts>
  <fills count="9">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FF"/>
        <bgColor rgb="FF000000"/>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2" fillId="0" borderId="6">
      <alignment horizontal="center" vertical="top" shrinkToFit="1"/>
    </xf>
    <xf numFmtId="0" fontId="13" fillId="0" borderId="6">
      <alignment vertical="top" wrapText="1"/>
    </xf>
    <xf numFmtId="164" fontId="1" fillId="0" borderId="0" applyFont="0" applyFill="0" applyBorder="0" applyAlignment="0" applyProtection="0"/>
  </cellStyleXfs>
  <cellXfs count="88">
    <xf numFmtId="0" fontId="0" fillId="0" borderId="0" xfId="0"/>
    <xf numFmtId="0" fontId="0" fillId="2" borderId="0" xfId="0" applyFill="1"/>
    <xf numFmtId="0" fontId="0" fillId="3" borderId="0" xfId="0" applyFill="1"/>
    <xf numFmtId="0" fontId="5" fillId="4" borderId="1" xfId="0" applyFont="1" applyFill="1" applyBorder="1" applyAlignment="1">
      <alignment horizontal="left" wrapText="1"/>
    </xf>
    <xf numFmtId="0" fontId="5" fillId="4" borderId="0" xfId="0" applyFont="1" applyFill="1" applyBorder="1" applyAlignment="1">
      <alignment horizontal="left"/>
    </xf>
    <xf numFmtId="0" fontId="2" fillId="4" borderId="0" xfId="0" applyFont="1" applyFill="1" applyBorder="1" applyAlignment="1"/>
    <xf numFmtId="0" fontId="3" fillId="4" borderId="0" xfId="0" applyFont="1" applyFill="1" applyBorder="1" applyAlignment="1"/>
    <xf numFmtId="165" fontId="3" fillId="4" borderId="0" xfId="0" applyNumberFormat="1" applyFont="1" applyFill="1" applyBorder="1" applyAlignment="1"/>
    <xf numFmtId="0" fontId="2" fillId="4" borderId="0" xfId="0" applyFont="1" applyFill="1"/>
    <xf numFmtId="0" fontId="10" fillId="4" borderId="1" xfId="0" applyFont="1" applyFill="1" applyBorder="1" applyAlignment="1">
      <alignment horizontal="center" wrapText="1"/>
    </xf>
    <xf numFmtId="0" fontId="10" fillId="4" borderId="1" xfId="0" applyFont="1" applyFill="1" applyBorder="1" applyAlignment="1">
      <alignment horizontal="center" vertical="center" wrapText="1"/>
    </xf>
    <xf numFmtId="0" fontId="7" fillId="4" borderId="1" xfId="0" applyFont="1" applyFill="1" applyBorder="1" applyAlignment="1">
      <alignment horizontal="left" wrapText="1"/>
    </xf>
    <xf numFmtId="49" fontId="7" fillId="4" borderId="4" xfId="0" applyNumberFormat="1" applyFont="1" applyFill="1" applyBorder="1" applyAlignment="1">
      <alignment horizontal="center" wrapText="1"/>
    </xf>
    <xf numFmtId="49" fontId="7" fillId="4" borderId="2" xfId="0" applyNumberFormat="1" applyFont="1" applyFill="1" applyBorder="1" applyAlignment="1">
      <alignment horizontal="center" wrapText="1"/>
    </xf>
    <xf numFmtId="0" fontId="7" fillId="4" borderId="2" xfId="0" applyFont="1" applyFill="1" applyBorder="1" applyAlignment="1">
      <alignment horizontal="center" wrapText="1"/>
    </xf>
    <xf numFmtId="165" fontId="7" fillId="4" borderId="2" xfId="0" applyNumberFormat="1" applyFont="1" applyFill="1" applyBorder="1" applyAlignment="1">
      <alignment wrapText="1"/>
    </xf>
    <xf numFmtId="49" fontId="7" fillId="4" borderId="5"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165" fontId="7" fillId="4" borderId="1" xfId="3" applyNumberFormat="1" applyFont="1" applyFill="1" applyBorder="1" applyAlignment="1">
      <alignment wrapText="1"/>
    </xf>
    <xf numFmtId="49" fontId="5" fillId="4" borderId="5"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165" fontId="5" fillId="4" borderId="1" xfId="3" applyNumberFormat="1" applyFont="1" applyFill="1" applyBorder="1" applyAlignment="1">
      <alignment wrapText="1"/>
    </xf>
    <xf numFmtId="0" fontId="7" fillId="4" borderId="1" xfId="0" applyFont="1" applyFill="1" applyBorder="1" applyAlignment="1">
      <alignment horizontal="center" wrapText="1"/>
    </xf>
    <xf numFmtId="165" fontId="7" fillId="4" borderId="1" xfId="0" applyNumberFormat="1" applyFont="1" applyFill="1" applyBorder="1" applyAlignment="1">
      <alignment wrapText="1"/>
    </xf>
    <xf numFmtId="165" fontId="5" fillId="4" borderId="1" xfId="3" applyNumberFormat="1" applyFont="1" applyFill="1" applyBorder="1" applyAlignment="1">
      <alignment horizontal="right" wrapText="1"/>
    </xf>
    <xf numFmtId="0" fontId="5" fillId="4" borderId="2" xfId="0" applyFont="1" applyFill="1" applyBorder="1" applyAlignment="1">
      <alignment horizontal="left" wrapText="1"/>
    </xf>
    <xf numFmtId="0" fontId="7" fillId="4" borderId="2" xfId="0" applyFont="1" applyFill="1" applyBorder="1" applyAlignment="1">
      <alignment horizontal="left" wrapText="1"/>
    </xf>
    <xf numFmtId="165" fontId="7" fillId="4" borderId="1" xfId="3" applyNumberFormat="1" applyFont="1" applyFill="1" applyBorder="1" applyAlignment="1">
      <alignment horizontal="right" wrapText="1"/>
    </xf>
    <xf numFmtId="0" fontId="5" fillId="5" borderId="1" xfId="0" applyFont="1" applyFill="1" applyBorder="1" applyAlignment="1">
      <alignment horizontal="left" wrapText="1"/>
    </xf>
    <xf numFmtId="0" fontId="7" fillId="4" borderId="1" xfId="0" applyFont="1" applyFill="1" applyBorder="1" applyAlignment="1">
      <alignment horizontal="left"/>
    </xf>
    <xf numFmtId="0" fontId="5" fillId="4" borderId="3" xfId="2" applyNumberFormat="1" applyFont="1" applyFill="1" applyBorder="1" applyAlignment="1" applyProtection="1">
      <alignment horizontal="left" wrapText="1"/>
    </xf>
    <xf numFmtId="49" fontId="5" fillId="4" borderId="6" xfId="1" applyNumberFormat="1" applyFont="1" applyFill="1" applyAlignment="1" applyProtection="1">
      <alignment horizontal="center" shrinkToFit="1"/>
    </xf>
    <xf numFmtId="49" fontId="5" fillId="4" borderId="6" xfId="1" applyNumberFormat="1" applyFont="1" applyFill="1" applyAlignment="1" applyProtection="1">
      <alignment horizontal="center" vertical="center" shrinkToFit="1"/>
    </xf>
    <xf numFmtId="0" fontId="5" fillId="4" borderId="6" xfId="2" applyNumberFormat="1" applyFont="1" applyFill="1" applyAlignment="1" applyProtection="1">
      <alignment horizontal="left" wrapText="1"/>
    </xf>
    <xf numFmtId="0" fontId="7" fillId="4" borderId="1" xfId="0" applyFont="1" applyFill="1" applyBorder="1" applyAlignment="1">
      <alignment horizontal="justify" wrapText="1"/>
    </xf>
    <xf numFmtId="0" fontId="5" fillId="4" borderId="1" xfId="0" applyFont="1" applyFill="1" applyBorder="1" applyAlignment="1">
      <alignment horizontal="justify" wrapText="1"/>
    </xf>
    <xf numFmtId="49" fontId="5" fillId="5" borderId="1" xfId="0" applyNumberFormat="1" applyFont="1" applyFill="1" applyBorder="1" applyAlignment="1">
      <alignment horizontal="center" wrapText="1"/>
    </xf>
    <xf numFmtId="49" fontId="9" fillId="4"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165" fontId="5" fillId="4" borderId="1" xfId="3" applyNumberFormat="1" applyFont="1" applyFill="1" applyBorder="1" applyAlignment="1" applyProtection="1">
      <alignment wrapText="1"/>
      <protection locked="0"/>
    </xf>
    <xf numFmtId="0" fontId="5" fillId="4" borderId="0" xfId="0" applyFont="1" applyFill="1" applyAlignment="1"/>
    <xf numFmtId="165" fontId="2" fillId="4" borderId="0" xfId="0" applyNumberFormat="1" applyFont="1" applyFill="1"/>
    <xf numFmtId="0" fontId="0" fillId="4" borderId="0" xfId="0" applyFill="1"/>
    <xf numFmtId="0" fontId="5" fillId="4" borderId="2" xfId="0" applyFont="1" applyFill="1" applyBorder="1" applyAlignment="1">
      <alignment wrapText="1"/>
    </xf>
    <xf numFmtId="0" fontId="5" fillId="7" borderId="1" xfId="0" applyFont="1" applyFill="1" applyBorder="1" applyAlignment="1">
      <alignment horizontal="left" wrapText="1"/>
    </xf>
    <xf numFmtId="0" fontId="5" fillId="7" borderId="2" xfId="0" applyFont="1" applyFill="1" applyBorder="1" applyAlignment="1">
      <alignment wrapText="1"/>
    </xf>
    <xf numFmtId="0" fontId="11" fillId="4" borderId="1" xfId="0" applyFont="1" applyFill="1" applyBorder="1" applyAlignment="1">
      <alignment horizontal="left" wrapText="1"/>
    </xf>
    <xf numFmtId="49" fontId="11" fillId="4" borderId="5" xfId="0" applyNumberFormat="1" applyFont="1" applyFill="1" applyBorder="1" applyAlignment="1">
      <alignment horizontal="center" wrapText="1"/>
    </xf>
    <xf numFmtId="49" fontId="11" fillId="4" borderId="1" xfId="0" applyNumberFormat="1" applyFont="1" applyFill="1" applyBorder="1" applyAlignment="1">
      <alignment horizontal="center" wrapText="1"/>
    </xf>
    <xf numFmtId="0" fontId="8" fillId="4" borderId="1" xfId="0" applyFont="1" applyFill="1" applyBorder="1" applyAlignment="1">
      <alignment horizontal="left" wrapText="1"/>
    </xf>
    <xf numFmtId="0" fontId="5" fillId="0" borderId="0" xfId="0" applyFont="1" applyAlignment="1">
      <alignment wrapText="1"/>
    </xf>
    <xf numFmtId="0" fontId="5" fillId="7" borderId="2" xfId="0" applyFont="1" applyFill="1" applyBorder="1" applyAlignment="1">
      <alignment horizontal="left" wrapText="1"/>
    </xf>
    <xf numFmtId="0" fontId="5" fillId="4" borderId="1" xfId="0" applyFont="1" applyFill="1" applyBorder="1" applyAlignment="1">
      <alignment horizontal="left" vertical="top" wrapText="1"/>
    </xf>
    <xf numFmtId="165" fontId="14" fillId="4" borderId="1" xfId="3" applyNumberFormat="1" applyFont="1" applyFill="1" applyBorder="1" applyAlignment="1">
      <alignment horizontal="right" wrapText="1"/>
    </xf>
    <xf numFmtId="165" fontId="7" fillId="4" borderId="1" xfId="3" applyNumberFormat="1" applyFont="1" applyFill="1" applyBorder="1" applyAlignment="1">
      <alignment horizontal="center" vertical="center" wrapText="1"/>
    </xf>
    <xf numFmtId="49" fontId="5" fillId="6" borderId="1" xfId="0" applyNumberFormat="1" applyFont="1" applyFill="1" applyBorder="1" applyAlignment="1">
      <alignment horizontal="center" wrapText="1"/>
    </xf>
    <xf numFmtId="165" fontId="16" fillId="4" borderId="1" xfId="3" applyNumberFormat="1" applyFont="1" applyFill="1" applyBorder="1" applyAlignment="1">
      <alignment horizontal="right" wrapText="1"/>
    </xf>
    <xf numFmtId="0" fontId="17" fillId="4" borderId="1" xfId="0" applyFont="1" applyFill="1" applyBorder="1" applyAlignment="1">
      <alignment horizontal="left" wrapText="1"/>
    </xf>
    <xf numFmtId="49" fontId="17" fillId="4" borderId="1" xfId="0" applyNumberFormat="1" applyFont="1" applyFill="1" applyBorder="1" applyAlignment="1">
      <alignment horizontal="center" wrapText="1"/>
    </xf>
    <xf numFmtId="165" fontId="17" fillId="8" borderId="1" xfId="3" applyNumberFormat="1" applyFont="1" applyFill="1" applyBorder="1" applyAlignment="1">
      <alignment horizontal="right" wrapText="1"/>
    </xf>
    <xf numFmtId="165" fontId="17" fillId="8" borderId="1" xfId="3" applyNumberFormat="1" applyFont="1" applyFill="1" applyBorder="1" applyAlignment="1">
      <alignment wrapText="1"/>
    </xf>
    <xf numFmtId="0" fontId="18" fillId="8" borderId="1" xfId="0" applyFont="1" applyFill="1" applyBorder="1" applyAlignment="1">
      <alignment horizontal="left" wrapText="1"/>
    </xf>
    <xf numFmtId="165" fontId="17" fillId="4" borderId="1" xfId="3" applyNumberFormat="1" applyFont="1" applyFill="1" applyBorder="1" applyAlignment="1">
      <alignment horizontal="right" wrapText="1"/>
    </xf>
    <xf numFmtId="49" fontId="18" fillId="8" borderId="5" xfId="0" applyNumberFormat="1" applyFont="1" applyFill="1" applyBorder="1" applyAlignment="1">
      <alignment horizontal="center" wrapText="1"/>
    </xf>
    <xf numFmtId="49" fontId="18" fillId="8" borderId="1" xfId="0" applyNumberFormat="1" applyFont="1" applyFill="1" applyBorder="1" applyAlignment="1">
      <alignment horizontal="center" wrapText="1"/>
    </xf>
    <xf numFmtId="165" fontId="18" fillId="8" borderId="1" xfId="3" applyNumberFormat="1" applyFont="1" applyFill="1" applyBorder="1" applyAlignment="1">
      <alignment wrapText="1"/>
    </xf>
    <xf numFmtId="165" fontId="17" fillId="4" borderId="1" xfId="3" applyNumberFormat="1" applyFont="1" applyFill="1" applyBorder="1" applyAlignment="1">
      <alignment wrapText="1"/>
    </xf>
    <xf numFmtId="0" fontId="17" fillId="4" borderId="2" xfId="0" applyFont="1" applyFill="1" applyBorder="1" applyAlignment="1">
      <alignment horizontal="left" wrapText="1"/>
    </xf>
    <xf numFmtId="0" fontId="18" fillId="4" borderId="1" xfId="0" applyFont="1" applyFill="1" applyBorder="1" applyAlignment="1">
      <alignment horizontal="left" wrapText="1"/>
    </xf>
    <xf numFmtId="49" fontId="18" fillId="4" borderId="1" xfId="0" applyNumberFormat="1" applyFont="1" applyFill="1" applyBorder="1" applyAlignment="1">
      <alignment horizontal="center" wrapText="1"/>
    </xf>
    <xf numFmtId="49" fontId="7" fillId="8" borderId="5" xfId="0" applyNumberFormat="1" applyFont="1" applyFill="1" applyBorder="1" applyAlignment="1">
      <alignment horizontal="center" wrapText="1"/>
    </xf>
    <xf numFmtId="49" fontId="7" fillId="8" borderId="1" xfId="0" applyNumberFormat="1" applyFont="1" applyFill="1" applyBorder="1" applyAlignment="1">
      <alignment horizontal="center" wrapText="1"/>
    </xf>
    <xf numFmtId="165" fontId="19" fillId="4" borderId="1" xfId="3" applyNumberFormat="1" applyFont="1" applyFill="1" applyBorder="1" applyAlignment="1">
      <alignment horizontal="right" wrapText="1"/>
    </xf>
    <xf numFmtId="0" fontId="5" fillId="6" borderId="1" xfId="0" applyFont="1" applyFill="1" applyBorder="1" applyAlignment="1">
      <alignment horizontal="left" wrapText="1"/>
    </xf>
    <xf numFmtId="0" fontId="5" fillId="6" borderId="2" xfId="0" applyFont="1" applyFill="1" applyBorder="1" applyAlignment="1">
      <alignment horizontal="left" wrapText="1"/>
    </xf>
    <xf numFmtId="0" fontId="5" fillId="6" borderId="2" xfId="0" applyFont="1" applyFill="1" applyBorder="1" applyAlignment="1">
      <alignment wrapText="1"/>
    </xf>
    <xf numFmtId="0" fontId="5" fillId="4" borderId="0" xfId="0" applyFont="1" applyFill="1" applyAlignment="1">
      <alignment wrapText="1"/>
    </xf>
    <xf numFmtId="0" fontId="20" fillId="4" borderId="0" xfId="0" applyFont="1" applyFill="1" applyBorder="1" applyAlignment="1"/>
    <xf numFmtId="0" fontId="20" fillId="4" borderId="0" xfId="0" applyFont="1" applyFill="1"/>
    <xf numFmtId="165" fontId="20" fillId="4" borderId="0" xfId="0" applyNumberFormat="1" applyFont="1" applyFill="1"/>
    <xf numFmtId="165" fontId="11" fillId="4" borderId="1" xfId="3" applyNumberFormat="1" applyFont="1" applyFill="1" applyBorder="1" applyAlignment="1">
      <alignment horizontal="right" wrapText="1"/>
    </xf>
    <xf numFmtId="165" fontId="17" fillId="4" borderId="1" xfId="3" applyNumberFormat="1" applyFont="1" applyFill="1" applyBorder="1" applyAlignment="1" applyProtection="1">
      <alignment wrapText="1"/>
      <protection locked="0"/>
    </xf>
    <xf numFmtId="49" fontId="17" fillId="4" borderId="5" xfId="0" applyNumberFormat="1" applyFont="1" applyFill="1" applyBorder="1" applyAlignment="1">
      <alignment horizontal="center" wrapText="1"/>
    </xf>
    <xf numFmtId="165" fontId="5" fillId="4" borderId="0" xfId="0" applyNumberFormat="1" applyFont="1" applyFill="1" applyBorder="1" applyAlignment="1">
      <alignment horizontal="center"/>
    </xf>
    <xf numFmtId="0" fontId="6" fillId="4" borderId="0" xfId="0" applyFont="1" applyFill="1" applyBorder="1" applyAlignment="1">
      <alignment horizontal="center"/>
    </xf>
    <xf numFmtId="0" fontId="6" fillId="4" borderId="0" xfId="0" applyFont="1" applyFill="1" applyBorder="1" applyAlignment="1">
      <alignment horizontal="left"/>
    </xf>
    <xf numFmtId="0" fontId="15" fillId="4" borderId="0" xfId="0" applyFont="1" applyFill="1" applyBorder="1" applyAlignment="1">
      <alignment horizontal="center" vertical="top" wrapText="1"/>
    </xf>
    <xf numFmtId="0" fontId="4" fillId="4" borderId="0" xfId="0" applyFont="1" applyFill="1" applyBorder="1" applyAlignment="1">
      <alignment horizontal="center"/>
    </xf>
  </cellXfs>
  <cellStyles count="4">
    <cellStyle name="xl31" xfId="1" xr:uid="{00000000-0005-0000-0000-000000000000}"/>
    <cellStyle name="xl40" xfId="2" xr:uid="{00000000-0005-0000-0000-000001000000}"/>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992"/>
  <sheetViews>
    <sheetView tabSelected="1" topLeftCell="A928" zoomScaleNormal="100" workbookViewId="0">
      <selection activeCell="F90" sqref="F90"/>
    </sheetView>
  </sheetViews>
  <sheetFormatPr defaultRowHeight="15" x14ac:dyDescent="0.25"/>
  <cols>
    <col min="1" max="1" width="42.42578125" style="40" customWidth="1"/>
    <col min="2" max="2" width="5" style="78" customWidth="1"/>
    <col min="3" max="3" width="5.42578125" style="78" customWidth="1"/>
    <col min="4" max="4" width="14" style="78" customWidth="1"/>
    <col min="5" max="5" width="6.7109375" style="78" customWidth="1"/>
    <col min="6" max="6" width="11.5703125" style="78" customWidth="1"/>
    <col min="7" max="7" width="10.140625" style="78" customWidth="1"/>
    <col min="8" max="8" width="10" style="78" customWidth="1"/>
  </cols>
  <sheetData>
    <row r="1" spans="1:70" ht="15.75" x14ac:dyDescent="0.25">
      <c r="A1" s="4"/>
      <c r="B1" s="77"/>
      <c r="C1" s="77"/>
      <c r="D1" s="6"/>
      <c r="E1" s="6"/>
      <c r="F1" s="84" t="s">
        <v>514</v>
      </c>
      <c r="G1" s="84"/>
      <c r="H1" s="84"/>
    </row>
    <row r="2" spans="1:70" ht="15.75" x14ac:dyDescent="0.25">
      <c r="A2" s="4"/>
      <c r="B2" s="77"/>
      <c r="C2" s="77"/>
      <c r="D2" s="6"/>
      <c r="E2" s="6"/>
      <c r="F2" s="85" t="s">
        <v>36</v>
      </c>
      <c r="G2" s="85"/>
      <c r="H2" s="85"/>
    </row>
    <row r="3" spans="1:70" ht="15.75" x14ac:dyDescent="0.25">
      <c r="A3" s="4"/>
      <c r="B3" s="77"/>
      <c r="C3" s="77"/>
      <c r="D3" s="6"/>
      <c r="E3" s="6"/>
      <c r="F3" s="85" t="s">
        <v>37</v>
      </c>
      <c r="G3" s="85"/>
      <c r="H3" s="85"/>
    </row>
    <row r="4" spans="1:70" ht="15.75" x14ac:dyDescent="0.25">
      <c r="A4" s="4"/>
      <c r="B4" s="77"/>
      <c r="C4" s="77"/>
      <c r="D4" s="6"/>
      <c r="E4" s="6"/>
      <c r="F4" s="85" t="s">
        <v>38</v>
      </c>
      <c r="G4" s="85"/>
      <c r="H4" s="85"/>
    </row>
    <row r="5" spans="1:70" x14ac:dyDescent="0.25">
      <c r="A5" s="4"/>
      <c r="B5" s="77"/>
      <c r="C5" s="77"/>
      <c r="D5" s="6"/>
      <c r="E5" s="6"/>
      <c r="F5" s="7"/>
    </row>
    <row r="6" spans="1:70" ht="95.25" customHeight="1" x14ac:dyDescent="0.25">
      <c r="A6" s="86" t="s">
        <v>839</v>
      </c>
      <c r="B6" s="86"/>
      <c r="C6" s="86"/>
      <c r="D6" s="86"/>
      <c r="E6" s="86"/>
      <c r="F6" s="86"/>
      <c r="G6" s="86"/>
      <c r="H6" s="86"/>
    </row>
    <row r="7" spans="1:70" ht="15.75" hidden="1" x14ac:dyDescent="0.25">
      <c r="A7" s="87"/>
      <c r="B7" s="87"/>
      <c r="C7" s="87"/>
      <c r="D7" s="87"/>
      <c r="E7" s="87"/>
      <c r="F7" s="87"/>
      <c r="G7" s="87"/>
      <c r="H7" s="87"/>
    </row>
    <row r="8" spans="1:70" x14ac:dyDescent="0.25">
      <c r="A8" s="4"/>
      <c r="B8" s="77"/>
      <c r="C8" s="77"/>
      <c r="D8" s="6"/>
      <c r="E8" s="6"/>
      <c r="F8" s="7"/>
      <c r="G8" s="83" t="s">
        <v>290</v>
      </c>
      <c r="H8" s="83"/>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F11+F15+F42+F46+F61+F65</f>
        <v>94420</v>
      </c>
      <c r="G10" s="15">
        <f>G11+G15+G42+G46+G61+G65</f>
        <v>16120.9</v>
      </c>
      <c r="H10" s="15">
        <f>H11+H15+H42+H46+H61+H65</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F16+F25+F29+F36+F38+F40+F34</f>
        <v>69199.899999999994</v>
      </c>
      <c r="G15" s="23">
        <f>G16+G25+G29+G36+G38+G40</f>
        <v>5043.5</v>
      </c>
      <c r="H15" s="23">
        <f>H16+H25+H29+H36+H38+H40</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
        <v>64156.4</v>
      </c>
      <c r="G24" s="27">
        <f>G25</f>
        <v>0</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64156.4</v>
      </c>
      <c r="G25" s="21">
        <f>G26+G27</f>
        <v>0</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24">
        <v>64001.4</v>
      </c>
      <c r="G26" s="24">
        <v>0</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24">
        <v>0</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27" customHeight="1" x14ac:dyDescent="0.25">
      <c r="A28" s="11" t="s">
        <v>697</v>
      </c>
      <c r="B28" s="19" t="s">
        <v>166</v>
      </c>
      <c r="C28" s="20" t="s">
        <v>134</v>
      </c>
      <c r="D28" s="17" t="s">
        <v>696</v>
      </c>
      <c r="E28" s="20"/>
      <c r="F28" s="24">
        <f>F29+F34</f>
        <v>2</v>
      </c>
      <c r="G28" s="24">
        <f>G29+G34</f>
        <v>2</v>
      </c>
      <c r="H28" s="24">
        <f>H29+H34</f>
        <v>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128.25" x14ac:dyDescent="0.25">
      <c r="A29" s="3" t="s">
        <v>693</v>
      </c>
      <c r="B29" s="19" t="s">
        <v>166</v>
      </c>
      <c r="C29" s="20" t="s">
        <v>134</v>
      </c>
      <c r="D29" s="20" t="s">
        <v>698</v>
      </c>
      <c r="E29" s="20"/>
      <c r="F29" s="21">
        <f>F30+F31</f>
        <v>2</v>
      </c>
      <c r="G29" s="21">
        <f>G30+G31</f>
        <v>2</v>
      </c>
      <c r="H29" s="21">
        <f>H30+H31</f>
        <v>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39" x14ac:dyDescent="0.25">
      <c r="A30" s="3" t="s">
        <v>820</v>
      </c>
      <c r="B30" s="19" t="s">
        <v>166</v>
      </c>
      <c r="C30" s="20" t="s">
        <v>134</v>
      </c>
      <c r="D30" s="20" t="s">
        <v>698</v>
      </c>
      <c r="E30" s="20" t="s">
        <v>185</v>
      </c>
      <c r="F30" s="21">
        <v>2</v>
      </c>
      <c r="G30" s="21">
        <v>2</v>
      </c>
      <c r="H30" s="21">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idden="1" x14ac:dyDescent="0.25">
      <c r="A31" s="3" t="s">
        <v>238</v>
      </c>
      <c r="B31" s="19" t="s">
        <v>166</v>
      </c>
      <c r="C31" s="20" t="s">
        <v>134</v>
      </c>
      <c r="D31" s="20" t="s">
        <v>240</v>
      </c>
      <c r="E31" s="20" t="s">
        <v>239</v>
      </c>
      <c r="F31" s="21">
        <v>0</v>
      </c>
      <c r="G31" s="21">
        <v>0</v>
      </c>
      <c r="H31" s="21">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115.5" hidden="1" x14ac:dyDescent="0.25">
      <c r="A32" s="3" t="s">
        <v>52</v>
      </c>
      <c r="B32" s="20" t="s">
        <v>166</v>
      </c>
      <c r="C32" s="20" t="s">
        <v>134</v>
      </c>
      <c r="D32" s="20" t="s">
        <v>53</v>
      </c>
      <c r="E32" s="20"/>
      <c r="F32" s="21">
        <f>F33</f>
        <v>0</v>
      </c>
      <c r="G32" s="21">
        <v>0</v>
      </c>
      <c r="H32" s="21">
        <v>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26.25" hidden="1" x14ac:dyDescent="0.25">
      <c r="A33" s="3" t="s">
        <v>256</v>
      </c>
      <c r="B33" s="19" t="s">
        <v>166</v>
      </c>
      <c r="C33" s="20" t="s">
        <v>134</v>
      </c>
      <c r="D33" s="20" t="s">
        <v>53</v>
      </c>
      <c r="E33" s="20" t="s">
        <v>257</v>
      </c>
      <c r="F33" s="21"/>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50.25" hidden="1" customHeight="1" x14ac:dyDescent="0.25">
      <c r="A34" s="3" t="s">
        <v>657</v>
      </c>
      <c r="B34" s="19" t="s">
        <v>166</v>
      </c>
      <c r="C34" s="20" t="s">
        <v>134</v>
      </c>
      <c r="D34" s="20" t="s">
        <v>699</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customHeight="1" x14ac:dyDescent="0.25">
      <c r="A35" s="3" t="s">
        <v>690</v>
      </c>
      <c r="B35" s="19" t="s">
        <v>166</v>
      </c>
      <c r="C35" s="20" t="s">
        <v>134</v>
      </c>
      <c r="D35" s="20" t="s">
        <v>699</v>
      </c>
      <c r="E35" s="20" t="s">
        <v>257</v>
      </c>
      <c r="F35" s="21"/>
      <c r="G35" s="21"/>
      <c r="H35" s="21"/>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39" hidden="1" customHeight="1" x14ac:dyDescent="0.25">
      <c r="A36" s="3" t="s">
        <v>343</v>
      </c>
      <c r="B36" s="19" t="s">
        <v>166</v>
      </c>
      <c r="C36" s="20" t="s">
        <v>134</v>
      </c>
      <c r="D36" s="20" t="s">
        <v>344</v>
      </c>
      <c r="E36" s="20"/>
      <c r="F36" s="21">
        <f>F37</f>
        <v>0</v>
      </c>
      <c r="G36" s="21">
        <f>G37</f>
        <v>0</v>
      </c>
      <c r="H36" s="21">
        <f>H37</f>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idden="1" x14ac:dyDescent="0.25">
      <c r="A37" s="3" t="s">
        <v>345</v>
      </c>
      <c r="B37" s="19" t="s">
        <v>166</v>
      </c>
      <c r="C37" s="20" t="s">
        <v>134</v>
      </c>
      <c r="D37" s="20" t="s">
        <v>344</v>
      </c>
      <c r="E37" s="20" t="s">
        <v>346</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347</v>
      </c>
      <c r="B38" s="19" t="s">
        <v>166</v>
      </c>
      <c r="C38" s="20" t="s">
        <v>134</v>
      </c>
      <c r="D38" s="20" t="s">
        <v>348</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348</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41.25" hidden="1" customHeight="1" x14ac:dyDescent="0.25">
      <c r="A40" s="3" t="s">
        <v>349</v>
      </c>
      <c r="B40" s="19" t="s">
        <v>166</v>
      </c>
      <c r="C40" s="20" t="s">
        <v>134</v>
      </c>
      <c r="D40" s="20" t="s">
        <v>350</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350</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16.5" customHeight="1" x14ac:dyDescent="0.25">
      <c r="A42" s="11" t="s">
        <v>262</v>
      </c>
      <c r="B42" s="16" t="s">
        <v>166</v>
      </c>
      <c r="C42" s="17" t="s">
        <v>263</v>
      </c>
      <c r="D42" s="17"/>
      <c r="E42" s="17"/>
      <c r="F42" s="18">
        <f>F44</f>
        <v>12.3</v>
      </c>
      <c r="G42" s="18">
        <f>G44</f>
        <v>12.7</v>
      </c>
      <c r="H42" s="18">
        <f>H44</f>
        <v>174.1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t="29.25" customHeight="1" x14ac:dyDescent="0.25">
      <c r="A43" s="11" t="s">
        <v>697</v>
      </c>
      <c r="B43" s="16" t="s">
        <v>166</v>
      </c>
      <c r="C43" s="17" t="s">
        <v>263</v>
      </c>
      <c r="D43" s="17" t="s">
        <v>696</v>
      </c>
      <c r="E43" s="17"/>
      <c r="F43" s="18">
        <f>F44</f>
        <v>12.3</v>
      </c>
      <c r="G43" s="18">
        <f>G44</f>
        <v>12.7</v>
      </c>
      <c r="H43" s="18">
        <f>H44</f>
        <v>174.1</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51.75" x14ac:dyDescent="0.25">
      <c r="A44" s="3" t="s">
        <v>701</v>
      </c>
      <c r="B44" s="19" t="s">
        <v>166</v>
      </c>
      <c r="C44" s="20" t="s">
        <v>263</v>
      </c>
      <c r="D44" s="20" t="s">
        <v>700</v>
      </c>
      <c r="E44" s="20"/>
      <c r="F44" s="21">
        <f t="shared" ref="F44:H44" si="2">F45</f>
        <v>12.3</v>
      </c>
      <c r="G44" s="21">
        <f t="shared" si="2"/>
        <v>12.7</v>
      </c>
      <c r="H44" s="21">
        <f t="shared" si="2"/>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ht="39" x14ac:dyDescent="0.25">
      <c r="A45" s="3" t="s">
        <v>820</v>
      </c>
      <c r="B45" s="19" t="s">
        <v>166</v>
      </c>
      <c r="C45" s="20" t="s">
        <v>263</v>
      </c>
      <c r="D45" s="20" t="s">
        <v>700</v>
      </c>
      <c r="E45" s="20" t="s">
        <v>185</v>
      </c>
      <c r="F45" s="24">
        <v>12.3</v>
      </c>
      <c r="G45" s="24">
        <v>12.7</v>
      </c>
      <c r="H45" s="24">
        <v>174.1</v>
      </c>
    </row>
    <row r="46" spans="1:70" ht="38.25" customHeight="1" x14ac:dyDescent="0.25">
      <c r="A46" s="11" t="s">
        <v>40</v>
      </c>
      <c r="B46" s="16" t="s">
        <v>166</v>
      </c>
      <c r="C46" s="17" t="s">
        <v>283</v>
      </c>
      <c r="D46" s="17"/>
      <c r="E46" s="17"/>
      <c r="F46" s="18">
        <f>F49+F54+F57</f>
        <v>2820.5</v>
      </c>
      <c r="G46" s="18">
        <f>G49+G54+G57</f>
        <v>2686.2000000000003</v>
      </c>
      <c r="H46" s="18">
        <f>H49+H54+H57</f>
        <v>2686.2000000000003</v>
      </c>
    </row>
    <row r="47" spans="1:70" ht="38.25" customHeight="1" x14ac:dyDescent="0.25">
      <c r="A47" s="11" t="s">
        <v>702</v>
      </c>
      <c r="B47" s="16" t="s">
        <v>166</v>
      </c>
      <c r="C47" s="17" t="s">
        <v>283</v>
      </c>
      <c r="D47" s="17" t="s">
        <v>703</v>
      </c>
      <c r="E47" s="17"/>
      <c r="F47" s="18">
        <f>F48+F54+F57</f>
        <v>2820.5</v>
      </c>
      <c r="G47" s="18">
        <f>G48+G54+G57</f>
        <v>2686.2000000000003</v>
      </c>
      <c r="H47" s="18">
        <f>H48+H54+H57</f>
        <v>2686.2000000000003</v>
      </c>
    </row>
    <row r="48" spans="1:70" ht="38.25" customHeight="1" x14ac:dyDescent="0.25">
      <c r="A48" s="11" t="s">
        <v>705</v>
      </c>
      <c r="B48" s="16" t="s">
        <v>166</v>
      </c>
      <c r="C48" s="17" t="s">
        <v>283</v>
      </c>
      <c r="D48" s="17" t="s">
        <v>704</v>
      </c>
      <c r="E48" s="17"/>
      <c r="F48" s="18">
        <f>F49</f>
        <v>1364.8</v>
      </c>
      <c r="G48" s="18">
        <f>G49</f>
        <v>1364.8</v>
      </c>
      <c r="H48" s="18">
        <f>H49</f>
        <v>1364.8</v>
      </c>
    </row>
    <row r="49" spans="1:8" ht="30" customHeight="1" x14ac:dyDescent="0.25">
      <c r="A49" s="3" t="s">
        <v>706</v>
      </c>
      <c r="B49" s="19" t="s">
        <v>166</v>
      </c>
      <c r="C49" s="20" t="s">
        <v>283</v>
      </c>
      <c r="D49" s="20" t="s">
        <v>284</v>
      </c>
      <c r="E49" s="20"/>
      <c r="F49" s="21">
        <f>F50+F51</f>
        <v>1364.8</v>
      </c>
      <c r="G49" s="21">
        <f>G50+G51</f>
        <v>1364.8</v>
      </c>
      <c r="H49" s="21">
        <f>H50+H51</f>
        <v>1364.8</v>
      </c>
    </row>
    <row r="50" spans="1:8" ht="26.25" x14ac:dyDescent="0.25">
      <c r="A50" s="3" t="s">
        <v>690</v>
      </c>
      <c r="B50" s="19" t="s">
        <v>166</v>
      </c>
      <c r="C50" s="20" t="s">
        <v>283</v>
      </c>
      <c r="D50" s="20" t="s">
        <v>284</v>
      </c>
      <c r="E50" s="20" t="s">
        <v>257</v>
      </c>
      <c r="F50" s="24">
        <v>1348</v>
      </c>
      <c r="G50" s="24">
        <v>1340</v>
      </c>
      <c r="H50" s="24">
        <v>1340</v>
      </c>
    </row>
    <row r="51" spans="1:8" ht="39" x14ac:dyDescent="0.25">
      <c r="A51" s="3" t="s">
        <v>820</v>
      </c>
      <c r="B51" s="19" t="s">
        <v>166</v>
      </c>
      <c r="C51" s="20" t="s">
        <v>283</v>
      </c>
      <c r="D51" s="20" t="s">
        <v>284</v>
      </c>
      <c r="E51" s="20" t="s">
        <v>185</v>
      </c>
      <c r="F51" s="24">
        <v>16.8</v>
      </c>
      <c r="G51" s="24">
        <v>24.8</v>
      </c>
      <c r="H51" s="24">
        <v>24.8</v>
      </c>
    </row>
    <row r="52" spans="1:8" ht="16.5" hidden="1" customHeight="1" x14ac:dyDescent="0.25">
      <c r="A52" s="25" t="s">
        <v>260</v>
      </c>
      <c r="B52" s="20" t="s">
        <v>166</v>
      </c>
      <c r="C52" s="20" t="s">
        <v>283</v>
      </c>
      <c r="D52" s="20" t="s">
        <v>284</v>
      </c>
      <c r="E52" s="20" t="s">
        <v>261</v>
      </c>
      <c r="F52" s="21"/>
      <c r="G52" s="21">
        <v>0</v>
      </c>
      <c r="H52" s="21">
        <v>0</v>
      </c>
    </row>
    <row r="53" spans="1:8" ht="17.25" hidden="1" customHeight="1" x14ac:dyDescent="0.25">
      <c r="A53" s="3" t="s">
        <v>285</v>
      </c>
      <c r="B53" s="19" t="s">
        <v>166</v>
      </c>
      <c r="C53" s="20" t="s">
        <v>283</v>
      </c>
      <c r="D53" s="20" t="s">
        <v>286</v>
      </c>
      <c r="E53" s="20"/>
      <c r="F53" s="21">
        <f>F54+F57</f>
        <v>1455.7</v>
      </c>
      <c r="G53" s="21">
        <f>G54+G57</f>
        <v>1321.4</v>
      </c>
      <c r="H53" s="21">
        <f>H54+H57</f>
        <v>1321.4</v>
      </c>
    </row>
    <row r="54" spans="1:8" ht="26.25" x14ac:dyDescent="0.25">
      <c r="A54" s="3" t="s">
        <v>708</v>
      </c>
      <c r="B54" s="19" t="s">
        <v>166</v>
      </c>
      <c r="C54" s="20" t="s">
        <v>283</v>
      </c>
      <c r="D54" s="55" t="s">
        <v>707</v>
      </c>
      <c r="E54" s="20"/>
      <c r="F54" s="24">
        <f>F55+F56</f>
        <v>1080</v>
      </c>
      <c r="G54" s="24">
        <f>G55+G56</f>
        <v>1015</v>
      </c>
      <c r="H54" s="24">
        <f>H55+H56</f>
        <v>1015</v>
      </c>
    </row>
    <row r="55" spans="1:8" ht="26.25" x14ac:dyDescent="0.25">
      <c r="A55" s="3" t="s">
        <v>690</v>
      </c>
      <c r="B55" s="19" t="s">
        <v>166</v>
      </c>
      <c r="C55" s="20" t="s">
        <v>283</v>
      </c>
      <c r="D55" s="55" t="s">
        <v>707</v>
      </c>
      <c r="E55" s="20" t="s">
        <v>257</v>
      </c>
      <c r="F55" s="24">
        <v>1055.2</v>
      </c>
      <c r="G55" s="24">
        <v>990.2</v>
      </c>
      <c r="H55" s="24">
        <v>990.2</v>
      </c>
    </row>
    <row r="56" spans="1:8" ht="39" x14ac:dyDescent="0.25">
      <c r="A56" s="73" t="s">
        <v>820</v>
      </c>
      <c r="B56" s="19" t="s">
        <v>166</v>
      </c>
      <c r="C56" s="20" t="s">
        <v>283</v>
      </c>
      <c r="D56" s="55" t="s">
        <v>707</v>
      </c>
      <c r="E56" s="20" t="s">
        <v>185</v>
      </c>
      <c r="F56" s="24">
        <v>24.8</v>
      </c>
      <c r="G56" s="24">
        <v>24.8</v>
      </c>
      <c r="H56" s="24">
        <v>24.8</v>
      </c>
    </row>
    <row r="57" spans="1:8" ht="26.25" x14ac:dyDescent="0.25">
      <c r="A57" s="3" t="s">
        <v>709</v>
      </c>
      <c r="B57" s="19" t="s">
        <v>166</v>
      </c>
      <c r="C57" s="20" t="s">
        <v>283</v>
      </c>
      <c r="D57" s="55" t="s">
        <v>591</v>
      </c>
      <c r="E57" s="20"/>
      <c r="F57" s="24">
        <f>F58+F59</f>
        <v>375.7</v>
      </c>
      <c r="G57" s="24">
        <f>G58+G59</f>
        <v>306.40000000000003</v>
      </c>
      <c r="H57" s="24">
        <f>H58+H59</f>
        <v>306.40000000000003</v>
      </c>
    </row>
    <row r="58" spans="1:8" ht="26.25" x14ac:dyDescent="0.25">
      <c r="A58" s="3" t="s">
        <v>690</v>
      </c>
      <c r="B58" s="19" t="s">
        <v>166</v>
      </c>
      <c r="C58" s="20" t="s">
        <v>283</v>
      </c>
      <c r="D58" s="55" t="s">
        <v>591</v>
      </c>
      <c r="E58" s="20" t="s">
        <v>257</v>
      </c>
      <c r="F58" s="62">
        <v>339.9</v>
      </c>
      <c r="G58" s="24">
        <v>270.60000000000002</v>
      </c>
      <c r="H58" s="24">
        <v>270.60000000000002</v>
      </c>
    </row>
    <row r="59" spans="1:8" ht="39" x14ac:dyDescent="0.25">
      <c r="A59" s="73" t="s">
        <v>820</v>
      </c>
      <c r="B59" s="19" t="s">
        <v>166</v>
      </c>
      <c r="C59" s="20" t="s">
        <v>283</v>
      </c>
      <c r="D59" s="55" t="s">
        <v>591</v>
      </c>
      <c r="E59" s="20" t="s">
        <v>185</v>
      </c>
      <c r="F59" s="24">
        <v>35.799999999999997</v>
      </c>
      <c r="G59" s="24">
        <v>35.799999999999997</v>
      </c>
      <c r="H59" s="24">
        <v>35.799999999999997</v>
      </c>
    </row>
    <row r="60" spans="1:8" ht="1.5" hidden="1" customHeight="1" x14ac:dyDescent="0.25">
      <c r="A60" s="25" t="s">
        <v>260</v>
      </c>
      <c r="B60" s="20" t="s">
        <v>166</v>
      </c>
      <c r="C60" s="20" t="s">
        <v>283</v>
      </c>
      <c r="D60" s="20" t="s">
        <v>286</v>
      </c>
      <c r="E60" s="20" t="s">
        <v>261</v>
      </c>
      <c r="F60" s="21"/>
      <c r="G60" s="21"/>
      <c r="H60" s="21"/>
    </row>
    <row r="61" spans="1:8" x14ac:dyDescent="0.25">
      <c r="A61" s="11" t="s">
        <v>264</v>
      </c>
      <c r="B61" s="16" t="s">
        <v>166</v>
      </c>
      <c r="C61" s="17" t="s">
        <v>181</v>
      </c>
      <c r="D61" s="17"/>
      <c r="E61" s="17"/>
      <c r="F61" s="18">
        <f>F63</f>
        <v>50</v>
      </c>
      <c r="G61" s="18">
        <f>G63</f>
        <v>50</v>
      </c>
      <c r="H61" s="18">
        <f>H63</f>
        <v>50</v>
      </c>
    </row>
    <row r="62" spans="1:8" ht="28.5" customHeight="1" x14ac:dyDescent="0.25">
      <c r="A62" s="11" t="s">
        <v>697</v>
      </c>
      <c r="B62" s="16" t="s">
        <v>166</v>
      </c>
      <c r="C62" s="17" t="s">
        <v>181</v>
      </c>
      <c r="D62" s="17" t="s">
        <v>696</v>
      </c>
      <c r="E62" s="17"/>
      <c r="F62" s="18">
        <f>F63</f>
        <v>50</v>
      </c>
      <c r="G62" s="18">
        <f>G63</f>
        <v>50</v>
      </c>
      <c r="H62" s="18">
        <f>H63</f>
        <v>50</v>
      </c>
    </row>
    <row r="63" spans="1:8" x14ac:dyDescent="0.25">
      <c r="A63" s="3" t="s">
        <v>265</v>
      </c>
      <c r="B63" s="19" t="s">
        <v>166</v>
      </c>
      <c r="C63" s="20" t="s">
        <v>181</v>
      </c>
      <c r="D63" s="20" t="s">
        <v>710</v>
      </c>
      <c r="E63" s="20"/>
      <c r="F63" s="21">
        <f t="shared" ref="F63:H63" si="3">F64</f>
        <v>50</v>
      </c>
      <c r="G63" s="21">
        <f t="shared" si="3"/>
        <v>50</v>
      </c>
      <c r="H63" s="21">
        <f t="shared" si="3"/>
        <v>50</v>
      </c>
    </row>
    <row r="64" spans="1:8" x14ac:dyDescent="0.25">
      <c r="A64" s="3" t="s">
        <v>266</v>
      </c>
      <c r="B64" s="19" t="s">
        <v>166</v>
      </c>
      <c r="C64" s="20" t="s">
        <v>181</v>
      </c>
      <c r="D64" s="20" t="s">
        <v>710</v>
      </c>
      <c r="E64" s="20" t="s">
        <v>267</v>
      </c>
      <c r="F64" s="21">
        <v>50</v>
      </c>
      <c r="G64" s="21">
        <v>50</v>
      </c>
      <c r="H64" s="21">
        <v>50</v>
      </c>
    </row>
    <row r="65" spans="1:8" x14ac:dyDescent="0.25">
      <c r="A65" s="11" t="s">
        <v>398</v>
      </c>
      <c r="B65" s="16" t="s">
        <v>166</v>
      </c>
      <c r="C65" s="17" t="s">
        <v>192</v>
      </c>
      <c r="D65" s="17"/>
      <c r="E65" s="17"/>
      <c r="F65" s="18">
        <f>F66+F83+F89+F101+F86</f>
        <v>19295.8</v>
      </c>
      <c r="G65" s="18">
        <f>G66+G83+G89+G101</f>
        <v>5287</v>
      </c>
      <c r="H65" s="18">
        <f>H66+H83+H89+H101</f>
        <v>15340</v>
      </c>
    </row>
    <row r="66" spans="1:8" ht="51.75" x14ac:dyDescent="0.25">
      <c r="A66" s="11" t="s">
        <v>711</v>
      </c>
      <c r="B66" s="16" t="s">
        <v>166</v>
      </c>
      <c r="C66" s="17" t="s">
        <v>192</v>
      </c>
      <c r="D66" s="17" t="s">
        <v>65</v>
      </c>
      <c r="E66" s="17"/>
      <c r="F66" s="18">
        <f>F67+F73+F70</f>
        <v>929.5</v>
      </c>
      <c r="G66" s="18">
        <f>G67+G73</f>
        <v>669.5</v>
      </c>
      <c r="H66" s="18">
        <f>H67+H73</f>
        <v>669.5</v>
      </c>
    </row>
    <row r="67" spans="1:8" ht="27.75" customHeight="1" x14ac:dyDescent="0.25">
      <c r="A67" s="11" t="s">
        <v>269</v>
      </c>
      <c r="B67" s="16" t="s">
        <v>166</v>
      </c>
      <c r="C67" s="17" t="s">
        <v>192</v>
      </c>
      <c r="D67" s="17" t="s">
        <v>97</v>
      </c>
      <c r="E67" s="17"/>
      <c r="F67" s="18">
        <f t="shared" ref="F67:H68" si="4">F68</f>
        <v>69.5</v>
      </c>
      <c r="G67" s="18">
        <f t="shared" si="4"/>
        <v>69.5</v>
      </c>
      <c r="H67" s="18">
        <f t="shared" si="4"/>
        <v>69.5</v>
      </c>
    </row>
    <row r="68" spans="1:8" ht="39" x14ac:dyDescent="0.25">
      <c r="A68" s="3" t="s">
        <v>271</v>
      </c>
      <c r="B68" s="19" t="s">
        <v>166</v>
      </c>
      <c r="C68" s="20" t="s">
        <v>192</v>
      </c>
      <c r="D68" s="20" t="s">
        <v>98</v>
      </c>
      <c r="E68" s="20"/>
      <c r="F68" s="21">
        <f t="shared" si="4"/>
        <v>69.5</v>
      </c>
      <c r="G68" s="21">
        <f t="shared" si="4"/>
        <v>69.5</v>
      </c>
      <c r="H68" s="21">
        <f t="shared" si="4"/>
        <v>69.5</v>
      </c>
    </row>
    <row r="69" spans="1:8" ht="39" x14ac:dyDescent="0.25">
      <c r="A69" s="3" t="s">
        <v>820</v>
      </c>
      <c r="B69" s="19" t="s">
        <v>166</v>
      </c>
      <c r="C69" s="20" t="s">
        <v>192</v>
      </c>
      <c r="D69" s="20" t="s">
        <v>98</v>
      </c>
      <c r="E69" s="20" t="s">
        <v>185</v>
      </c>
      <c r="F69" s="24">
        <v>69.5</v>
      </c>
      <c r="G69" s="24">
        <v>69.5</v>
      </c>
      <c r="H69" s="24">
        <v>69.5</v>
      </c>
    </row>
    <row r="70" spans="1:8" ht="39" x14ac:dyDescent="0.25">
      <c r="A70" s="26" t="s">
        <v>636</v>
      </c>
      <c r="B70" s="16" t="s">
        <v>166</v>
      </c>
      <c r="C70" s="17" t="s">
        <v>192</v>
      </c>
      <c r="D70" s="17" t="s">
        <v>637</v>
      </c>
      <c r="E70" s="17"/>
      <c r="F70" s="27">
        <f>F71</f>
        <v>30</v>
      </c>
      <c r="G70" s="27">
        <v>0</v>
      </c>
      <c r="H70" s="27">
        <v>0</v>
      </c>
    </row>
    <row r="71" spans="1:8" ht="39" x14ac:dyDescent="0.25">
      <c r="A71" s="57" t="s">
        <v>866</v>
      </c>
      <c r="B71" s="58" t="s">
        <v>166</v>
      </c>
      <c r="C71" s="58" t="s">
        <v>192</v>
      </c>
      <c r="D71" s="58" t="s">
        <v>867</v>
      </c>
      <c r="E71" s="20"/>
      <c r="F71" s="62">
        <f>F72</f>
        <v>30</v>
      </c>
      <c r="G71" s="24">
        <v>0</v>
      </c>
      <c r="H71" s="24">
        <v>0</v>
      </c>
    </row>
    <row r="72" spans="1:8" ht="39" x14ac:dyDescent="0.25">
      <c r="A72" s="3" t="s">
        <v>820</v>
      </c>
      <c r="B72" s="20" t="s">
        <v>166</v>
      </c>
      <c r="C72" s="20" t="s">
        <v>192</v>
      </c>
      <c r="D72" s="20" t="s">
        <v>867</v>
      </c>
      <c r="E72" s="20" t="s">
        <v>185</v>
      </c>
      <c r="F72" s="62">
        <v>30</v>
      </c>
      <c r="G72" s="24">
        <v>0</v>
      </c>
      <c r="H72" s="24">
        <v>0</v>
      </c>
    </row>
    <row r="73" spans="1:8" ht="29.25" customHeight="1" x14ac:dyDescent="0.25">
      <c r="A73" s="11" t="s">
        <v>621</v>
      </c>
      <c r="B73" s="16" t="s">
        <v>166</v>
      </c>
      <c r="C73" s="17" t="s">
        <v>192</v>
      </c>
      <c r="D73" s="17" t="s">
        <v>593</v>
      </c>
      <c r="E73" s="17"/>
      <c r="F73" s="18">
        <f>F74</f>
        <v>830</v>
      </c>
      <c r="G73" s="18">
        <f t="shared" ref="G73:H74" si="5">G74</f>
        <v>600</v>
      </c>
      <c r="H73" s="18">
        <f t="shared" si="5"/>
        <v>600</v>
      </c>
    </row>
    <row r="74" spans="1:8" ht="39" x14ac:dyDescent="0.25">
      <c r="A74" s="3" t="s">
        <v>597</v>
      </c>
      <c r="B74" s="19" t="s">
        <v>166</v>
      </c>
      <c r="C74" s="20" t="s">
        <v>192</v>
      </c>
      <c r="D74" s="20" t="s">
        <v>594</v>
      </c>
      <c r="E74" s="20"/>
      <c r="F74" s="21">
        <f>F75+F81</f>
        <v>830</v>
      </c>
      <c r="G74" s="21">
        <f t="shared" si="5"/>
        <v>600</v>
      </c>
      <c r="H74" s="21">
        <f t="shared" si="5"/>
        <v>600</v>
      </c>
    </row>
    <row r="75" spans="1:8" ht="39" x14ac:dyDescent="0.25">
      <c r="A75" s="3" t="s">
        <v>820</v>
      </c>
      <c r="B75" s="19" t="s">
        <v>166</v>
      </c>
      <c r="C75" s="20" t="s">
        <v>192</v>
      </c>
      <c r="D75" s="20" t="s">
        <v>594</v>
      </c>
      <c r="E75" s="20" t="s">
        <v>185</v>
      </c>
      <c r="F75" s="24">
        <v>830</v>
      </c>
      <c r="G75" s="24">
        <v>600</v>
      </c>
      <c r="H75" s="24">
        <v>600</v>
      </c>
    </row>
    <row r="76" spans="1:8" ht="115.5" hidden="1" x14ac:dyDescent="0.25">
      <c r="A76" s="3" t="s">
        <v>52</v>
      </c>
      <c r="B76" s="19" t="s">
        <v>166</v>
      </c>
      <c r="C76" s="20" t="s">
        <v>192</v>
      </c>
      <c r="D76" s="20" t="s">
        <v>71</v>
      </c>
      <c r="E76" s="20"/>
      <c r="F76" s="21">
        <f>F77</f>
        <v>0</v>
      </c>
      <c r="G76" s="21">
        <v>0</v>
      </c>
      <c r="H76" s="21">
        <v>0</v>
      </c>
    </row>
    <row r="77" spans="1:8" ht="26.25" hidden="1" x14ac:dyDescent="0.25">
      <c r="A77" s="3" t="s">
        <v>184</v>
      </c>
      <c r="B77" s="19" t="s">
        <v>166</v>
      </c>
      <c r="C77" s="20" t="s">
        <v>192</v>
      </c>
      <c r="D77" s="20" t="s">
        <v>71</v>
      </c>
      <c r="E77" s="20" t="s">
        <v>185</v>
      </c>
      <c r="F77" s="21"/>
      <c r="G77" s="21">
        <v>0</v>
      </c>
      <c r="H77" s="21">
        <v>0</v>
      </c>
    </row>
    <row r="78" spans="1:8" ht="52.5" hidden="1" customHeight="1" x14ac:dyDescent="0.25">
      <c r="A78" s="26" t="s">
        <v>324</v>
      </c>
      <c r="B78" s="17" t="s">
        <v>166</v>
      </c>
      <c r="C78" s="17" t="s">
        <v>192</v>
      </c>
      <c r="D78" s="17" t="s">
        <v>190</v>
      </c>
      <c r="E78" s="17"/>
      <c r="F78" s="18">
        <f>F79</f>
        <v>0</v>
      </c>
      <c r="G78" s="18">
        <f t="shared" ref="F78:H79" si="6">G79</f>
        <v>0</v>
      </c>
      <c r="H78" s="18">
        <f t="shared" si="6"/>
        <v>0</v>
      </c>
    </row>
    <row r="79" spans="1:8" ht="39" hidden="1" customHeight="1" x14ac:dyDescent="0.25">
      <c r="A79" s="3" t="s">
        <v>191</v>
      </c>
      <c r="B79" s="20" t="s">
        <v>166</v>
      </c>
      <c r="C79" s="20" t="s">
        <v>192</v>
      </c>
      <c r="D79" s="20" t="s">
        <v>307</v>
      </c>
      <c r="E79" s="20"/>
      <c r="F79" s="21">
        <f t="shared" si="6"/>
        <v>0</v>
      </c>
      <c r="G79" s="21">
        <f t="shared" si="6"/>
        <v>0</v>
      </c>
      <c r="H79" s="21">
        <f t="shared" si="6"/>
        <v>0</v>
      </c>
    </row>
    <row r="80" spans="1:8" ht="27" hidden="1" customHeight="1" x14ac:dyDescent="0.25">
      <c r="A80" s="3" t="s">
        <v>184</v>
      </c>
      <c r="B80" s="20" t="s">
        <v>166</v>
      </c>
      <c r="C80" s="20" t="s">
        <v>192</v>
      </c>
      <c r="D80" s="20" t="s">
        <v>307</v>
      </c>
      <c r="E80" s="20" t="s">
        <v>185</v>
      </c>
      <c r="F80" s="21"/>
      <c r="G80" s="21">
        <v>0</v>
      </c>
      <c r="H80" s="21">
        <v>0</v>
      </c>
    </row>
    <row r="81" spans="1:8" ht="90.95" hidden="1" customHeight="1" x14ac:dyDescent="0.25">
      <c r="A81" s="73" t="s">
        <v>502</v>
      </c>
      <c r="B81" s="19" t="s">
        <v>166</v>
      </c>
      <c r="C81" s="20" t="s">
        <v>192</v>
      </c>
      <c r="D81" s="20" t="s">
        <v>595</v>
      </c>
      <c r="E81" s="20"/>
      <c r="F81" s="21">
        <f>F82</f>
        <v>0</v>
      </c>
      <c r="G81" s="21">
        <v>0</v>
      </c>
      <c r="H81" s="21">
        <v>0</v>
      </c>
    </row>
    <row r="82" spans="1:8" ht="27" hidden="1" customHeight="1" x14ac:dyDescent="0.25">
      <c r="A82" s="73" t="s">
        <v>184</v>
      </c>
      <c r="B82" s="19" t="s">
        <v>166</v>
      </c>
      <c r="C82" s="20" t="s">
        <v>192</v>
      </c>
      <c r="D82" s="20" t="s">
        <v>596</v>
      </c>
      <c r="E82" s="20" t="s">
        <v>185</v>
      </c>
      <c r="F82" s="21"/>
      <c r="G82" s="21">
        <v>0</v>
      </c>
      <c r="H82" s="21">
        <v>0</v>
      </c>
    </row>
    <row r="83" spans="1:8" ht="51.75" x14ac:dyDescent="0.25">
      <c r="A83" s="11" t="s">
        <v>826</v>
      </c>
      <c r="B83" s="17" t="s">
        <v>166</v>
      </c>
      <c r="C83" s="17" t="s">
        <v>192</v>
      </c>
      <c r="D83" s="17" t="s">
        <v>600</v>
      </c>
      <c r="E83" s="17"/>
      <c r="F83" s="27">
        <f t="shared" ref="F83:H84" si="7">F84</f>
        <v>99.2</v>
      </c>
      <c r="G83" s="27">
        <f t="shared" si="7"/>
        <v>99.2</v>
      </c>
      <c r="H83" s="27">
        <f t="shared" si="7"/>
        <v>99.2</v>
      </c>
    </row>
    <row r="84" spans="1:8" x14ac:dyDescent="0.25">
      <c r="A84" s="3" t="s">
        <v>827</v>
      </c>
      <c r="B84" s="20" t="s">
        <v>166</v>
      </c>
      <c r="C84" s="20" t="s">
        <v>192</v>
      </c>
      <c r="D84" s="20" t="s">
        <v>828</v>
      </c>
      <c r="E84" s="20"/>
      <c r="F84" s="24">
        <f t="shared" si="7"/>
        <v>99.2</v>
      </c>
      <c r="G84" s="24">
        <f t="shared" si="7"/>
        <v>99.2</v>
      </c>
      <c r="H84" s="24">
        <f t="shared" si="7"/>
        <v>99.2</v>
      </c>
    </row>
    <row r="85" spans="1:8" ht="39" x14ac:dyDescent="0.25">
      <c r="A85" s="3" t="s">
        <v>820</v>
      </c>
      <c r="B85" s="20" t="s">
        <v>166</v>
      </c>
      <c r="C85" s="20" t="s">
        <v>192</v>
      </c>
      <c r="D85" s="20" t="s">
        <v>828</v>
      </c>
      <c r="E85" s="20" t="s">
        <v>185</v>
      </c>
      <c r="F85" s="24">
        <v>99.2</v>
      </c>
      <c r="G85" s="24">
        <v>99.2</v>
      </c>
      <c r="H85" s="24">
        <v>99.2</v>
      </c>
    </row>
    <row r="86" spans="1:8" ht="39" x14ac:dyDescent="0.25">
      <c r="A86" s="11" t="s">
        <v>862</v>
      </c>
      <c r="B86" s="16" t="s">
        <v>166</v>
      </c>
      <c r="C86" s="17" t="s">
        <v>192</v>
      </c>
      <c r="D86" s="17" t="s">
        <v>863</v>
      </c>
      <c r="E86" s="17"/>
      <c r="F86" s="27">
        <f>F87</f>
        <v>22</v>
      </c>
      <c r="G86" s="27">
        <v>0</v>
      </c>
      <c r="H86" s="27">
        <v>0</v>
      </c>
    </row>
    <row r="87" spans="1:8" ht="51.75" x14ac:dyDescent="0.25">
      <c r="A87" s="57" t="s">
        <v>864</v>
      </c>
      <c r="B87" s="58" t="s">
        <v>166</v>
      </c>
      <c r="C87" s="58" t="s">
        <v>274</v>
      </c>
      <c r="D87" s="58" t="s">
        <v>865</v>
      </c>
      <c r="E87" s="58"/>
      <c r="F87" s="62">
        <f>F88</f>
        <v>22</v>
      </c>
      <c r="G87" s="24">
        <v>0</v>
      </c>
      <c r="H87" s="24">
        <v>0</v>
      </c>
    </row>
    <row r="88" spans="1:8" ht="39" x14ac:dyDescent="0.25">
      <c r="A88" s="3" t="s">
        <v>820</v>
      </c>
      <c r="B88" s="20" t="s">
        <v>166</v>
      </c>
      <c r="C88" s="20" t="s">
        <v>274</v>
      </c>
      <c r="D88" s="20" t="s">
        <v>865</v>
      </c>
      <c r="E88" s="20" t="s">
        <v>185</v>
      </c>
      <c r="F88" s="62">
        <v>22</v>
      </c>
      <c r="G88" s="24">
        <v>0</v>
      </c>
      <c r="H88" s="24">
        <v>0</v>
      </c>
    </row>
    <row r="89" spans="1:8" ht="29.25" customHeight="1" x14ac:dyDescent="0.25">
      <c r="A89" s="11" t="s">
        <v>697</v>
      </c>
      <c r="B89" s="16" t="s">
        <v>166</v>
      </c>
      <c r="C89" s="17" t="s">
        <v>192</v>
      </c>
      <c r="D89" s="17" t="s">
        <v>696</v>
      </c>
      <c r="E89" s="17"/>
      <c r="F89" s="27">
        <f>F90+F92+F94+F98+F96</f>
        <v>3957.1</v>
      </c>
      <c r="G89" s="27">
        <f>G90+G92+G94+G98</f>
        <v>1358.3</v>
      </c>
      <c r="H89" s="27">
        <f>H90+H92+H94+H98</f>
        <v>1399.7</v>
      </c>
    </row>
    <row r="90" spans="1:8" ht="29.25" customHeight="1" x14ac:dyDescent="0.25">
      <c r="A90" s="3" t="s">
        <v>275</v>
      </c>
      <c r="B90" s="19" t="s">
        <v>166</v>
      </c>
      <c r="C90" s="20" t="s">
        <v>192</v>
      </c>
      <c r="D90" s="20" t="s">
        <v>714</v>
      </c>
      <c r="E90" s="20"/>
      <c r="F90" s="21">
        <f>F91</f>
        <v>2</v>
      </c>
      <c r="G90" s="21">
        <f>G91</f>
        <v>2</v>
      </c>
      <c r="H90" s="21">
        <f>H91</f>
        <v>2</v>
      </c>
    </row>
    <row r="91" spans="1:8" ht="39" x14ac:dyDescent="0.25">
      <c r="A91" s="3" t="s">
        <v>820</v>
      </c>
      <c r="B91" s="19" t="s">
        <v>166</v>
      </c>
      <c r="C91" s="20" t="s">
        <v>192</v>
      </c>
      <c r="D91" s="20" t="s">
        <v>714</v>
      </c>
      <c r="E91" s="20" t="s">
        <v>185</v>
      </c>
      <c r="F91" s="24">
        <v>2</v>
      </c>
      <c r="G91" s="24">
        <v>2</v>
      </c>
      <c r="H91" s="24">
        <v>2</v>
      </c>
    </row>
    <row r="92" spans="1:8" x14ac:dyDescent="0.25">
      <c r="A92" s="3" t="s">
        <v>302</v>
      </c>
      <c r="B92" s="19" t="s">
        <v>166</v>
      </c>
      <c r="C92" s="20" t="s">
        <v>192</v>
      </c>
      <c r="D92" s="20" t="s">
        <v>713</v>
      </c>
      <c r="E92" s="20"/>
      <c r="F92" s="21">
        <f>F93</f>
        <v>634.5</v>
      </c>
      <c r="G92" s="21">
        <f>G93</f>
        <v>182.3</v>
      </c>
      <c r="H92" s="21">
        <f>H93</f>
        <v>182.3</v>
      </c>
    </row>
    <row r="93" spans="1:8" x14ac:dyDescent="0.25">
      <c r="A93" s="3" t="s">
        <v>260</v>
      </c>
      <c r="B93" s="19" t="s">
        <v>166</v>
      </c>
      <c r="C93" s="20" t="s">
        <v>192</v>
      </c>
      <c r="D93" s="20" t="s">
        <v>713</v>
      </c>
      <c r="E93" s="20" t="s">
        <v>261</v>
      </c>
      <c r="F93" s="62">
        <v>634.5</v>
      </c>
      <c r="G93" s="24">
        <v>182.3</v>
      </c>
      <c r="H93" s="24">
        <v>182.3</v>
      </c>
    </row>
    <row r="94" spans="1:8" ht="39" hidden="1" x14ac:dyDescent="0.25">
      <c r="A94" s="3" t="s">
        <v>49</v>
      </c>
      <c r="B94" s="20" t="s">
        <v>166</v>
      </c>
      <c r="C94" s="20" t="s">
        <v>192</v>
      </c>
      <c r="D94" s="20" t="s">
        <v>715</v>
      </c>
      <c r="E94" s="20"/>
      <c r="F94" s="21">
        <f>F95</f>
        <v>0</v>
      </c>
      <c r="G94" s="21">
        <v>0</v>
      </c>
      <c r="H94" s="21">
        <v>0</v>
      </c>
    </row>
    <row r="95" spans="1:8" ht="39" hidden="1" x14ac:dyDescent="0.25">
      <c r="A95" s="3" t="s">
        <v>820</v>
      </c>
      <c r="B95" s="20" t="s">
        <v>166</v>
      </c>
      <c r="C95" s="20" t="s">
        <v>192</v>
      </c>
      <c r="D95" s="20" t="s">
        <v>715</v>
      </c>
      <c r="E95" s="20" t="s">
        <v>185</v>
      </c>
      <c r="F95" s="21"/>
      <c r="G95" s="21"/>
      <c r="H95" s="21"/>
    </row>
    <row r="96" spans="1:8" ht="51.75" x14ac:dyDescent="0.25">
      <c r="A96" s="57" t="s">
        <v>875</v>
      </c>
      <c r="B96" s="58" t="s">
        <v>166</v>
      </c>
      <c r="C96" s="58" t="s">
        <v>192</v>
      </c>
      <c r="D96" s="58" t="s">
        <v>876</v>
      </c>
      <c r="E96" s="20"/>
      <c r="F96" s="66">
        <f>F97</f>
        <v>2200</v>
      </c>
      <c r="G96" s="21">
        <v>0</v>
      </c>
      <c r="H96" s="21">
        <v>0</v>
      </c>
    </row>
    <row r="97" spans="1:8" ht="39" x14ac:dyDescent="0.25">
      <c r="A97" s="3" t="s">
        <v>820</v>
      </c>
      <c r="B97" s="58" t="s">
        <v>166</v>
      </c>
      <c r="C97" s="58" t="s">
        <v>192</v>
      </c>
      <c r="D97" s="58" t="s">
        <v>876</v>
      </c>
      <c r="E97" s="20" t="s">
        <v>185</v>
      </c>
      <c r="F97" s="66">
        <v>2200</v>
      </c>
      <c r="G97" s="21">
        <v>0</v>
      </c>
      <c r="H97" s="21">
        <v>0</v>
      </c>
    </row>
    <row r="98" spans="1:8" ht="43.5" customHeight="1" x14ac:dyDescent="0.25">
      <c r="A98" s="3" t="s">
        <v>323</v>
      </c>
      <c r="B98" s="19" t="s">
        <v>166</v>
      </c>
      <c r="C98" s="20" t="s">
        <v>192</v>
      </c>
      <c r="D98" s="20" t="s">
        <v>716</v>
      </c>
      <c r="E98" s="20"/>
      <c r="F98" s="21">
        <f>F99+F100</f>
        <v>1120.5999999999999</v>
      </c>
      <c r="G98" s="21">
        <f>G99+G100</f>
        <v>1174</v>
      </c>
      <c r="H98" s="21">
        <f>H99+H100</f>
        <v>1215.4000000000001</v>
      </c>
    </row>
    <row r="99" spans="1:8" ht="27.75" customHeight="1" x14ac:dyDescent="0.25">
      <c r="A99" s="3" t="s">
        <v>690</v>
      </c>
      <c r="B99" s="19" t="s">
        <v>166</v>
      </c>
      <c r="C99" s="20" t="s">
        <v>192</v>
      </c>
      <c r="D99" s="20" t="s">
        <v>716</v>
      </c>
      <c r="E99" s="20" t="s">
        <v>257</v>
      </c>
      <c r="F99" s="24">
        <v>1120.5999999999999</v>
      </c>
      <c r="G99" s="24">
        <v>1174</v>
      </c>
      <c r="H99" s="24">
        <v>1215.4000000000001</v>
      </c>
    </row>
    <row r="100" spans="1:8" ht="48.75" hidden="1" customHeight="1" x14ac:dyDescent="0.25">
      <c r="A100" s="3" t="s">
        <v>820</v>
      </c>
      <c r="B100" s="19" t="s">
        <v>166</v>
      </c>
      <c r="C100" s="20" t="s">
        <v>192</v>
      </c>
      <c r="D100" s="20" t="s">
        <v>716</v>
      </c>
      <c r="E100" s="20" t="s">
        <v>185</v>
      </c>
      <c r="F100" s="24"/>
      <c r="G100" s="24"/>
      <c r="H100" s="24"/>
    </row>
    <row r="101" spans="1:8" ht="39" x14ac:dyDescent="0.25">
      <c r="A101" s="11" t="s">
        <v>717</v>
      </c>
      <c r="B101" s="16" t="s">
        <v>166</v>
      </c>
      <c r="C101" s="17" t="s">
        <v>192</v>
      </c>
      <c r="D101" s="17" t="s">
        <v>718</v>
      </c>
      <c r="E101" s="17"/>
      <c r="F101" s="27">
        <f>F102+F109+F130+F136+F128</f>
        <v>14288</v>
      </c>
      <c r="G101" s="27">
        <f>G102+G109+G130+G136</f>
        <v>3160</v>
      </c>
      <c r="H101" s="27">
        <f>H102+H109+H130+H136</f>
        <v>13171.6</v>
      </c>
    </row>
    <row r="102" spans="1:8" ht="52.5" customHeight="1" x14ac:dyDescent="0.25">
      <c r="A102" s="11" t="s">
        <v>41</v>
      </c>
      <c r="B102" s="19" t="s">
        <v>166</v>
      </c>
      <c r="C102" s="20" t="s">
        <v>192</v>
      </c>
      <c r="D102" s="20" t="s">
        <v>719</v>
      </c>
      <c r="E102" s="20"/>
      <c r="F102" s="21">
        <f>F103+F104+F108</f>
        <v>11011.6</v>
      </c>
      <c r="G102" s="21">
        <f>G103+G104+G108</f>
        <v>0</v>
      </c>
      <c r="H102" s="21">
        <f>H103+H104+H108</f>
        <v>10011.6</v>
      </c>
    </row>
    <row r="103" spans="1:8" ht="26.25" x14ac:dyDescent="0.25">
      <c r="A103" s="3" t="s">
        <v>273</v>
      </c>
      <c r="B103" s="19" t="s">
        <v>166</v>
      </c>
      <c r="C103" s="20" t="s">
        <v>192</v>
      </c>
      <c r="D103" s="20" t="s">
        <v>719</v>
      </c>
      <c r="E103" s="20" t="s">
        <v>193</v>
      </c>
      <c r="F103" s="24">
        <v>8422.5</v>
      </c>
      <c r="G103" s="24">
        <v>0</v>
      </c>
      <c r="H103" s="24">
        <v>8422.5</v>
      </c>
    </row>
    <row r="104" spans="1:8" ht="39" x14ac:dyDescent="0.25">
      <c r="A104" s="3" t="s">
        <v>820</v>
      </c>
      <c r="B104" s="19" t="s">
        <v>166</v>
      </c>
      <c r="C104" s="20" t="s">
        <v>274</v>
      </c>
      <c r="D104" s="20" t="s">
        <v>719</v>
      </c>
      <c r="E104" s="20" t="s">
        <v>185</v>
      </c>
      <c r="F104" s="62">
        <v>2555.1</v>
      </c>
      <c r="G104" s="24">
        <v>0</v>
      </c>
      <c r="H104" s="24">
        <v>1555.1</v>
      </c>
    </row>
    <row r="105" spans="1:8" ht="26.25" hidden="1" x14ac:dyDescent="0.25">
      <c r="A105" s="25" t="s">
        <v>204</v>
      </c>
      <c r="B105" s="20" t="s">
        <v>166</v>
      </c>
      <c r="C105" s="20" t="s">
        <v>192</v>
      </c>
      <c r="D105" s="20" t="s">
        <v>272</v>
      </c>
      <c r="E105" s="20" t="s">
        <v>205</v>
      </c>
      <c r="F105" s="21"/>
      <c r="G105" s="21"/>
      <c r="H105" s="21"/>
    </row>
    <row r="106" spans="1:8" ht="14.25" hidden="1" customHeight="1" x14ac:dyDescent="0.25">
      <c r="A106" s="3" t="s">
        <v>294</v>
      </c>
      <c r="B106" s="20" t="s">
        <v>166</v>
      </c>
      <c r="C106" s="20" t="s">
        <v>192</v>
      </c>
      <c r="D106" s="20" t="s">
        <v>272</v>
      </c>
      <c r="E106" s="20" t="s">
        <v>293</v>
      </c>
      <c r="F106" s="21"/>
      <c r="G106" s="21"/>
      <c r="H106" s="21"/>
    </row>
    <row r="107" spans="1:8" ht="17.25" hidden="1" customHeight="1" x14ac:dyDescent="0.25">
      <c r="A107" s="3" t="s">
        <v>294</v>
      </c>
      <c r="B107" s="20" t="s">
        <v>166</v>
      </c>
      <c r="C107" s="20" t="s">
        <v>192</v>
      </c>
      <c r="D107" s="20" t="s">
        <v>272</v>
      </c>
      <c r="E107" s="20" t="s">
        <v>293</v>
      </c>
      <c r="F107" s="21"/>
      <c r="G107" s="21"/>
      <c r="H107" s="21"/>
    </row>
    <row r="108" spans="1:8" ht="18" customHeight="1" x14ac:dyDescent="0.25">
      <c r="A108" s="3" t="s">
        <v>260</v>
      </c>
      <c r="B108" s="19" t="s">
        <v>166</v>
      </c>
      <c r="C108" s="20" t="s">
        <v>192</v>
      </c>
      <c r="D108" s="20" t="s">
        <v>719</v>
      </c>
      <c r="E108" s="20" t="s">
        <v>261</v>
      </c>
      <c r="F108" s="24">
        <v>34</v>
      </c>
      <c r="G108" s="24">
        <v>0</v>
      </c>
      <c r="H108" s="24">
        <v>34</v>
      </c>
    </row>
    <row r="109" spans="1:8" ht="15.75" customHeight="1" x14ac:dyDescent="0.25">
      <c r="A109" s="25" t="s">
        <v>291</v>
      </c>
      <c r="B109" s="20" t="s">
        <v>166</v>
      </c>
      <c r="C109" s="20" t="s">
        <v>192</v>
      </c>
      <c r="D109" s="20" t="s">
        <v>720</v>
      </c>
      <c r="E109" s="20" t="s">
        <v>80</v>
      </c>
      <c r="F109" s="21">
        <f>F110+F112+F113</f>
        <v>112.4</v>
      </c>
      <c r="G109" s="21">
        <f>G110</f>
        <v>50</v>
      </c>
      <c r="H109" s="21">
        <f>H110</f>
        <v>50</v>
      </c>
    </row>
    <row r="110" spans="1:8" ht="15.75" customHeight="1" x14ac:dyDescent="0.25">
      <c r="A110" s="3" t="s">
        <v>294</v>
      </c>
      <c r="B110" s="20" t="s">
        <v>166</v>
      </c>
      <c r="C110" s="20" t="s">
        <v>192</v>
      </c>
      <c r="D110" s="20" t="s">
        <v>720</v>
      </c>
      <c r="E110" s="20" t="s">
        <v>293</v>
      </c>
      <c r="F110" s="21">
        <v>112.4</v>
      </c>
      <c r="G110" s="21">
        <v>50</v>
      </c>
      <c r="H110" s="21">
        <v>50</v>
      </c>
    </row>
    <row r="111" spans="1:8" ht="20.25" hidden="1" customHeight="1" x14ac:dyDescent="0.25">
      <c r="A111" s="3" t="s">
        <v>260</v>
      </c>
      <c r="B111" s="20" t="s">
        <v>166</v>
      </c>
      <c r="C111" s="20" t="s">
        <v>192</v>
      </c>
      <c r="D111" s="20" t="s">
        <v>292</v>
      </c>
      <c r="E111" s="20" t="s">
        <v>261</v>
      </c>
      <c r="F111" s="21"/>
      <c r="G111" s="21"/>
      <c r="H111" s="21"/>
    </row>
    <row r="112" spans="1:8" ht="18.75" hidden="1" customHeight="1" x14ac:dyDescent="0.25">
      <c r="A112" s="3" t="s">
        <v>260</v>
      </c>
      <c r="B112" s="20" t="s">
        <v>166</v>
      </c>
      <c r="C112" s="20" t="s">
        <v>192</v>
      </c>
      <c r="D112" s="20" t="s">
        <v>292</v>
      </c>
      <c r="E112" s="20" t="s">
        <v>261</v>
      </c>
      <c r="F112" s="21"/>
      <c r="G112" s="21">
        <v>0</v>
      </c>
      <c r="H112" s="21">
        <v>0</v>
      </c>
    </row>
    <row r="113" spans="1:8" ht="17.25" hidden="1" customHeight="1" x14ac:dyDescent="0.25">
      <c r="A113" s="3" t="s">
        <v>184</v>
      </c>
      <c r="B113" s="20" t="s">
        <v>166</v>
      </c>
      <c r="C113" s="20" t="s">
        <v>192</v>
      </c>
      <c r="D113" s="20" t="s">
        <v>292</v>
      </c>
      <c r="E113" s="20" t="s">
        <v>185</v>
      </c>
      <c r="F113" s="21"/>
      <c r="G113" s="21">
        <v>0</v>
      </c>
      <c r="H113" s="21">
        <v>0</v>
      </c>
    </row>
    <row r="114" spans="1:8" ht="18.75" hidden="1" customHeight="1" x14ac:dyDescent="0.25">
      <c r="A114" s="3" t="s">
        <v>399</v>
      </c>
      <c r="B114" s="20" t="s">
        <v>166</v>
      </c>
      <c r="C114" s="20" t="s">
        <v>192</v>
      </c>
      <c r="D114" s="20" t="s">
        <v>377</v>
      </c>
      <c r="E114" s="20"/>
      <c r="F114" s="21">
        <v>0</v>
      </c>
      <c r="G114" s="21">
        <f>G115</f>
        <v>0</v>
      </c>
      <c r="H114" s="21">
        <f>H115</f>
        <v>0</v>
      </c>
    </row>
    <row r="115" spans="1:8" ht="20.25" hidden="1" customHeight="1" x14ac:dyDescent="0.25">
      <c r="A115" s="3" t="s">
        <v>266</v>
      </c>
      <c r="B115" s="20" t="s">
        <v>166</v>
      </c>
      <c r="C115" s="20" t="s">
        <v>192</v>
      </c>
      <c r="D115" s="20" t="s">
        <v>377</v>
      </c>
      <c r="E115" s="20" t="s">
        <v>267</v>
      </c>
      <c r="F115" s="24">
        <v>0</v>
      </c>
      <c r="G115" s="24"/>
      <c r="H115" s="24"/>
    </row>
    <row r="116" spans="1:8" ht="39.75" hidden="1" customHeight="1" x14ac:dyDescent="0.25">
      <c r="A116" s="3" t="s">
        <v>49</v>
      </c>
      <c r="B116" s="20" t="s">
        <v>166</v>
      </c>
      <c r="C116" s="20" t="s">
        <v>192</v>
      </c>
      <c r="D116" s="20" t="s">
        <v>22</v>
      </c>
      <c r="E116" s="20"/>
      <c r="F116" s="21">
        <f>F117</f>
        <v>0</v>
      </c>
      <c r="G116" s="21">
        <v>0</v>
      </c>
      <c r="H116" s="21">
        <v>0</v>
      </c>
    </row>
    <row r="117" spans="1:8" ht="30" hidden="1" customHeight="1" x14ac:dyDescent="0.25">
      <c r="A117" s="3" t="s">
        <v>184</v>
      </c>
      <c r="B117" s="20" t="s">
        <v>166</v>
      </c>
      <c r="C117" s="20" t="s">
        <v>192</v>
      </c>
      <c r="D117" s="20" t="s">
        <v>22</v>
      </c>
      <c r="E117" s="20" t="s">
        <v>185</v>
      </c>
      <c r="F117" s="21"/>
      <c r="G117" s="21">
        <v>0</v>
      </c>
      <c r="H117" s="21">
        <v>0</v>
      </c>
    </row>
    <row r="118" spans="1:8" ht="17.25" hidden="1" customHeight="1" x14ac:dyDescent="0.25">
      <c r="A118" s="3" t="s">
        <v>20</v>
      </c>
      <c r="B118" s="20" t="s">
        <v>166</v>
      </c>
      <c r="C118" s="20" t="s">
        <v>192</v>
      </c>
      <c r="D118" s="20" t="s">
        <v>21</v>
      </c>
      <c r="E118" s="20" t="s">
        <v>185</v>
      </c>
      <c r="F118" s="21"/>
      <c r="G118" s="21">
        <v>0</v>
      </c>
      <c r="H118" s="21">
        <v>0</v>
      </c>
    </row>
    <row r="119" spans="1:8" ht="17.25" hidden="1" customHeight="1" x14ac:dyDescent="0.25">
      <c r="A119" s="3" t="s">
        <v>66</v>
      </c>
      <c r="B119" s="19" t="s">
        <v>166</v>
      </c>
      <c r="C119" s="20" t="s">
        <v>192</v>
      </c>
      <c r="D119" s="20" t="s">
        <v>67</v>
      </c>
      <c r="E119" s="20"/>
      <c r="F119" s="21">
        <f>F120</f>
        <v>0</v>
      </c>
      <c r="G119" s="21">
        <v>0</v>
      </c>
      <c r="H119" s="21">
        <v>0</v>
      </c>
    </row>
    <row r="120" spans="1:8" ht="14.25" hidden="1" customHeight="1" x14ac:dyDescent="0.25">
      <c r="A120" s="3" t="s">
        <v>266</v>
      </c>
      <c r="B120" s="19" t="s">
        <v>166</v>
      </c>
      <c r="C120" s="20" t="s">
        <v>192</v>
      </c>
      <c r="D120" s="20" t="s">
        <v>67</v>
      </c>
      <c r="E120" s="20" t="s">
        <v>267</v>
      </c>
      <c r="F120" s="21"/>
      <c r="G120" s="21">
        <v>0</v>
      </c>
      <c r="H120" s="21">
        <v>0</v>
      </c>
    </row>
    <row r="121" spans="1:8" ht="15" hidden="1" customHeight="1" x14ac:dyDescent="0.25">
      <c r="A121" s="3" t="s">
        <v>479</v>
      </c>
      <c r="B121" s="20" t="s">
        <v>166</v>
      </c>
      <c r="C121" s="20" t="s">
        <v>192</v>
      </c>
      <c r="D121" s="20" t="s">
        <v>480</v>
      </c>
      <c r="E121" s="20"/>
      <c r="F121" s="24">
        <f>F122</f>
        <v>0</v>
      </c>
      <c r="G121" s="24">
        <v>0</v>
      </c>
      <c r="H121" s="24">
        <f>H122</f>
        <v>0</v>
      </c>
    </row>
    <row r="122" spans="1:8" ht="15.75" hidden="1" customHeight="1" x14ac:dyDescent="0.25">
      <c r="A122" s="3" t="s">
        <v>184</v>
      </c>
      <c r="B122" s="20" t="s">
        <v>166</v>
      </c>
      <c r="C122" s="20" t="s">
        <v>192</v>
      </c>
      <c r="D122" s="20" t="s">
        <v>480</v>
      </c>
      <c r="E122" s="20" t="s">
        <v>185</v>
      </c>
      <c r="F122" s="24">
        <v>0</v>
      </c>
      <c r="G122" s="24">
        <v>0</v>
      </c>
      <c r="H122" s="24">
        <v>0</v>
      </c>
    </row>
    <row r="123" spans="1:8" ht="24" hidden="1" customHeight="1" x14ac:dyDescent="0.25">
      <c r="A123" s="3" t="s">
        <v>474</v>
      </c>
      <c r="B123" s="20" t="s">
        <v>166</v>
      </c>
      <c r="C123" s="20" t="s">
        <v>192</v>
      </c>
      <c r="D123" s="20" t="s">
        <v>475</v>
      </c>
      <c r="E123" s="20"/>
      <c r="F123" s="24">
        <f>F124</f>
        <v>0</v>
      </c>
      <c r="G123" s="24">
        <v>0</v>
      </c>
      <c r="H123" s="24">
        <v>0</v>
      </c>
    </row>
    <row r="124" spans="1:8" ht="25.5" hidden="1" customHeight="1" x14ac:dyDescent="0.25">
      <c r="A124" s="3" t="s">
        <v>184</v>
      </c>
      <c r="B124" s="20" t="s">
        <v>166</v>
      </c>
      <c r="C124" s="20" t="s">
        <v>192</v>
      </c>
      <c r="D124" s="20" t="s">
        <v>475</v>
      </c>
      <c r="E124" s="20" t="s">
        <v>185</v>
      </c>
      <c r="F124" s="24">
        <v>0</v>
      </c>
      <c r="G124" s="24">
        <v>0</v>
      </c>
      <c r="H124" s="24">
        <v>0</v>
      </c>
    </row>
    <row r="125" spans="1:8" ht="39" hidden="1" x14ac:dyDescent="0.25">
      <c r="A125" s="3" t="s">
        <v>323</v>
      </c>
      <c r="B125" s="19" t="s">
        <v>166</v>
      </c>
      <c r="C125" s="20" t="s">
        <v>192</v>
      </c>
      <c r="D125" s="20" t="s">
        <v>331</v>
      </c>
      <c r="E125" s="20"/>
      <c r="F125" s="21">
        <f>F126+F127</f>
        <v>0</v>
      </c>
      <c r="G125" s="21">
        <f>G126+G127</f>
        <v>0</v>
      </c>
      <c r="H125" s="21">
        <f>H126+H127</f>
        <v>0</v>
      </c>
    </row>
    <row r="126" spans="1:8" ht="26.25" hidden="1" x14ac:dyDescent="0.25">
      <c r="A126" s="3" t="s">
        <v>690</v>
      </c>
      <c r="B126" s="19" t="s">
        <v>166</v>
      </c>
      <c r="C126" s="20" t="s">
        <v>192</v>
      </c>
      <c r="D126" s="20" t="s">
        <v>331</v>
      </c>
      <c r="E126" s="20" t="s">
        <v>257</v>
      </c>
      <c r="F126" s="24"/>
      <c r="G126" s="24"/>
      <c r="H126" s="24"/>
    </row>
    <row r="127" spans="1:8" ht="25.5" hidden="1" customHeight="1" x14ac:dyDescent="0.25">
      <c r="A127" s="3" t="s">
        <v>184</v>
      </c>
      <c r="B127" s="19" t="s">
        <v>166</v>
      </c>
      <c r="C127" s="20" t="s">
        <v>192</v>
      </c>
      <c r="D127" s="20" t="s">
        <v>331</v>
      </c>
      <c r="E127" s="20" t="s">
        <v>185</v>
      </c>
      <c r="F127" s="24"/>
      <c r="G127" s="24"/>
      <c r="H127" s="24"/>
    </row>
    <row r="128" spans="1:8" ht="39" customHeight="1" x14ac:dyDescent="0.25">
      <c r="A128" s="3" t="s">
        <v>49</v>
      </c>
      <c r="B128" s="20" t="s">
        <v>166</v>
      </c>
      <c r="C128" s="20" t="s">
        <v>192</v>
      </c>
      <c r="D128" s="20" t="s">
        <v>857</v>
      </c>
      <c r="E128" s="20"/>
      <c r="F128" s="24">
        <f>F129</f>
        <v>54</v>
      </c>
      <c r="G128" s="24">
        <v>0</v>
      </c>
      <c r="H128" s="24">
        <v>0</v>
      </c>
    </row>
    <row r="129" spans="1:8" ht="25.5" customHeight="1" x14ac:dyDescent="0.25">
      <c r="A129" s="3" t="s">
        <v>820</v>
      </c>
      <c r="B129" s="20" t="s">
        <v>166</v>
      </c>
      <c r="C129" s="20" t="s">
        <v>192</v>
      </c>
      <c r="D129" s="20" t="s">
        <v>857</v>
      </c>
      <c r="E129" s="20" t="s">
        <v>185</v>
      </c>
      <c r="F129" s="24">
        <v>54</v>
      </c>
      <c r="G129" s="24">
        <v>0</v>
      </c>
      <c r="H129" s="24">
        <v>0</v>
      </c>
    </row>
    <row r="130" spans="1:8" ht="64.5" x14ac:dyDescent="0.25">
      <c r="A130" s="3" t="s">
        <v>771</v>
      </c>
      <c r="B130" s="19" t="s">
        <v>166</v>
      </c>
      <c r="C130" s="20" t="s">
        <v>192</v>
      </c>
      <c r="D130" s="20" t="s">
        <v>721</v>
      </c>
      <c r="E130" s="20"/>
      <c r="F130" s="21">
        <f>F131</f>
        <v>2488</v>
      </c>
      <c r="G130" s="21">
        <f>G131</f>
        <v>2488</v>
      </c>
      <c r="H130" s="21">
        <f>H131</f>
        <v>2488</v>
      </c>
    </row>
    <row r="131" spans="1:8" ht="39" x14ac:dyDescent="0.25">
      <c r="A131" s="3" t="s">
        <v>820</v>
      </c>
      <c r="B131" s="19" t="s">
        <v>166</v>
      </c>
      <c r="C131" s="20" t="s">
        <v>192</v>
      </c>
      <c r="D131" s="20" t="s">
        <v>721</v>
      </c>
      <c r="E131" s="20" t="s">
        <v>185</v>
      </c>
      <c r="F131" s="24">
        <v>2488</v>
      </c>
      <c r="G131" s="24">
        <v>2488</v>
      </c>
      <c r="H131" s="24">
        <v>2488</v>
      </c>
    </row>
    <row r="132" spans="1:8" ht="90" hidden="1" x14ac:dyDescent="0.25">
      <c r="A132" s="3" t="s">
        <v>502</v>
      </c>
      <c r="B132" s="19" t="s">
        <v>166</v>
      </c>
      <c r="C132" s="20" t="s">
        <v>192</v>
      </c>
      <c r="D132" s="20" t="s">
        <v>503</v>
      </c>
      <c r="E132" s="20"/>
      <c r="F132" s="24">
        <f>F133</f>
        <v>0</v>
      </c>
      <c r="G132" s="24">
        <f>G133</f>
        <v>0</v>
      </c>
      <c r="H132" s="24">
        <f>H133</f>
        <v>0</v>
      </c>
    </row>
    <row r="133" spans="1:8" ht="26.25" hidden="1" x14ac:dyDescent="0.25">
      <c r="A133" s="3" t="s">
        <v>184</v>
      </c>
      <c r="B133" s="19" t="s">
        <v>166</v>
      </c>
      <c r="C133" s="20" t="s">
        <v>192</v>
      </c>
      <c r="D133" s="20" t="s">
        <v>503</v>
      </c>
      <c r="E133" s="20" t="s">
        <v>185</v>
      </c>
      <c r="F133" s="24">
        <v>0</v>
      </c>
      <c r="G133" s="24">
        <v>0</v>
      </c>
      <c r="H133" s="24">
        <v>0</v>
      </c>
    </row>
    <row r="134" spans="1:8" ht="90" hidden="1" x14ac:dyDescent="0.25">
      <c r="A134" s="73" t="s">
        <v>502</v>
      </c>
      <c r="B134" s="19" t="s">
        <v>166</v>
      </c>
      <c r="C134" s="20" t="s">
        <v>192</v>
      </c>
      <c r="D134" s="20" t="s">
        <v>503</v>
      </c>
      <c r="E134" s="20"/>
      <c r="F134" s="24">
        <f>F135</f>
        <v>0</v>
      </c>
      <c r="G134" s="24">
        <v>0</v>
      </c>
      <c r="H134" s="24">
        <v>0</v>
      </c>
    </row>
    <row r="135" spans="1:8" ht="26.25" hidden="1" x14ac:dyDescent="0.25">
      <c r="A135" s="73" t="s">
        <v>184</v>
      </c>
      <c r="B135" s="19" t="s">
        <v>166</v>
      </c>
      <c r="C135" s="20" t="s">
        <v>192</v>
      </c>
      <c r="D135" s="20" t="s">
        <v>503</v>
      </c>
      <c r="E135" s="20" t="s">
        <v>185</v>
      </c>
      <c r="F135" s="24"/>
      <c r="G135" s="24">
        <v>0</v>
      </c>
      <c r="H135" s="24">
        <v>0</v>
      </c>
    </row>
    <row r="136" spans="1:8" ht="39" x14ac:dyDescent="0.25">
      <c r="A136" s="3" t="s">
        <v>724</v>
      </c>
      <c r="B136" s="19" t="s">
        <v>166</v>
      </c>
      <c r="C136" s="20" t="s">
        <v>192</v>
      </c>
      <c r="D136" s="20" t="s">
        <v>722</v>
      </c>
      <c r="E136" s="20"/>
      <c r="F136" s="21">
        <f>F137</f>
        <v>622</v>
      </c>
      <c r="G136" s="21">
        <f>G137</f>
        <v>622</v>
      </c>
      <c r="H136" s="21">
        <f>H137</f>
        <v>622</v>
      </c>
    </row>
    <row r="137" spans="1:8" ht="39" x14ac:dyDescent="0.25">
      <c r="A137" s="3" t="s">
        <v>820</v>
      </c>
      <c r="B137" s="19" t="s">
        <v>166</v>
      </c>
      <c r="C137" s="20" t="s">
        <v>192</v>
      </c>
      <c r="D137" s="20" t="s">
        <v>722</v>
      </c>
      <c r="E137" s="20" t="s">
        <v>185</v>
      </c>
      <c r="F137" s="24">
        <v>622</v>
      </c>
      <c r="G137" s="24">
        <v>622</v>
      </c>
      <c r="H137" s="24">
        <v>622</v>
      </c>
    </row>
    <row r="138" spans="1:8" ht="39" hidden="1" x14ac:dyDescent="0.25">
      <c r="A138" s="3" t="s">
        <v>99</v>
      </c>
      <c r="B138" s="20" t="s">
        <v>166</v>
      </c>
      <c r="C138" s="20" t="s">
        <v>192</v>
      </c>
      <c r="D138" s="20" t="s">
        <v>100</v>
      </c>
      <c r="E138" s="20"/>
      <c r="F138" s="24">
        <f>F139</f>
        <v>0</v>
      </c>
      <c r="G138" s="24">
        <f>G139</f>
        <v>0</v>
      </c>
      <c r="H138" s="24">
        <f>H139</f>
        <v>0</v>
      </c>
    </row>
    <row r="139" spans="1:8" ht="25.5" hidden="1" customHeight="1" x14ac:dyDescent="0.25">
      <c r="A139" s="3" t="s">
        <v>184</v>
      </c>
      <c r="B139" s="20" t="s">
        <v>166</v>
      </c>
      <c r="C139" s="20" t="s">
        <v>192</v>
      </c>
      <c r="D139" s="20" t="s">
        <v>100</v>
      </c>
      <c r="E139" s="20" t="s">
        <v>185</v>
      </c>
      <c r="F139" s="24">
        <v>0</v>
      </c>
      <c r="G139" s="24">
        <v>0</v>
      </c>
      <c r="H139" s="24">
        <v>0</v>
      </c>
    </row>
    <row r="140" spans="1:8" ht="33" hidden="1" customHeight="1" x14ac:dyDescent="0.25">
      <c r="A140" s="3" t="s">
        <v>52</v>
      </c>
      <c r="B140" s="20" t="s">
        <v>166</v>
      </c>
      <c r="C140" s="20" t="s">
        <v>192</v>
      </c>
      <c r="D140" s="20" t="s">
        <v>53</v>
      </c>
      <c r="E140" s="20"/>
      <c r="F140" s="21">
        <f>F141</f>
        <v>0</v>
      </c>
      <c r="G140" s="21">
        <v>0</v>
      </c>
      <c r="H140" s="21">
        <v>0</v>
      </c>
    </row>
    <row r="141" spans="1:8" ht="20.25" hidden="1" customHeight="1" x14ac:dyDescent="0.25">
      <c r="A141" s="3" t="s">
        <v>184</v>
      </c>
      <c r="B141" s="20" t="s">
        <v>166</v>
      </c>
      <c r="C141" s="20" t="s">
        <v>192</v>
      </c>
      <c r="D141" s="20" t="s">
        <v>53</v>
      </c>
      <c r="E141" s="20" t="s">
        <v>185</v>
      </c>
      <c r="F141" s="21"/>
      <c r="G141" s="21">
        <v>0</v>
      </c>
      <c r="H141" s="21">
        <v>0</v>
      </c>
    </row>
    <row r="142" spans="1:8" ht="27.75" hidden="1" customHeight="1" x14ac:dyDescent="0.25">
      <c r="A142" s="3" t="s">
        <v>275</v>
      </c>
      <c r="B142" s="19" t="s">
        <v>166</v>
      </c>
      <c r="C142" s="20" t="s">
        <v>192</v>
      </c>
      <c r="D142" s="20" t="s">
        <v>276</v>
      </c>
      <c r="E142" s="20"/>
      <c r="F142" s="21">
        <f>F143</f>
        <v>0</v>
      </c>
      <c r="G142" s="21">
        <f>G143</f>
        <v>0</v>
      </c>
      <c r="H142" s="21">
        <f>H143</f>
        <v>0</v>
      </c>
    </row>
    <row r="143" spans="1:8" ht="26.25" hidden="1" x14ac:dyDescent="0.25">
      <c r="A143" s="3" t="s">
        <v>184</v>
      </c>
      <c r="B143" s="19" t="s">
        <v>166</v>
      </c>
      <c r="C143" s="20" t="s">
        <v>192</v>
      </c>
      <c r="D143" s="20" t="s">
        <v>276</v>
      </c>
      <c r="E143" s="20" t="s">
        <v>185</v>
      </c>
      <c r="F143" s="24"/>
      <c r="G143" s="24"/>
      <c r="H143" s="24"/>
    </row>
    <row r="144" spans="1:8" x14ac:dyDescent="0.25">
      <c r="A144" s="11" t="s">
        <v>241</v>
      </c>
      <c r="B144" s="16" t="s">
        <v>144</v>
      </c>
      <c r="C144" s="17"/>
      <c r="D144" s="17"/>
      <c r="E144" s="17"/>
      <c r="F144" s="18">
        <f>F145</f>
        <v>621</v>
      </c>
      <c r="G144" s="18">
        <f t="shared" ref="F144:H148" si="8">G145</f>
        <v>683.1</v>
      </c>
      <c r="H144" s="18">
        <f t="shared" si="8"/>
        <v>746.4</v>
      </c>
    </row>
    <row r="145" spans="1:8" ht="16.5" customHeight="1" x14ac:dyDescent="0.25">
      <c r="A145" s="11" t="s">
        <v>242</v>
      </c>
      <c r="B145" s="16" t="s">
        <v>144</v>
      </c>
      <c r="C145" s="17" t="s">
        <v>233</v>
      </c>
      <c r="D145" s="17"/>
      <c r="E145" s="17"/>
      <c r="F145" s="18">
        <f>F146</f>
        <v>621</v>
      </c>
      <c r="G145" s="18">
        <f t="shared" si="8"/>
        <v>683.1</v>
      </c>
      <c r="H145" s="18">
        <f t="shared" si="8"/>
        <v>746.4</v>
      </c>
    </row>
    <row r="146" spans="1:8" ht="39" x14ac:dyDescent="0.25">
      <c r="A146" s="11" t="s">
        <v>691</v>
      </c>
      <c r="B146" s="16" t="s">
        <v>144</v>
      </c>
      <c r="C146" s="17" t="s">
        <v>233</v>
      </c>
      <c r="D146" s="17" t="s">
        <v>244</v>
      </c>
      <c r="E146" s="17"/>
      <c r="F146" s="18">
        <f t="shared" si="8"/>
        <v>621</v>
      </c>
      <c r="G146" s="18">
        <f t="shared" si="8"/>
        <v>683.1</v>
      </c>
      <c r="H146" s="18">
        <f t="shared" si="8"/>
        <v>746.4</v>
      </c>
    </row>
    <row r="147" spans="1:8" ht="39" x14ac:dyDescent="0.25">
      <c r="A147" s="11" t="s">
        <v>400</v>
      </c>
      <c r="B147" s="16" t="s">
        <v>144</v>
      </c>
      <c r="C147" s="17" t="s">
        <v>233</v>
      </c>
      <c r="D147" s="17" t="s">
        <v>325</v>
      </c>
      <c r="E147" s="17"/>
      <c r="F147" s="18">
        <f t="shared" si="8"/>
        <v>621</v>
      </c>
      <c r="G147" s="18">
        <f t="shared" si="8"/>
        <v>683.1</v>
      </c>
      <c r="H147" s="18">
        <f t="shared" si="8"/>
        <v>746.4</v>
      </c>
    </row>
    <row r="148" spans="1:8" ht="39" x14ac:dyDescent="0.25">
      <c r="A148" s="3" t="s">
        <v>725</v>
      </c>
      <c r="B148" s="19" t="s">
        <v>144</v>
      </c>
      <c r="C148" s="20" t="s">
        <v>233</v>
      </c>
      <c r="D148" s="20" t="s">
        <v>101</v>
      </c>
      <c r="E148" s="20"/>
      <c r="F148" s="21">
        <f t="shared" si="8"/>
        <v>621</v>
      </c>
      <c r="G148" s="21">
        <f t="shared" si="8"/>
        <v>683.1</v>
      </c>
      <c r="H148" s="21">
        <f t="shared" si="8"/>
        <v>746.4</v>
      </c>
    </row>
    <row r="149" spans="1:8" x14ac:dyDescent="0.25">
      <c r="A149" s="3" t="s">
        <v>238</v>
      </c>
      <c r="B149" s="19" t="s">
        <v>144</v>
      </c>
      <c r="C149" s="20" t="s">
        <v>233</v>
      </c>
      <c r="D149" s="20" t="s">
        <v>101</v>
      </c>
      <c r="E149" s="20" t="s">
        <v>239</v>
      </c>
      <c r="F149" s="24">
        <v>621</v>
      </c>
      <c r="G149" s="24">
        <v>683.1</v>
      </c>
      <c r="H149" s="24">
        <v>746.4</v>
      </c>
    </row>
    <row r="150" spans="1:8" ht="26.25" hidden="1" x14ac:dyDescent="0.25">
      <c r="A150" s="11" t="s">
        <v>630</v>
      </c>
      <c r="B150" s="16" t="s">
        <v>233</v>
      </c>
      <c r="C150" s="17"/>
      <c r="D150" s="17"/>
      <c r="E150" s="17"/>
      <c r="F150" s="27">
        <f t="shared" ref="F150:H153" si="9">F151</f>
        <v>0</v>
      </c>
      <c r="G150" s="27">
        <f t="shared" si="9"/>
        <v>0</v>
      </c>
      <c r="H150" s="27">
        <f t="shared" si="9"/>
        <v>0</v>
      </c>
    </row>
    <row r="151" spans="1:8" ht="27.75" hidden="1" customHeight="1" x14ac:dyDescent="0.25">
      <c r="A151" s="11" t="s">
        <v>631</v>
      </c>
      <c r="B151" s="16" t="s">
        <v>233</v>
      </c>
      <c r="C151" s="17" t="s">
        <v>249</v>
      </c>
      <c r="D151" s="17"/>
      <c r="E151" s="17"/>
      <c r="F151" s="27">
        <f>F153</f>
        <v>0</v>
      </c>
      <c r="G151" s="27">
        <f>G153</f>
        <v>0</v>
      </c>
      <c r="H151" s="27">
        <f>H153</f>
        <v>0</v>
      </c>
    </row>
    <row r="152" spans="1:8" ht="27.75" hidden="1" customHeight="1" x14ac:dyDescent="0.25">
      <c r="A152" s="11" t="s">
        <v>697</v>
      </c>
      <c r="B152" s="16" t="s">
        <v>233</v>
      </c>
      <c r="C152" s="17" t="s">
        <v>249</v>
      </c>
      <c r="D152" s="17" t="s">
        <v>696</v>
      </c>
      <c r="E152" s="17"/>
      <c r="F152" s="27">
        <f>F153</f>
        <v>0</v>
      </c>
      <c r="G152" s="27">
        <f>G153</f>
        <v>0</v>
      </c>
      <c r="H152" s="27">
        <f>H153</f>
        <v>0</v>
      </c>
    </row>
    <row r="153" spans="1:8" ht="39" hidden="1" x14ac:dyDescent="0.25">
      <c r="A153" s="3" t="s">
        <v>632</v>
      </c>
      <c r="B153" s="19" t="s">
        <v>233</v>
      </c>
      <c r="C153" s="20" t="s">
        <v>249</v>
      </c>
      <c r="D153" s="20" t="s">
        <v>726</v>
      </c>
      <c r="E153" s="17"/>
      <c r="F153" s="27">
        <f t="shared" si="9"/>
        <v>0</v>
      </c>
      <c r="G153" s="27">
        <f t="shared" si="9"/>
        <v>0</v>
      </c>
      <c r="H153" s="27">
        <f t="shared" si="9"/>
        <v>0</v>
      </c>
    </row>
    <row r="154" spans="1:8" ht="14.25" hidden="1" customHeight="1" x14ac:dyDescent="0.25">
      <c r="A154" s="3" t="s">
        <v>690</v>
      </c>
      <c r="B154" s="19" t="s">
        <v>233</v>
      </c>
      <c r="C154" s="20" t="s">
        <v>249</v>
      </c>
      <c r="D154" s="20" t="s">
        <v>726</v>
      </c>
      <c r="E154" s="20" t="s">
        <v>257</v>
      </c>
      <c r="F154" s="24">
        <v>0</v>
      </c>
      <c r="G154" s="24">
        <v>0</v>
      </c>
      <c r="H154" s="24">
        <v>0</v>
      </c>
    </row>
    <row r="155" spans="1:8" x14ac:dyDescent="0.25">
      <c r="A155" s="11" t="s">
        <v>243</v>
      </c>
      <c r="B155" s="16" t="s">
        <v>134</v>
      </c>
      <c r="C155" s="17"/>
      <c r="D155" s="17"/>
      <c r="E155" s="17"/>
      <c r="F155" s="18">
        <f>F156+F169+F173+F193</f>
        <v>17074.099999999999</v>
      </c>
      <c r="G155" s="18">
        <f>G156+G169+G173+G193</f>
        <v>9714.7000000000007</v>
      </c>
      <c r="H155" s="18">
        <f>H156+H169+H173+H193</f>
        <v>3434.2999999999997</v>
      </c>
    </row>
    <row r="156" spans="1:8" x14ac:dyDescent="0.25">
      <c r="A156" s="11" t="s">
        <v>277</v>
      </c>
      <c r="B156" s="16" t="s">
        <v>134</v>
      </c>
      <c r="C156" s="17" t="s">
        <v>263</v>
      </c>
      <c r="D156" s="17"/>
      <c r="E156" s="17"/>
      <c r="F156" s="18">
        <f>F157+F166</f>
        <v>203.5</v>
      </c>
      <c r="G156" s="18">
        <f>G157+G166</f>
        <v>203.5</v>
      </c>
      <c r="H156" s="18">
        <f>H157+H166</f>
        <v>203.5</v>
      </c>
    </row>
    <row r="157" spans="1:8" ht="30.75" customHeight="1" x14ac:dyDescent="0.25">
      <c r="A157" s="11" t="s">
        <v>697</v>
      </c>
      <c r="B157" s="16" t="s">
        <v>134</v>
      </c>
      <c r="C157" s="17" t="s">
        <v>263</v>
      </c>
      <c r="D157" s="17" t="s">
        <v>696</v>
      </c>
      <c r="E157" s="17"/>
      <c r="F157" s="18">
        <f>F158+F160+F162+F164</f>
        <v>198.5</v>
      </c>
      <c r="G157" s="18">
        <f>G158+G160+G162+G164</f>
        <v>198.5</v>
      </c>
      <c r="H157" s="18">
        <f>H158+H160+H162+H164</f>
        <v>198.5</v>
      </c>
    </row>
    <row r="158" spans="1:8" ht="27.75" hidden="1" customHeight="1" x14ac:dyDescent="0.25">
      <c r="A158" s="3" t="s">
        <v>582</v>
      </c>
      <c r="B158" s="20" t="s">
        <v>134</v>
      </c>
      <c r="C158" s="20" t="s">
        <v>263</v>
      </c>
      <c r="D158" s="20" t="s">
        <v>727</v>
      </c>
      <c r="E158" s="17"/>
      <c r="F158" s="21">
        <f>F159</f>
        <v>0</v>
      </c>
      <c r="G158" s="21">
        <f>G159</f>
        <v>0</v>
      </c>
      <c r="H158" s="21">
        <f>H159</f>
        <v>0</v>
      </c>
    </row>
    <row r="159" spans="1:8" ht="39" hidden="1" x14ac:dyDescent="0.25">
      <c r="A159" s="3" t="s">
        <v>820</v>
      </c>
      <c r="B159" s="20" t="s">
        <v>134</v>
      </c>
      <c r="C159" s="20" t="s">
        <v>263</v>
      </c>
      <c r="D159" s="20" t="s">
        <v>727</v>
      </c>
      <c r="E159" s="20" t="s">
        <v>185</v>
      </c>
      <c r="F159" s="21"/>
      <c r="G159" s="21"/>
      <c r="H159" s="21"/>
    </row>
    <row r="160" spans="1:8" ht="39" hidden="1" x14ac:dyDescent="0.25">
      <c r="A160" s="73" t="s">
        <v>664</v>
      </c>
      <c r="B160" s="19" t="s">
        <v>134</v>
      </c>
      <c r="C160" s="20" t="s">
        <v>263</v>
      </c>
      <c r="D160" s="20" t="s">
        <v>729</v>
      </c>
      <c r="E160" s="20"/>
      <c r="F160" s="24">
        <f>F161</f>
        <v>0</v>
      </c>
      <c r="G160" s="24">
        <f>G161</f>
        <v>0</v>
      </c>
      <c r="H160" s="24">
        <f>H161</f>
        <v>0</v>
      </c>
    </row>
    <row r="161" spans="1:10" ht="39" hidden="1" x14ac:dyDescent="0.25">
      <c r="A161" s="73" t="s">
        <v>820</v>
      </c>
      <c r="B161" s="19" t="s">
        <v>134</v>
      </c>
      <c r="C161" s="20" t="s">
        <v>263</v>
      </c>
      <c r="D161" s="20" t="s">
        <v>729</v>
      </c>
      <c r="E161" s="20" t="s">
        <v>185</v>
      </c>
      <c r="F161" s="24">
        <v>0</v>
      </c>
      <c r="G161" s="24">
        <v>0</v>
      </c>
      <c r="H161" s="24">
        <v>0</v>
      </c>
    </row>
    <row r="162" spans="1:10" ht="183.75" customHeight="1" x14ac:dyDescent="0.25">
      <c r="A162" s="3" t="s">
        <v>731</v>
      </c>
      <c r="B162" s="19" t="s">
        <v>134</v>
      </c>
      <c r="C162" s="20" t="s">
        <v>263</v>
      </c>
      <c r="D162" s="20" t="s">
        <v>728</v>
      </c>
      <c r="E162" s="20"/>
      <c r="F162" s="21">
        <f>F163</f>
        <v>86.7</v>
      </c>
      <c r="G162" s="21">
        <f>G163</f>
        <v>86.7</v>
      </c>
      <c r="H162" s="21">
        <f>H163</f>
        <v>86.7</v>
      </c>
    </row>
    <row r="163" spans="1:10" ht="39" x14ac:dyDescent="0.25">
      <c r="A163" s="3" t="s">
        <v>820</v>
      </c>
      <c r="B163" s="19" t="s">
        <v>134</v>
      </c>
      <c r="C163" s="20" t="s">
        <v>263</v>
      </c>
      <c r="D163" s="20" t="s">
        <v>728</v>
      </c>
      <c r="E163" s="20" t="s">
        <v>185</v>
      </c>
      <c r="F163" s="24">
        <v>86.7</v>
      </c>
      <c r="G163" s="24">
        <v>86.7</v>
      </c>
      <c r="H163" s="24">
        <v>86.7</v>
      </c>
    </row>
    <row r="164" spans="1:10" ht="51.75" x14ac:dyDescent="0.25">
      <c r="A164" s="3" t="s">
        <v>732</v>
      </c>
      <c r="B164" s="19" t="s">
        <v>134</v>
      </c>
      <c r="C164" s="20" t="s">
        <v>263</v>
      </c>
      <c r="D164" s="20" t="s">
        <v>730</v>
      </c>
      <c r="E164" s="20"/>
      <c r="F164" s="21">
        <f>F165</f>
        <v>111.8</v>
      </c>
      <c r="G164" s="21">
        <f>G165</f>
        <v>111.8</v>
      </c>
      <c r="H164" s="21">
        <f>H165</f>
        <v>111.8</v>
      </c>
    </row>
    <row r="165" spans="1:10" ht="39" x14ac:dyDescent="0.25">
      <c r="A165" s="3" t="s">
        <v>820</v>
      </c>
      <c r="B165" s="19" t="s">
        <v>134</v>
      </c>
      <c r="C165" s="20" t="s">
        <v>263</v>
      </c>
      <c r="D165" s="20" t="s">
        <v>730</v>
      </c>
      <c r="E165" s="20" t="s">
        <v>185</v>
      </c>
      <c r="F165" s="24">
        <v>111.8</v>
      </c>
      <c r="G165" s="24">
        <v>111.8</v>
      </c>
      <c r="H165" s="24">
        <v>111.8</v>
      </c>
    </row>
    <row r="166" spans="1:10" ht="39" x14ac:dyDescent="0.25">
      <c r="A166" s="11" t="s">
        <v>598</v>
      </c>
      <c r="B166" s="17" t="s">
        <v>134</v>
      </c>
      <c r="C166" s="17" t="s">
        <v>263</v>
      </c>
      <c r="D166" s="17" t="s">
        <v>190</v>
      </c>
      <c r="E166" s="17"/>
      <c r="F166" s="27">
        <f>F167</f>
        <v>5</v>
      </c>
      <c r="G166" s="27">
        <f t="shared" ref="F166:H167" si="10">G167</f>
        <v>5</v>
      </c>
      <c r="H166" s="27">
        <f t="shared" si="10"/>
        <v>5</v>
      </c>
    </row>
    <row r="167" spans="1:10" ht="29.25" customHeight="1" x14ac:dyDescent="0.25">
      <c r="A167" s="28" t="s">
        <v>102</v>
      </c>
      <c r="B167" s="20" t="s">
        <v>134</v>
      </c>
      <c r="C167" s="20" t="s">
        <v>263</v>
      </c>
      <c r="D167" s="20" t="s">
        <v>599</v>
      </c>
      <c r="E167" s="20"/>
      <c r="F167" s="24">
        <f t="shared" si="10"/>
        <v>5</v>
      </c>
      <c r="G167" s="24">
        <f t="shared" si="10"/>
        <v>5</v>
      </c>
      <c r="H167" s="24">
        <f t="shared" si="10"/>
        <v>5</v>
      </c>
      <c r="J167" t="s">
        <v>80</v>
      </c>
    </row>
    <row r="168" spans="1:10" ht="39" x14ac:dyDescent="0.25">
      <c r="A168" s="3" t="s">
        <v>820</v>
      </c>
      <c r="B168" s="20" t="s">
        <v>134</v>
      </c>
      <c r="C168" s="20" t="s">
        <v>263</v>
      </c>
      <c r="D168" s="20" t="s">
        <v>599</v>
      </c>
      <c r="E168" s="20" t="s">
        <v>185</v>
      </c>
      <c r="F168" s="24">
        <v>5</v>
      </c>
      <c r="G168" s="24">
        <v>5</v>
      </c>
      <c r="H168" s="24">
        <v>5</v>
      </c>
    </row>
    <row r="169" spans="1:10" x14ac:dyDescent="0.25">
      <c r="A169" s="11" t="s">
        <v>25</v>
      </c>
      <c r="B169" s="16" t="s">
        <v>134</v>
      </c>
      <c r="C169" s="17" t="s">
        <v>164</v>
      </c>
      <c r="D169" s="17"/>
      <c r="E169" s="17"/>
      <c r="F169" s="18">
        <f>F171</f>
        <v>12697.8</v>
      </c>
      <c r="G169" s="18">
        <f>G171</f>
        <v>7876.5</v>
      </c>
      <c r="H169" s="18">
        <f>H171</f>
        <v>1582</v>
      </c>
    </row>
    <row r="170" spans="1:10" ht="29.25" customHeight="1" x14ac:dyDescent="0.25">
      <c r="A170" s="11" t="s">
        <v>697</v>
      </c>
      <c r="B170" s="16" t="s">
        <v>134</v>
      </c>
      <c r="C170" s="17" t="s">
        <v>164</v>
      </c>
      <c r="D170" s="17" t="s">
        <v>696</v>
      </c>
      <c r="E170" s="17"/>
      <c r="F170" s="18">
        <f>F171</f>
        <v>12697.8</v>
      </c>
      <c r="G170" s="18">
        <f>G171</f>
        <v>7876.5</v>
      </c>
      <c r="H170" s="18">
        <f>H171</f>
        <v>1582</v>
      </c>
    </row>
    <row r="171" spans="1:10" ht="51.75" x14ac:dyDescent="0.25">
      <c r="A171" s="3" t="s">
        <v>26</v>
      </c>
      <c r="B171" s="19" t="s">
        <v>134</v>
      </c>
      <c r="C171" s="20" t="s">
        <v>164</v>
      </c>
      <c r="D171" s="20" t="s">
        <v>733</v>
      </c>
      <c r="E171" s="20"/>
      <c r="F171" s="21">
        <f t="shared" ref="F171:H171" si="11">F172</f>
        <v>12697.8</v>
      </c>
      <c r="G171" s="21">
        <f t="shared" si="11"/>
        <v>7876.5</v>
      </c>
      <c r="H171" s="21">
        <f t="shared" si="11"/>
        <v>1582</v>
      </c>
    </row>
    <row r="172" spans="1:10" ht="39" x14ac:dyDescent="0.25">
      <c r="A172" s="3" t="s">
        <v>820</v>
      </c>
      <c r="B172" s="19" t="s">
        <v>134</v>
      </c>
      <c r="C172" s="20" t="s">
        <v>164</v>
      </c>
      <c r="D172" s="20" t="s">
        <v>733</v>
      </c>
      <c r="E172" s="20" t="s">
        <v>185</v>
      </c>
      <c r="F172" s="24">
        <v>12697.8</v>
      </c>
      <c r="G172" s="24">
        <v>7876.5</v>
      </c>
      <c r="H172" s="24">
        <v>1582</v>
      </c>
    </row>
    <row r="173" spans="1:10" ht="17.25" customHeight="1" x14ac:dyDescent="0.25">
      <c r="A173" s="11" t="s">
        <v>374</v>
      </c>
      <c r="B173" s="16" t="s">
        <v>134</v>
      </c>
      <c r="C173" s="17" t="s">
        <v>223</v>
      </c>
      <c r="D173" s="17"/>
      <c r="E173" s="17"/>
      <c r="F173" s="18">
        <f>F174</f>
        <v>1927.4999999999998</v>
      </c>
      <c r="G173" s="18">
        <f>G174</f>
        <v>1340.5000000000002</v>
      </c>
      <c r="H173" s="18">
        <f>H174</f>
        <v>1354.6</v>
      </c>
    </row>
    <row r="174" spans="1:10" ht="41.25" customHeight="1" x14ac:dyDescent="0.25">
      <c r="A174" s="11" t="s">
        <v>712</v>
      </c>
      <c r="B174" s="16" t="s">
        <v>134</v>
      </c>
      <c r="C174" s="17" t="s">
        <v>223</v>
      </c>
      <c r="D174" s="17" t="s">
        <v>326</v>
      </c>
      <c r="E174" s="17"/>
      <c r="F174" s="18">
        <f>F175+F181+F183+F185+F187+F189+F191+F179</f>
        <v>1927.4999999999998</v>
      </c>
      <c r="G174" s="18">
        <f>G175+G181+G183+G185+G187+G189+G191+G179</f>
        <v>1340.5000000000002</v>
      </c>
      <c r="H174" s="18">
        <f>H175+H181+H183+H185+H187+H189+H191+H179</f>
        <v>1354.6</v>
      </c>
    </row>
    <row r="175" spans="1:10" ht="27.75" customHeight="1" x14ac:dyDescent="0.25">
      <c r="A175" s="43" t="s">
        <v>393</v>
      </c>
      <c r="B175" s="20" t="s">
        <v>134</v>
      </c>
      <c r="C175" s="20" t="s">
        <v>223</v>
      </c>
      <c r="D175" s="20" t="s">
        <v>734</v>
      </c>
      <c r="E175" s="17"/>
      <c r="F175" s="21">
        <f>F176</f>
        <v>262.60000000000002</v>
      </c>
      <c r="G175" s="21">
        <f>G176</f>
        <v>54.3</v>
      </c>
      <c r="H175" s="21">
        <f>H176</f>
        <v>54.3</v>
      </c>
    </row>
    <row r="176" spans="1:10" ht="39" x14ac:dyDescent="0.25">
      <c r="A176" s="3" t="s">
        <v>820</v>
      </c>
      <c r="B176" s="20" t="s">
        <v>134</v>
      </c>
      <c r="C176" s="20" t="s">
        <v>223</v>
      </c>
      <c r="D176" s="20" t="s">
        <v>734</v>
      </c>
      <c r="E176" s="20" t="s">
        <v>185</v>
      </c>
      <c r="F176" s="21">
        <v>262.60000000000002</v>
      </c>
      <c r="G176" s="21">
        <v>54.3</v>
      </c>
      <c r="H176" s="21">
        <v>54.3</v>
      </c>
    </row>
    <row r="177" spans="1:8" ht="27.75" hidden="1" customHeight="1" x14ac:dyDescent="0.25">
      <c r="A177" s="3" t="s">
        <v>24</v>
      </c>
      <c r="B177" s="20" t="s">
        <v>134</v>
      </c>
      <c r="C177" s="20" t="s">
        <v>223</v>
      </c>
      <c r="D177" s="20" t="s">
        <v>23</v>
      </c>
      <c r="E177" s="20"/>
      <c r="F177" s="21">
        <f>F178</f>
        <v>0</v>
      </c>
      <c r="G177" s="21">
        <v>0</v>
      </c>
      <c r="H177" s="21">
        <v>0</v>
      </c>
    </row>
    <row r="178" spans="1:8" ht="26.25" hidden="1" customHeight="1" x14ac:dyDescent="0.25">
      <c r="A178" s="3" t="s">
        <v>184</v>
      </c>
      <c r="B178" s="20" t="s">
        <v>134</v>
      </c>
      <c r="C178" s="20" t="s">
        <v>223</v>
      </c>
      <c r="D178" s="20" t="s">
        <v>23</v>
      </c>
      <c r="E178" s="20" t="s">
        <v>185</v>
      </c>
      <c r="F178" s="21"/>
      <c r="G178" s="21">
        <v>0</v>
      </c>
      <c r="H178" s="21">
        <v>0</v>
      </c>
    </row>
    <row r="179" spans="1:8" ht="26.25" hidden="1" customHeight="1" x14ac:dyDescent="0.25">
      <c r="A179" s="3" t="s">
        <v>646</v>
      </c>
      <c r="B179" s="19" t="s">
        <v>134</v>
      </c>
      <c r="C179" s="20" t="s">
        <v>223</v>
      </c>
      <c r="D179" s="20" t="s">
        <v>647</v>
      </c>
      <c r="E179" s="20"/>
      <c r="F179" s="21">
        <f>F180</f>
        <v>0</v>
      </c>
      <c r="G179" s="21">
        <v>0</v>
      </c>
      <c r="H179" s="21">
        <v>0</v>
      </c>
    </row>
    <row r="180" spans="1:8" ht="26.25" hidden="1" customHeight="1" x14ac:dyDescent="0.25">
      <c r="A180" s="3" t="s">
        <v>184</v>
      </c>
      <c r="B180" s="19" t="s">
        <v>134</v>
      </c>
      <c r="C180" s="20" t="s">
        <v>223</v>
      </c>
      <c r="D180" s="20" t="s">
        <v>647</v>
      </c>
      <c r="E180" s="20" t="s">
        <v>185</v>
      </c>
      <c r="F180" s="21">
        <v>0</v>
      </c>
      <c r="G180" s="21">
        <v>0</v>
      </c>
      <c r="H180" s="21">
        <v>0</v>
      </c>
    </row>
    <row r="181" spans="1:8" ht="40.5" customHeight="1" x14ac:dyDescent="0.25">
      <c r="A181" s="3" t="s">
        <v>740</v>
      </c>
      <c r="B181" s="19" t="s">
        <v>134</v>
      </c>
      <c r="C181" s="20" t="s">
        <v>223</v>
      </c>
      <c r="D181" s="20" t="s">
        <v>735</v>
      </c>
      <c r="E181" s="20"/>
      <c r="F181" s="21">
        <f>F182</f>
        <v>1158</v>
      </c>
      <c r="G181" s="21">
        <f>G182</f>
        <v>772</v>
      </c>
      <c r="H181" s="21">
        <f>H182</f>
        <v>772</v>
      </c>
    </row>
    <row r="182" spans="1:8" ht="39" x14ac:dyDescent="0.25">
      <c r="A182" s="3" t="s">
        <v>820</v>
      </c>
      <c r="B182" s="19" t="s">
        <v>134</v>
      </c>
      <c r="C182" s="20" t="s">
        <v>223</v>
      </c>
      <c r="D182" s="20" t="s">
        <v>735</v>
      </c>
      <c r="E182" s="20" t="s">
        <v>185</v>
      </c>
      <c r="F182" s="24">
        <v>1158</v>
      </c>
      <c r="G182" s="24">
        <v>772</v>
      </c>
      <c r="H182" s="24">
        <v>772</v>
      </c>
    </row>
    <row r="183" spans="1:8" ht="90" hidden="1" x14ac:dyDescent="0.25">
      <c r="A183" s="73" t="s">
        <v>502</v>
      </c>
      <c r="B183" s="19" t="s">
        <v>134</v>
      </c>
      <c r="C183" s="20" t="s">
        <v>569</v>
      </c>
      <c r="D183" s="20" t="s">
        <v>570</v>
      </c>
      <c r="E183" s="20"/>
      <c r="F183" s="24">
        <f>F184</f>
        <v>0</v>
      </c>
      <c r="G183" s="24">
        <v>0</v>
      </c>
      <c r="H183" s="24">
        <v>0</v>
      </c>
    </row>
    <row r="184" spans="1:8" ht="26.25" hidden="1" x14ac:dyDescent="0.25">
      <c r="A184" s="3" t="s">
        <v>184</v>
      </c>
      <c r="B184" s="19" t="s">
        <v>134</v>
      </c>
      <c r="C184" s="20" t="s">
        <v>223</v>
      </c>
      <c r="D184" s="20" t="s">
        <v>570</v>
      </c>
      <c r="E184" s="20" t="s">
        <v>571</v>
      </c>
      <c r="F184" s="24"/>
      <c r="G184" s="24">
        <v>0</v>
      </c>
      <c r="H184" s="24">
        <v>0</v>
      </c>
    </row>
    <row r="185" spans="1:8" ht="29.25" customHeight="1" x14ac:dyDescent="0.25">
      <c r="A185" s="3" t="s">
        <v>50</v>
      </c>
      <c r="B185" s="19" t="s">
        <v>134</v>
      </c>
      <c r="C185" s="20" t="s">
        <v>223</v>
      </c>
      <c r="D185" s="20" t="s">
        <v>736</v>
      </c>
      <c r="E185" s="20"/>
      <c r="F185" s="21">
        <f>F186</f>
        <v>61</v>
      </c>
      <c r="G185" s="21">
        <f>G186</f>
        <v>40.700000000000003</v>
      </c>
      <c r="H185" s="21">
        <f>H186</f>
        <v>40.700000000000003</v>
      </c>
    </row>
    <row r="186" spans="1:8" ht="39" x14ac:dyDescent="0.25">
      <c r="A186" s="3" t="s">
        <v>820</v>
      </c>
      <c r="B186" s="19" t="s">
        <v>134</v>
      </c>
      <c r="C186" s="20" t="s">
        <v>223</v>
      </c>
      <c r="D186" s="20" t="s">
        <v>736</v>
      </c>
      <c r="E186" s="20" t="s">
        <v>185</v>
      </c>
      <c r="F186" s="24">
        <v>61</v>
      </c>
      <c r="G186" s="24">
        <v>40.700000000000003</v>
      </c>
      <c r="H186" s="24">
        <v>40.700000000000003</v>
      </c>
    </row>
    <row r="187" spans="1:8" ht="39" customHeight="1" x14ac:dyDescent="0.25">
      <c r="A187" s="3" t="s">
        <v>435</v>
      </c>
      <c r="B187" s="19" t="s">
        <v>134</v>
      </c>
      <c r="C187" s="20" t="s">
        <v>223</v>
      </c>
      <c r="D187" s="20" t="s">
        <v>737</v>
      </c>
      <c r="E187" s="20"/>
      <c r="F187" s="21">
        <f>F188</f>
        <v>281.5</v>
      </c>
      <c r="G187" s="21">
        <f>G188</f>
        <v>298.89999999999998</v>
      </c>
      <c r="H187" s="21">
        <f>H188</f>
        <v>307.8</v>
      </c>
    </row>
    <row r="188" spans="1:8" ht="18" customHeight="1" x14ac:dyDescent="0.25">
      <c r="A188" s="3" t="s">
        <v>345</v>
      </c>
      <c r="B188" s="19" t="s">
        <v>134</v>
      </c>
      <c r="C188" s="20" t="s">
        <v>223</v>
      </c>
      <c r="D188" s="20" t="s">
        <v>737</v>
      </c>
      <c r="E188" s="20" t="s">
        <v>346</v>
      </c>
      <c r="F188" s="24">
        <v>281.5</v>
      </c>
      <c r="G188" s="24">
        <v>298.89999999999998</v>
      </c>
      <c r="H188" s="24">
        <v>307.8</v>
      </c>
    </row>
    <row r="189" spans="1:8" ht="38.25" customHeight="1" x14ac:dyDescent="0.25">
      <c r="A189" s="3" t="s">
        <v>473</v>
      </c>
      <c r="B189" s="19" t="s">
        <v>134</v>
      </c>
      <c r="C189" s="20" t="s">
        <v>223</v>
      </c>
      <c r="D189" s="20" t="s">
        <v>738</v>
      </c>
      <c r="E189" s="20"/>
      <c r="F189" s="24">
        <f>F190</f>
        <v>14.8</v>
      </c>
      <c r="G189" s="24">
        <f>G190</f>
        <v>15.7</v>
      </c>
      <c r="H189" s="24">
        <f>H190</f>
        <v>16.2</v>
      </c>
    </row>
    <row r="190" spans="1:8" ht="18" customHeight="1" x14ac:dyDescent="0.25">
      <c r="A190" s="3" t="s">
        <v>345</v>
      </c>
      <c r="B190" s="19" t="s">
        <v>134</v>
      </c>
      <c r="C190" s="20" t="s">
        <v>223</v>
      </c>
      <c r="D190" s="20" t="s">
        <v>738</v>
      </c>
      <c r="E190" s="20" t="s">
        <v>346</v>
      </c>
      <c r="F190" s="24">
        <v>14.8</v>
      </c>
      <c r="G190" s="24">
        <v>15.7</v>
      </c>
      <c r="H190" s="24">
        <v>16.2</v>
      </c>
    </row>
    <row r="191" spans="1:8" ht="38.25" customHeight="1" x14ac:dyDescent="0.25">
      <c r="A191" s="3" t="s">
        <v>436</v>
      </c>
      <c r="B191" s="19" t="s">
        <v>134</v>
      </c>
      <c r="C191" s="20" t="s">
        <v>223</v>
      </c>
      <c r="D191" s="20" t="s">
        <v>739</v>
      </c>
      <c r="E191" s="20"/>
      <c r="F191" s="21">
        <f>F192</f>
        <v>149.6</v>
      </c>
      <c r="G191" s="21">
        <f>G192</f>
        <v>158.9</v>
      </c>
      <c r="H191" s="21">
        <f>H192</f>
        <v>163.6</v>
      </c>
    </row>
    <row r="192" spans="1:8" ht="18" customHeight="1" x14ac:dyDescent="0.25">
      <c r="A192" s="3" t="s">
        <v>345</v>
      </c>
      <c r="B192" s="19" t="s">
        <v>134</v>
      </c>
      <c r="C192" s="20" t="s">
        <v>223</v>
      </c>
      <c r="D192" s="20" t="s">
        <v>739</v>
      </c>
      <c r="E192" s="20" t="s">
        <v>346</v>
      </c>
      <c r="F192" s="24">
        <v>149.6</v>
      </c>
      <c r="G192" s="24">
        <v>158.9</v>
      </c>
      <c r="H192" s="24">
        <v>163.6</v>
      </c>
    </row>
    <row r="193" spans="1:8" ht="26.25" x14ac:dyDescent="0.25">
      <c r="A193" s="11" t="s">
        <v>135</v>
      </c>
      <c r="B193" s="16" t="s">
        <v>134</v>
      </c>
      <c r="C193" s="17" t="s">
        <v>136</v>
      </c>
      <c r="D193" s="20"/>
      <c r="E193" s="20"/>
      <c r="F193" s="18">
        <f>F194+F198+F222+F231+F234+F244</f>
        <v>2245.3000000000002</v>
      </c>
      <c r="G193" s="18">
        <f>G194+G198+G222+G231+G234+G244</f>
        <v>294.2</v>
      </c>
      <c r="H193" s="18">
        <f>H194+H198+H222+H231+H234+H244</f>
        <v>294.2</v>
      </c>
    </row>
    <row r="194" spans="1:8" ht="39" x14ac:dyDescent="0.25">
      <c r="A194" s="11" t="s">
        <v>741</v>
      </c>
      <c r="B194" s="16" t="s">
        <v>134</v>
      </c>
      <c r="C194" s="17" t="s">
        <v>136</v>
      </c>
      <c r="D194" s="17" t="s">
        <v>137</v>
      </c>
      <c r="E194" s="20"/>
      <c r="F194" s="18">
        <f>F195</f>
        <v>60</v>
      </c>
      <c r="G194" s="18">
        <f>G195</f>
        <v>60</v>
      </c>
      <c r="H194" s="18">
        <f>H195</f>
        <v>60</v>
      </c>
    </row>
    <row r="195" spans="1:8" ht="39" x14ac:dyDescent="0.25">
      <c r="A195" s="11" t="s">
        <v>401</v>
      </c>
      <c r="B195" s="16" t="s">
        <v>134</v>
      </c>
      <c r="C195" s="17" t="s">
        <v>136</v>
      </c>
      <c r="D195" s="17" t="s">
        <v>601</v>
      </c>
      <c r="E195" s="17"/>
      <c r="F195" s="18">
        <f t="shared" ref="F195:H196" si="12">F196</f>
        <v>60</v>
      </c>
      <c r="G195" s="18">
        <f t="shared" si="12"/>
        <v>60</v>
      </c>
      <c r="H195" s="18">
        <f t="shared" si="12"/>
        <v>60</v>
      </c>
    </row>
    <row r="196" spans="1:8" ht="26.25" x14ac:dyDescent="0.25">
      <c r="A196" s="3" t="s">
        <v>138</v>
      </c>
      <c r="B196" s="19" t="s">
        <v>134</v>
      </c>
      <c r="C196" s="20" t="s">
        <v>136</v>
      </c>
      <c r="D196" s="20" t="s">
        <v>602</v>
      </c>
      <c r="E196" s="20"/>
      <c r="F196" s="21">
        <f t="shared" si="12"/>
        <v>60</v>
      </c>
      <c r="G196" s="21">
        <f t="shared" si="12"/>
        <v>60</v>
      </c>
      <c r="H196" s="21">
        <f t="shared" si="12"/>
        <v>60</v>
      </c>
    </row>
    <row r="197" spans="1:8" ht="39" x14ac:dyDescent="0.25">
      <c r="A197" s="3" t="s">
        <v>820</v>
      </c>
      <c r="B197" s="19" t="s">
        <v>134</v>
      </c>
      <c r="C197" s="20" t="s">
        <v>136</v>
      </c>
      <c r="D197" s="20" t="s">
        <v>602</v>
      </c>
      <c r="E197" s="20" t="s">
        <v>185</v>
      </c>
      <c r="F197" s="24">
        <v>60</v>
      </c>
      <c r="G197" s="24">
        <v>60</v>
      </c>
      <c r="H197" s="24">
        <v>60</v>
      </c>
    </row>
    <row r="198" spans="1:8" ht="39" x14ac:dyDescent="0.25">
      <c r="A198" s="11" t="s">
        <v>742</v>
      </c>
      <c r="B198" s="16" t="s">
        <v>134</v>
      </c>
      <c r="C198" s="17" t="s">
        <v>136</v>
      </c>
      <c r="D198" s="17" t="s">
        <v>268</v>
      </c>
      <c r="E198" s="17"/>
      <c r="F198" s="18">
        <f>F199+F212</f>
        <v>1374</v>
      </c>
      <c r="G198" s="18">
        <f>G199+G212</f>
        <v>120</v>
      </c>
      <c r="H198" s="18">
        <f>H199+H212</f>
        <v>120</v>
      </c>
    </row>
    <row r="199" spans="1:8" ht="39" x14ac:dyDescent="0.25">
      <c r="A199" s="11" t="s">
        <v>402</v>
      </c>
      <c r="B199" s="16" t="s">
        <v>134</v>
      </c>
      <c r="C199" s="17" t="s">
        <v>136</v>
      </c>
      <c r="D199" s="17" t="s">
        <v>281</v>
      </c>
      <c r="E199" s="17"/>
      <c r="F199" s="18">
        <f>F200+F206+F208+F210</f>
        <v>1217.9000000000001</v>
      </c>
      <c r="G199" s="18">
        <f t="shared" ref="F199:H200" si="13">G200</f>
        <v>100</v>
      </c>
      <c r="H199" s="18">
        <f t="shared" si="13"/>
        <v>100</v>
      </c>
    </row>
    <row r="200" spans="1:8" ht="50.25" customHeight="1" x14ac:dyDescent="0.25">
      <c r="A200" s="3" t="s">
        <v>246</v>
      </c>
      <c r="B200" s="19" t="s">
        <v>134</v>
      </c>
      <c r="C200" s="20" t="s">
        <v>136</v>
      </c>
      <c r="D200" s="20" t="s">
        <v>103</v>
      </c>
      <c r="E200" s="17"/>
      <c r="F200" s="21">
        <f t="shared" si="13"/>
        <v>100</v>
      </c>
      <c r="G200" s="21">
        <f t="shared" si="13"/>
        <v>100</v>
      </c>
      <c r="H200" s="21">
        <f t="shared" si="13"/>
        <v>100</v>
      </c>
    </row>
    <row r="201" spans="1:8" ht="39" x14ac:dyDescent="0.25">
      <c r="A201" s="3" t="s">
        <v>820</v>
      </c>
      <c r="B201" s="19" t="s">
        <v>134</v>
      </c>
      <c r="C201" s="20" t="s">
        <v>136</v>
      </c>
      <c r="D201" s="20" t="s">
        <v>103</v>
      </c>
      <c r="E201" s="20" t="s">
        <v>185</v>
      </c>
      <c r="F201" s="24">
        <v>100</v>
      </c>
      <c r="G201" s="24">
        <v>100</v>
      </c>
      <c r="H201" s="24">
        <v>100</v>
      </c>
    </row>
    <row r="202" spans="1:8" ht="21.75" hidden="1" customHeight="1" x14ac:dyDescent="0.25">
      <c r="A202" s="3" t="s">
        <v>52</v>
      </c>
      <c r="B202" s="20" t="s">
        <v>134</v>
      </c>
      <c r="C202" s="20" t="s">
        <v>136</v>
      </c>
      <c r="D202" s="20" t="s">
        <v>72</v>
      </c>
      <c r="E202" s="20"/>
      <c r="F202" s="21">
        <f>F203</f>
        <v>0</v>
      </c>
      <c r="G202" s="21">
        <v>0</v>
      </c>
      <c r="H202" s="21">
        <v>0</v>
      </c>
    </row>
    <row r="203" spans="1:8" ht="18.75" hidden="1" customHeight="1" x14ac:dyDescent="0.25">
      <c r="A203" s="25" t="s">
        <v>73</v>
      </c>
      <c r="B203" s="20" t="s">
        <v>134</v>
      </c>
      <c r="C203" s="20" t="s">
        <v>136</v>
      </c>
      <c r="D203" s="20" t="s">
        <v>72</v>
      </c>
      <c r="E203" s="20" t="s">
        <v>434</v>
      </c>
      <c r="F203" s="21"/>
      <c r="G203" s="21">
        <v>0</v>
      </c>
      <c r="H203" s="21">
        <v>0</v>
      </c>
    </row>
    <row r="204" spans="1:8" ht="18.75" hidden="1" customHeight="1" x14ac:dyDescent="0.25">
      <c r="A204" s="25" t="s">
        <v>502</v>
      </c>
      <c r="B204" s="20" t="s">
        <v>134</v>
      </c>
      <c r="C204" s="20" t="s">
        <v>136</v>
      </c>
      <c r="D204" s="20" t="s">
        <v>504</v>
      </c>
      <c r="E204" s="20"/>
      <c r="F204" s="21">
        <f>F205</f>
        <v>0</v>
      </c>
      <c r="G204" s="21">
        <v>0</v>
      </c>
      <c r="H204" s="21">
        <v>0</v>
      </c>
    </row>
    <row r="205" spans="1:8" ht="25.5" hidden="1" customHeight="1" x14ac:dyDescent="0.25">
      <c r="A205" s="3" t="s">
        <v>184</v>
      </c>
      <c r="B205" s="20" t="s">
        <v>134</v>
      </c>
      <c r="C205" s="20" t="s">
        <v>136</v>
      </c>
      <c r="D205" s="20" t="s">
        <v>504</v>
      </c>
      <c r="E205" s="20" t="s">
        <v>185</v>
      </c>
      <c r="F205" s="21">
        <v>0</v>
      </c>
      <c r="G205" s="21">
        <v>0</v>
      </c>
      <c r="H205" s="21">
        <v>0</v>
      </c>
    </row>
    <row r="206" spans="1:8" ht="183.75" customHeight="1" x14ac:dyDescent="0.25">
      <c r="A206" s="67" t="s">
        <v>681</v>
      </c>
      <c r="B206" s="58" t="s">
        <v>134</v>
      </c>
      <c r="C206" s="58" t="s">
        <v>136</v>
      </c>
      <c r="D206" s="58" t="s">
        <v>651</v>
      </c>
      <c r="E206" s="20"/>
      <c r="F206" s="66">
        <f>F207</f>
        <v>1117.9000000000001</v>
      </c>
      <c r="G206" s="21">
        <v>0</v>
      </c>
      <c r="H206" s="21">
        <v>0</v>
      </c>
    </row>
    <row r="207" spans="1:8" ht="54.75" customHeight="1" x14ac:dyDescent="0.25">
      <c r="A207" s="25" t="s">
        <v>73</v>
      </c>
      <c r="B207" s="20" t="s">
        <v>134</v>
      </c>
      <c r="C207" s="20" t="s">
        <v>136</v>
      </c>
      <c r="D207" s="20" t="s">
        <v>651</v>
      </c>
      <c r="E207" s="20" t="s">
        <v>434</v>
      </c>
      <c r="F207" s="66">
        <v>1117.9000000000001</v>
      </c>
      <c r="G207" s="21">
        <v>0</v>
      </c>
      <c r="H207" s="21">
        <v>0</v>
      </c>
    </row>
    <row r="208" spans="1:8" ht="22.5" hidden="1" customHeight="1" x14ac:dyDescent="0.25">
      <c r="A208" s="74" t="s">
        <v>674</v>
      </c>
      <c r="B208" s="20" t="s">
        <v>134</v>
      </c>
      <c r="C208" s="20" t="s">
        <v>136</v>
      </c>
      <c r="D208" s="20" t="s">
        <v>665</v>
      </c>
      <c r="E208" s="20"/>
      <c r="F208" s="21">
        <f>F209</f>
        <v>0</v>
      </c>
      <c r="G208" s="21">
        <f>G209</f>
        <v>0</v>
      </c>
      <c r="H208" s="21">
        <f>H209</f>
        <v>0</v>
      </c>
    </row>
    <row r="209" spans="1:8" ht="23.25" hidden="1" customHeight="1" x14ac:dyDescent="0.25">
      <c r="A209" s="74" t="s">
        <v>73</v>
      </c>
      <c r="B209" s="20" t="s">
        <v>134</v>
      </c>
      <c r="C209" s="20" t="s">
        <v>136</v>
      </c>
      <c r="D209" s="20" t="s">
        <v>665</v>
      </c>
      <c r="E209" s="20" t="s">
        <v>434</v>
      </c>
      <c r="F209" s="21"/>
      <c r="G209" s="21"/>
      <c r="H209" s="21"/>
    </row>
    <row r="210" spans="1:8" ht="19.5" hidden="1" customHeight="1" x14ac:dyDescent="0.25">
      <c r="A210" s="74" t="s">
        <v>670</v>
      </c>
      <c r="B210" s="20" t="s">
        <v>134</v>
      </c>
      <c r="C210" s="20" t="s">
        <v>136</v>
      </c>
      <c r="D210" s="55" t="s">
        <v>663</v>
      </c>
      <c r="E210" s="20"/>
      <c r="F210" s="21">
        <f>F211</f>
        <v>0</v>
      </c>
      <c r="G210" s="21">
        <v>0</v>
      </c>
      <c r="H210" s="21">
        <v>0</v>
      </c>
    </row>
    <row r="211" spans="1:8" ht="21.75" hidden="1" customHeight="1" x14ac:dyDescent="0.25">
      <c r="A211" s="25" t="s">
        <v>73</v>
      </c>
      <c r="B211" s="20" t="s">
        <v>134</v>
      </c>
      <c r="C211" s="20" t="s">
        <v>136</v>
      </c>
      <c r="D211" s="55" t="s">
        <v>663</v>
      </c>
      <c r="E211" s="20" t="s">
        <v>434</v>
      </c>
      <c r="F211" s="21"/>
      <c r="G211" s="21"/>
      <c r="H211" s="21"/>
    </row>
    <row r="212" spans="1:8" ht="26.25" customHeight="1" x14ac:dyDescent="0.25">
      <c r="A212" s="26" t="s">
        <v>403</v>
      </c>
      <c r="B212" s="17" t="s">
        <v>134</v>
      </c>
      <c r="C212" s="17" t="s">
        <v>136</v>
      </c>
      <c r="D212" s="17" t="s">
        <v>270</v>
      </c>
      <c r="E212" s="17"/>
      <c r="F212" s="18">
        <f>F213+F218+F220</f>
        <v>156.1</v>
      </c>
      <c r="G212" s="18">
        <f t="shared" ref="F212:H213" si="14">G213</f>
        <v>20</v>
      </c>
      <c r="H212" s="18">
        <f t="shared" si="14"/>
        <v>20</v>
      </c>
    </row>
    <row r="213" spans="1:8" ht="39.75" customHeight="1" x14ac:dyDescent="0.25">
      <c r="A213" s="3" t="s">
        <v>278</v>
      </c>
      <c r="B213" s="20" t="s">
        <v>134</v>
      </c>
      <c r="C213" s="20" t="s">
        <v>136</v>
      </c>
      <c r="D213" s="20" t="s">
        <v>104</v>
      </c>
      <c r="E213" s="20"/>
      <c r="F213" s="21">
        <f t="shared" si="14"/>
        <v>20</v>
      </c>
      <c r="G213" s="21">
        <f t="shared" si="14"/>
        <v>20</v>
      </c>
      <c r="H213" s="21">
        <f t="shared" si="14"/>
        <v>20</v>
      </c>
    </row>
    <row r="214" spans="1:8" ht="39" x14ac:dyDescent="0.25">
      <c r="A214" s="3" t="s">
        <v>820</v>
      </c>
      <c r="B214" s="20" t="s">
        <v>134</v>
      </c>
      <c r="C214" s="20" t="s">
        <v>136</v>
      </c>
      <c r="D214" s="20" t="s">
        <v>104</v>
      </c>
      <c r="E214" s="20" t="s">
        <v>185</v>
      </c>
      <c r="F214" s="24">
        <v>20</v>
      </c>
      <c r="G214" s="24">
        <v>20</v>
      </c>
      <c r="H214" s="24">
        <v>20</v>
      </c>
    </row>
    <row r="215" spans="1:8" ht="26.25" hidden="1" customHeight="1" x14ac:dyDescent="0.25">
      <c r="A215" s="11" t="s">
        <v>432</v>
      </c>
      <c r="B215" s="17" t="s">
        <v>134</v>
      </c>
      <c r="C215" s="17" t="s">
        <v>136</v>
      </c>
      <c r="D215" s="17" t="s">
        <v>433</v>
      </c>
      <c r="E215" s="17"/>
      <c r="F215" s="18">
        <f>F220</f>
        <v>13.6</v>
      </c>
      <c r="G215" s="18">
        <v>0</v>
      </c>
      <c r="H215" s="18">
        <v>0</v>
      </c>
    </row>
    <row r="216" spans="1:8" ht="77.25" hidden="1" x14ac:dyDescent="0.25">
      <c r="A216" s="3" t="s">
        <v>583</v>
      </c>
      <c r="B216" s="20" t="s">
        <v>134</v>
      </c>
      <c r="C216" s="20" t="s">
        <v>136</v>
      </c>
      <c r="D216" s="20" t="s">
        <v>584</v>
      </c>
      <c r="E216" s="20"/>
      <c r="F216" s="21">
        <f>F217</f>
        <v>0</v>
      </c>
      <c r="G216" s="21">
        <v>0</v>
      </c>
      <c r="H216" s="21">
        <v>0</v>
      </c>
    </row>
    <row r="217" spans="1:8" ht="51.75" hidden="1" x14ac:dyDescent="0.25">
      <c r="A217" s="3" t="s">
        <v>73</v>
      </c>
      <c r="B217" s="20" t="s">
        <v>134</v>
      </c>
      <c r="C217" s="20" t="s">
        <v>136</v>
      </c>
      <c r="D217" s="20" t="s">
        <v>584</v>
      </c>
      <c r="E217" s="20" t="s">
        <v>434</v>
      </c>
      <c r="F217" s="21"/>
      <c r="G217" s="21"/>
      <c r="H217" s="21"/>
    </row>
    <row r="218" spans="1:8" ht="77.25" x14ac:dyDescent="0.25">
      <c r="A218" s="3" t="s">
        <v>583</v>
      </c>
      <c r="B218" s="20" t="s">
        <v>134</v>
      </c>
      <c r="C218" s="20" t="s">
        <v>136</v>
      </c>
      <c r="D218" s="20" t="s">
        <v>584</v>
      </c>
      <c r="E218" s="20"/>
      <c r="F218" s="21">
        <f>F219</f>
        <v>122.5</v>
      </c>
      <c r="G218" s="21">
        <v>0</v>
      </c>
      <c r="H218" s="21">
        <v>0</v>
      </c>
    </row>
    <row r="219" spans="1:8" ht="39" x14ac:dyDescent="0.25">
      <c r="A219" s="3" t="s">
        <v>820</v>
      </c>
      <c r="B219" s="20" t="s">
        <v>134</v>
      </c>
      <c r="C219" s="20" t="s">
        <v>136</v>
      </c>
      <c r="D219" s="20" t="s">
        <v>584</v>
      </c>
      <c r="E219" s="20" t="s">
        <v>185</v>
      </c>
      <c r="F219" s="21">
        <v>122.5</v>
      </c>
      <c r="G219" s="21">
        <v>0</v>
      </c>
      <c r="H219" s="21">
        <v>0</v>
      </c>
    </row>
    <row r="220" spans="1:8" ht="81" customHeight="1" x14ac:dyDescent="0.25">
      <c r="A220" s="3" t="s">
        <v>578</v>
      </c>
      <c r="B220" s="20" t="s">
        <v>134</v>
      </c>
      <c r="C220" s="20" t="s">
        <v>136</v>
      </c>
      <c r="D220" s="20" t="s">
        <v>579</v>
      </c>
      <c r="E220" s="20"/>
      <c r="F220" s="21">
        <f>F221</f>
        <v>13.6</v>
      </c>
      <c r="G220" s="21">
        <v>0</v>
      </c>
      <c r="H220" s="21">
        <v>0</v>
      </c>
    </row>
    <row r="221" spans="1:8" ht="51.75" customHeight="1" x14ac:dyDescent="0.25">
      <c r="A221" s="3" t="s">
        <v>73</v>
      </c>
      <c r="B221" s="20" t="s">
        <v>134</v>
      </c>
      <c r="C221" s="20" t="s">
        <v>136</v>
      </c>
      <c r="D221" s="20" t="s">
        <v>579</v>
      </c>
      <c r="E221" s="20" t="s">
        <v>434</v>
      </c>
      <c r="F221" s="21">
        <v>13.6</v>
      </c>
      <c r="G221" s="21">
        <v>0</v>
      </c>
      <c r="H221" s="21">
        <v>0</v>
      </c>
    </row>
    <row r="222" spans="1:8" ht="51.75" customHeight="1" x14ac:dyDescent="0.25">
      <c r="A222" s="11" t="s">
        <v>622</v>
      </c>
      <c r="B222" s="16" t="s">
        <v>134</v>
      </c>
      <c r="C222" s="17" t="s">
        <v>136</v>
      </c>
      <c r="D222" s="17" t="s">
        <v>105</v>
      </c>
      <c r="E222" s="17"/>
      <c r="F222" s="18">
        <f>F223+F225+F227+F229</f>
        <v>609.29999999999995</v>
      </c>
      <c r="G222" s="18">
        <f>G223+G225</f>
        <v>114.2</v>
      </c>
      <c r="H222" s="18">
        <f>H223+H225</f>
        <v>114.2</v>
      </c>
    </row>
    <row r="223" spans="1:8" ht="26.25" x14ac:dyDescent="0.25">
      <c r="A223" s="3" t="s">
        <v>295</v>
      </c>
      <c r="B223" s="19" t="s">
        <v>134</v>
      </c>
      <c r="C223" s="20" t="s">
        <v>136</v>
      </c>
      <c r="D223" s="20" t="s">
        <v>106</v>
      </c>
      <c r="E223" s="20"/>
      <c r="F223" s="21">
        <f>F224</f>
        <v>94.3</v>
      </c>
      <c r="G223" s="21">
        <f>G224</f>
        <v>94.2</v>
      </c>
      <c r="H223" s="21">
        <f>H224</f>
        <v>94.2</v>
      </c>
    </row>
    <row r="224" spans="1:8" ht="39" x14ac:dyDescent="0.25">
      <c r="A224" s="3" t="s">
        <v>820</v>
      </c>
      <c r="B224" s="19" t="s">
        <v>134</v>
      </c>
      <c r="C224" s="20" t="s">
        <v>136</v>
      </c>
      <c r="D224" s="20" t="s">
        <v>106</v>
      </c>
      <c r="E224" s="20" t="s">
        <v>185</v>
      </c>
      <c r="F224" s="24">
        <v>94.3</v>
      </c>
      <c r="G224" s="24">
        <v>94.2</v>
      </c>
      <c r="H224" s="24">
        <v>94.2</v>
      </c>
    </row>
    <row r="225" spans="1:8" ht="26.25" x14ac:dyDescent="0.25">
      <c r="A225" s="3" t="s">
        <v>404</v>
      </c>
      <c r="B225" s="19" t="s">
        <v>134</v>
      </c>
      <c r="C225" s="20" t="s">
        <v>136</v>
      </c>
      <c r="D225" s="20" t="s">
        <v>107</v>
      </c>
      <c r="E225" s="20"/>
      <c r="F225" s="21">
        <f>F226</f>
        <v>20</v>
      </c>
      <c r="G225" s="21">
        <f>G226</f>
        <v>20</v>
      </c>
      <c r="H225" s="21">
        <f>H226</f>
        <v>20</v>
      </c>
    </row>
    <row r="226" spans="1:8" ht="39" x14ac:dyDescent="0.25">
      <c r="A226" s="3" t="s">
        <v>820</v>
      </c>
      <c r="B226" s="19" t="s">
        <v>134</v>
      </c>
      <c r="C226" s="20" t="s">
        <v>136</v>
      </c>
      <c r="D226" s="20" t="s">
        <v>107</v>
      </c>
      <c r="E226" s="20" t="s">
        <v>185</v>
      </c>
      <c r="F226" s="24">
        <v>20</v>
      </c>
      <c r="G226" s="24">
        <v>20</v>
      </c>
      <c r="H226" s="24">
        <v>20</v>
      </c>
    </row>
    <row r="227" spans="1:8" ht="102.75" hidden="1" x14ac:dyDescent="0.25">
      <c r="A227" s="3" t="s">
        <v>648</v>
      </c>
      <c r="B227" s="20" t="s">
        <v>134</v>
      </c>
      <c r="C227" s="20" t="s">
        <v>136</v>
      </c>
      <c r="D227" s="20" t="s">
        <v>649</v>
      </c>
      <c r="E227" s="20"/>
      <c r="F227" s="24">
        <f>F228</f>
        <v>0</v>
      </c>
      <c r="G227" s="24">
        <v>0</v>
      </c>
      <c r="H227" s="24">
        <v>0</v>
      </c>
    </row>
    <row r="228" spans="1:8" ht="39" hidden="1" x14ac:dyDescent="0.25">
      <c r="A228" s="3" t="s">
        <v>820</v>
      </c>
      <c r="B228" s="20" t="s">
        <v>134</v>
      </c>
      <c r="C228" s="20" t="s">
        <v>136</v>
      </c>
      <c r="D228" s="20" t="s">
        <v>649</v>
      </c>
      <c r="E228" s="20" t="s">
        <v>185</v>
      </c>
      <c r="F228" s="24"/>
      <c r="G228" s="24"/>
      <c r="H228" s="24"/>
    </row>
    <row r="229" spans="1:8" ht="51.75" x14ac:dyDescent="0.25">
      <c r="A229" s="3" t="s">
        <v>860</v>
      </c>
      <c r="B229" s="20" t="s">
        <v>134</v>
      </c>
      <c r="C229" s="20" t="s">
        <v>136</v>
      </c>
      <c r="D229" s="20" t="s">
        <v>861</v>
      </c>
      <c r="E229" s="20"/>
      <c r="F229" s="24">
        <f>F230</f>
        <v>495</v>
      </c>
      <c r="G229" s="24">
        <v>0</v>
      </c>
      <c r="H229" s="24">
        <v>0</v>
      </c>
    </row>
    <row r="230" spans="1:8" ht="39" x14ac:dyDescent="0.25">
      <c r="A230" s="3" t="s">
        <v>820</v>
      </c>
      <c r="B230" s="20" t="s">
        <v>134</v>
      </c>
      <c r="C230" s="20" t="s">
        <v>136</v>
      </c>
      <c r="D230" s="20" t="s">
        <v>861</v>
      </c>
      <c r="E230" s="20" t="s">
        <v>185</v>
      </c>
      <c r="F230" s="24">
        <v>495</v>
      </c>
      <c r="G230" s="24">
        <v>0</v>
      </c>
      <c r="H230" s="24">
        <v>0</v>
      </c>
    </row>
    <row r="231" spans="1:8" ht="42" customHeight="1" x14ac:dyDescent="0.25">
      <c r="A231" s="11" t="s">
        <v>743</v>
      </c>
      <c r="B231" s="17" t="s">
        <v>134</v>
      </c>
      <c r="C231" s="17" t="s">
        <v>136</v>
      </c>
      <c r="D231" s="17" t="s">
        <v>744</v>
      </c>
      <c r="E231" s="20"/>
      <c r="F231" s="27">
        <f t="shared" ref="F231:H232" si="15">F232</f>
        <v>2</v>
      </c>
      <c r="G231" s="27">
        <f t="shared" si="15"/>
        <v>0</v>
      </c>
      <c r="H231" s="27">
        <f t="shared" si="15"/>
        <v>0</v>
      </c>
    </row>
    <row r="232" spans="1:8" ht="54" customHeight="1" x14ac:dyDescent="0.25">
      <c r="A232" s="3" t="s">
        <v>581</v>
      </c>
      <c r="B232" s="20" t="s">
        <v>134</v>
      </c>
      <c r="C232" s="20" t="s">
        <v>136</v>
      </c>
      <c r="D232" s="20" t="s">
        <v>745</v>
      </c>
      <c r="E232" s="20"/>
      <c r="F232" s="21">
        <f t="shared" si="15"/>
        <v>2</v>
      </c>
      <c r="G232" s="21">
        <f t="shared" si="15"/>
        <v>0</v>
      </c>
      <c r="H232" s="21">
        <f t="shared" si="15"/>
        <v>0</v>
      </c>
    </row>
    <row r="233" spans="1:8" ht="39" x14ac:dyDescent="0.25">
      <c r="A233" s="3" t="s">
        <v>820</v>
      </c>
      <c r="B233" s="20" t="s">
        <v>134</v>
      </c>
      <c r="C233" s="20" t="s">
        <v>136</v>
      </c>
      <c r="D233" s="20" t="s">
        <v>745</v>
      </c>
      <c r="E233" s="20" t="s">
        <v>185</v>
      </c>
      <c r="F233" s="21">
        <v>2</v>
      </c>
      <c r="G233" s="21">
        <v>0</v>
      </c>
      <c r="H233" s="21">
        <v>0</v>
      </c>
    </row>
    <row r="234" spans="1:8" ht="39" hidden="1" x14ac:dyDescent="0.25">
      <c r="A234" s="3" t="s">
        <v>746</v>
      </c>
      <c r="B234" s="17" t="s">
        <v>134</v>
      </c>
      <c r="C234" s="17" t="s">
        <v>136</v>
      </c>
      <c r="D234" s="17" t="s">
        <v>747</v>
      </c>
      <c r="E234" s="17"/>
      <c r="F234" s="18">
        <f>F235+F238+F241</f>
        <v>0</v>
      </c>
      <c r="G234" s="18">
        <f>G235+G238+G241</f>
        <v>0</v>
      </c>
      <c r="H234" s="18">
        <f>H235+H238+H241</f>
        <v>0</v>
      </c>
    </row>
    <row r="235" spans="1:8" ht="39" hidden="1" x14ac:dyDescent="0.25">
      <c r="A235" s="11" t="s">
        <v>748</v>
      </c>
      <c r="B235" s="17" t="s">
        <v>134</v>
      </c>
      <c r="C235" s="17" t="s">
        <v>136</v>
      </c>
      <c r="D235" s="17" t="s">
        <v>749</v>
      </c>
      <c r="E235" s="17"/>
      <c r="F235" s="18">
        <f t="shared" ref="F235:H236" si="16">F236</f>
        <v>0</v>
      </c>
      <c r="G235" s="18">
        <f t="shared" si="16"/>
        <v>0</v>
      </c>
      <c r="H235" s="18">
        <f t="shared" si="16"/>
        <v>0</v>
      </c>
    </row>
    <row r="236" spans="1:8" ht="39" hidden="1" x14ac:dyDescent="0.25">
      <c r="A236" s="3" t="s">
        <v>54</v>
      </c>
      <c r="B236" s="20" t="s">
        <v>134</v>
      </c>
      <c r="C236" s="20" t="s">
        <v>136</v>
      </c>
      <c r="D236" s="20" t="s">
        <v>750</v>
      </c>
      <c r="E236" s="20"/>
      <c r="F236" s="21">
        <f t="shared" si="16"/>
        <v>0</v>
      </c>
      <c r="G236" s="21">
        <f t="shared" si="16"/>
        <v>0</v>
      </c>
      <c r="H236" s="21">
        <f t="shared" si="16"/>
        <v>0</v>
      </c>
    </row>
    <row r="237" spans="1:8" hidden="1" x14ac:dyDescent="0.25">
      <c r="A237" s="3" t="s">
        <v>345</v>
      </c>
      <c r="B237" s="20" t="s">
        <v>134</v>
      </c>
      <c r="C237" s="20" t="s">
        <v>136</v>
      </c>
      <c r="D237" s="20" t="s">
        <v>750</v>
      </c>
      <c r="E237" s="20" t="s">
        <v>346</v>
      </c>
      <c r="F237" s="24"/>
      <c r="G237" s="24"/>
      <c r="H237" s="24"/>
    </row>
    <row r="238" spans="1:8" ht="39" hidden="1" x14ac:dyDescent="0.25">
      <c r="A238" s="11" t="s">
        <v>751</v>
      </c>
      <c r="B238" s="17" t="s">
        <v>134</v>
      </c>
      <c r="C238" s="17" t="s">
        <v>136</v>
      </c>
      <c r="D238" s="17" t="s">
        <v>752</v>
      </c>
      <c r="E238" s="17"/>
      <c r="F238" s="27">
        <f t="shared" ref="F238:H239" si="17">F239</f>
        <v>0</v>
      </c>
      <c r="G238" s="27">
        <f t="shared" si="17"/>
        <v>0</v>
      </c>
      <c r="H238" s="27">
        <f t="shared" si="17"/>
        <v>0</v>
      </c>
    </row>
    <row r="239" spans="1:8" ht="39.75" hidden="1" customHeight="1" x14ac:dyDescent="0.25">
      <c r="A239" s="3" t="s">
        <v>55</v>
      </c>
      <c r="B239" s="20" t="s">
        <v>134</v>
      </c>
      <c r="C239" s="20" t="s">
        <v>136</v>
      </c>
      <c r="D239" s="20" t="s">
        <v>753</v>
      </c>
      <c r="E239" s="20"/>
      <c r="F239" s="21">
        <f t="shared" si="17"/>
        <v>0</v>
      </c>
      <c r="G239" s="21">
        <f t="shared" si="17"/>
        <v>0</v>
      </c>
      <c r="H239" s="21">
        <f t="shared" si="17"/>
        <v>0</v>
      </c>
    </row>
    <row r="240" spans="1:8" hidden="1" x14ac:dyDescent="0.25">
      <c r="A240" s="3" t="s">
        <v>345</v>
      </c>
      <c r="B240" s="20" t="s">
        <v>134</v>
      </c>
      <c r="C240" s="20" t="s">
        <v>136</v>
      </c>
      <c r="D240" s="20" t="s">
        <v>753</v>
      </c>
      <c r="E240" s="20" t="s">
        <v>346</v>
      </c>
      <c r="F240" s="24"/>
      <c r="G240" s="24"/>
      <c r="H240" s="24"/>
    </row>
    <row r="241" spans="1:8" ht="39" hidden="1" x14ac:dyDescent="0.25">
      <c r="A241" s="11" t="s">
        <v>754</v>
      </c>
      <c r="B241" s="17" t="s">
        <v>134</v>
      </c>
      <c r="C241" s="17" t="s">
        <v>136</v>
      </c>
      <c r="D241" s="17" t="s">
        <v>755</v>
      </c>
      <c r="E241" s="20"/>
      <c r="F241" s="27">
        <f t="shared" ref="F241:H242" si="18">F242</f>
        <v>0</v>
      </c>
      <c r="G241" s="27">
        <f t="shared" si="18"/>
        <v>0</v>
      </c>
      <c r="H241" s="27">
        <f t="shared" si="18"/>
        <v>0</v>
      </c>
    </row>
    <row r="242" spans="1:8" ht="39" hidden="1" x14ac:dyDescent="0.25">
      <c r="A242" s="3" t="s">
        <v>56</v>
      </c>
      <c r="B242" s="20" t="s">
        <v>134</v>
      </c>
      <c r="C242" s="20" t="s">
        <v>136</v>
      </c>
      <c r="D242" s="20" t="s">
        <v>57</v>
      </c>
      <c r="E242" s="20"/>
      <c r="F242" s="21">
        <f t="shared" si="18"/>
        <v>0</v>
      </c>
      <c r="G242" s="21">
        <f t="shared" si="18"/>
        <v>0</v>
      </c>
      <c r="H242" s="21">
        <f t="shared" si="18"/>
        <v>0</v>
      </c>
    </row>
    <row r="243" spans="1:8" hidden="1" x14ac:dyDescent="0.25">
      <c r="A243" s="3" t="s">
        <v>345</v>
      </c>
      <c r="B243" s="20" t="s">
        <v>134</v>
      </c>
      <c r="C243" s="20" t="s">
        <v>136</v>
      </c>
      <c r="D243" s="20" t="s">
        <v>57</v>
      </c>
      <c r="E243" s="20" t="s">
        <v>346</v>
      </c>
      <c r="F243" s="24"/>
      <c r="G243" s="24"/>
      <c r="H243" s="24"/>
    </row>
    <row r="244" spans="1:8" ht="28.5" customHeight="1" x14ac:dyDescent="0.25">
      <c r="A244" s="11" t="s">
        <v>697</v>
      </c>
      <c r="B244" s="16" t="s">
        <v>134</v>
      </c>
      <c r="C244" s="17" t="s">
        <v>136</v>
      </c>
      <c r="D244" s="17" t="s">
        <v>696</v>
      </c>
      <c r="E244" s="17"/>
      <c r="F244" s="27">
        <f t="shared" ref="F244:H245" si="19">F245</f>
        <v>200</v>
      </c>
      <c r="G244" s="27">
        <f t="shared" si="19"/>
        <v>0</v>
      </c>
      <c r="H244" s="27">
        <f t="shared" si="19"/>
        <v>0</v>
      </c>
    </row>
    <row r="245" spans="1:8" ht="31.5" customHeight="1" x14ac:dyDescent="0.25">
      <c r="A245" s="3" t="s">
        <v>829</v>
      </c>
      <c r="B245" s="20" t="s">
        <v>134</v>
      </c>
      <c r="C245" s="20" t="s">
        <v>136</v>
      </c>
      <c r="D245" s="20" t="s">
        <v>830</v>
      </c>
      <c r="E245" s="20"/>
      <c r="F245" s="24">
        <f t="shared" si="19"/>
        <v>200</v>
      </c>
      <c r="G245" s="24">
        <f t="shared" si="19"/>
        <v>0</v>
      </c>
      <c r="H245" s="24">
        <f t="shared" si="19"/>
        <v>0</v>
      </c>
    </row>
    <row r="246" spans="1:8" ht="39" x14ac:dyDescent="0.25">
      <c r="A246" s="3" t="s">
        <v>820</v>
      </c>
      <c r="B246" s="20" t="s">
        <v>134</v>
      </c>
      <c r="C246" s="20" t="s">
        <v>136</v>
      </c>
      <c r="D246" s="20" t="s">
        <v>830</v>
      </c>
      <c r="E246" s="20" t="s">
        <v>185</v>
      </c>
      <c r="F246" s="24">
        <v>200</v>
      </c>
      <c r="G246" s="24">
        <v>0</v>
      </c>
      <c r="H246" s="24">
        <v>0</v>
      </c>
    </row>
    <row r="247" spans="1:8" x14ac:dyDescent="0.25">
      <c r="A247" s="11" t="s">
        <v>405</v>
      </c>
      <c r="B247" s="16" t="s">
        <v>263</v>
      </c>
      <c r="C247" s="17"/>
      <c r="D247" s="17"/>
      <c r="E247" s="17"/>
      <c r="F247" s="18">
        <f>F248+F285+F320+F323+F327</f>
        <v>15742.400000000001</v>
      </c>
      <c r="G247" s="18">
        <f>G248+G285</f>
        <v>1947.1999999999998</v>
      </c>
      <c r="H247" s="18">
        <f>H248+H285</f>
        <v>1947.1999999999998</v>
      </c>
    </row>
    <row r="248" spans="1:8" x14ac:dyDescent="0.25">
      <c r="A248" s="11" t="s">
        <v>279</v>
      </c>
      <c r="B248" s="16" t="s">
        <v>263</v>
      </c>
      <c r="C248" s="17" t="s">
        <v>166</v>
      </c>
      <c r="D248" s="17"/>
      <c r="E248" s="17"/>
      <c r="F248" s="18">
        <f>F249+F260+F275+F277+F283</f>
        <v>7935.1</v>
      </c>
      <c r="G248" s="18">
        <f>G249+G260</f>
        <v>1387.2</v>
      </c>
      <c r="H248" s="18">
        <f>H249</f>
        <v>1387.2</v>
      </c>
    </row>
    <row r="249" spans="1:8" ht="52.5" customHeight="1" x14ac:dyDescent="0.25">
      <c r="A249" s="11" t="s">
        <v>622</v>
      </c>
      <c r="B249" s="16" t="s">
        <v>263</v>
      </c>
      <c r="C249" s="17" t="s">
        <v>166</v>
      </c>
      <c r="D249" s="17" t="s">
        <v>105</v>
      </c>
      <c r="E249" s="17"/>
      <c r="F249" s="18">
        <f>F252+F256+F254+F250+F263+F279+F281</f>
        <v>6409.1</v>
      </c>
      <c r="G249" s="18">
        <f>G252+G256+G254+G250+G263</f>
        <v>1387.2</v>
      </c>
      <c r="H249" s="18">
        <f>H252+H256+H254+H250+H263</f>
        <v>1387.2</v>
      </c>
    </row>
    <row r="250" spans="1:8" ht="26.25" x14ac:dyDescent="0.25">
      <c r="A250" s="3" t="s">
        <v>329</v>
      </c>
      <c r="B250" s="19" t="s">
        <v>263</v>
      </c>
      <c r="C250" s="20" t="s">
        <v>166</v>
      </c>
      <c r="D250" s="20" t="s">
        <v>535</v>
      </c>
      <c r="E250" s="20"/>
      <c r="F250" s="21">
        <f>F251</f>
        <v>1081.7</v>
      </c>
      <c r="G250" s="21">
        <f t="shared" ref="G250:H250" si="20">G251</f>
        <v>218.5</v>
      </c>
      <c r="H250" s="21">
        <f t="shared" si="20"/>
        <v>218.5</v>
      </c>
    </row>
    <row r="251" spans="1:8" ht="39" x14ac:dyDescent="0.25">
      <c r="A251" s="3" t="s">
        <v>820</v>
      </c>
      <c r="B251" s="19" t="s">
        <v>263</v>
      </c>
      <c r="C251" s="20" t="s">
        <v>166</v>
      </c>
      <c r="D251" s="20" t="s">
        <v>535</v>
      </c>
      <c r="E251" s="20" t="s">
        <v>185</v>
      </c>
      <c r="F251" s="21">
        <v>1081.7</v>
      </c>
      <c r="G251" s="21">
        <v>218.5</v>
      </c>
      <c r="H251" s="21">
        <v>218.5</v>
      </c>
    </row>
    <row r="252" spans="1:8" ht="17.25" customHeight="1" x14ac:dyDescent="0.25">
      <c r="A252" s="3" t="s">
        <v>287</v>
      </c>
      <c r="B252" s="19" t="s">
        <v>263</v>
      </c>
      <c r="C252" s="20" t="s">
        <v>166</v>
      </c>
      <c r="D252" s="20" t="s">
        <v>109</v>
      </c>
      <c r="E252" s="20"/>
      <c r="F252" s="21">
        <f>F253</f>
        <v>1326.4</v>
      </c>
      <c r="G252" s="21">
        <f>G253</f>
        <v>898.7</v>
      </c>
      <c r="H252" s="21">
        <f>H253</f>
        <v>898.7</v>
      </c>
    </row>
    <row r="253" spans="1:8" ht="39" x14ac:dyDescent="0.25">
      <c r="A253" s="3" t="s">
        <v>820</v>
      </c>
      <c r="B253" s="19" t="s">
        <v>263</v>
      </c>
      <c r="C253" s="20" t="s">
        <v>166</v>
      </c>
      <c r="D253" s="20" t="s">
        <v>109</v>
      </c>
      <c r="E253" s="20" t="s">
        <v>185</v>
      </c>
      <c r="F253" s="62">
        <v>1326.4</v>
      </c>
      <c r="G253" s="24">
        <v>898.7</v>
      </c>
      <c r="H253" s="24">
        <v>898.7</v>
      </c>
    </row>
    <row r="254" spans="1:8" ht="38.25" customHeight="1" x14ac:dyDescent="0.25">
      <c r="A254" s="3" t="s">
        <v>330</v>
      </c>
      <c r="B254" s="19" t="s">
        <v>263</v>
      </c>
      <c r="C254" s="20" t="s">
        <v>166</v>
      </c>
      <c r="D254" s="20" t="s">
        <v>110</v>
      </c>
      <c r="E254" s="20"/>
      <c r="F254" s="21">
        <f>F255</f>
        <v>240</v>
      </c>
      <c r="G254" s="21">
        <f>G255</f>
        <v>240</v>
      </c>
      <c r="H254" s="21">
        <f>H255</f>
        <v>240</v>
      </c>
    </row>
    <row r="255" spans="1:8" ht="39" x14ac:dyDescent="0.25">
      <c r="A255" s="3" t="s">
        <v>820</v>
      </c>
      <c r="B255" s="19" t="s">
        <v>263</v>
      </c>
      <c r="C255" s="20" t="s">
        <v>166</v>
      </c>
      <c r="D255" s="20" t="s">
        <v>110</v>
      </c>
      <c r="E255" s="20" t="s">
        <v>185</v>
      </c>
      <c r="F255" s="21">
        <v>240</v>
      </c>
      <c r="G255" s="21">
        <v>240</v>
      </c>
      <c r="H255" s="21">
        <v>240</v>
      </c>
    </row>
    <row r="256" spans="1:8" ht="30" customHeight="1" x14ac:dyDescent="0.25">
      <c r="A256" s="3" t="s">
        <v>379</v>
      </c>
      <c r="B256" s="19" t="s">
        <v>263</v>
      </c>
      <c r="C256" s="20" t="s">
        <v>166</v>
      </c>
      <c r="D256" s="20" t="s">
        <v>111</v>
      </c>
      <c r="E256" s="20"/>
      <c r="F256" s="21">
        <f>F257</f>
        <v>30</v>
      </c>
      <c r="G256" s="21">
        <f>G257</f>
        <v>30</v>
      </c>
      <c r="H256" s="21">
        <f>H257</f>
        <v>30</v>
      </c>
    </row>
    <row r="257" spans="1:8" ht="39" x14ac:dyDescent="0.25">
      <c r="A257" s="3" t="s">
        <v>820</v>
      </c>
      <c r="B257" s="19" t="s">
        <v>263</v>
      </c>
      <c r="C257" s="20" t="s">
        <v>166</v>
      </c>
      <c r="D257" s="20" t="s">
        <v>111</v>
      </c>
      <c r="E257" s="20" t="s">
        <v>185</v>
      </c>
      <c r="F257" s="24">
        <v>30</v>
      </c>
      <c r="G257" s="24">
        <v>30</v>
      </c>
      <c r="H257" s="24">
        <v>30</v>
      </c>
    </row>
    <row r="258" spans="1:8" ht="64.5" hidden="1" x14ac:dyDescent="0.25">
      <c r="A258" s="25" t="s">
        <v>10</v>
      </c>
      <c r="B258" s="20" t="s">
        <v>263</v>
      </c>
      <c r="C258" s="20" t="s">
        <v>166</v>
      </c>
      <c r="D258" s="20" t="s">
        <v>13</v>
      </c>
      <c r="E258" s="20"/>
      <c r="F258" s="21">
        <f>F259</f>
        <v>0</v>
      </c>
      <c r="G258" s="21">
        <v>0</v>
      </c>
      <c r="H258" s="21">
        <v>0</v>
      </c>
    </row>
    <row r="259" spans="1:8" ht="30" hidden="1" customHeight="1" x14ac:dyDescent="0.25">
      <c r="A259" s="3" t="s">
        <v>184</v>
      </c>
      <c r="B259" s="20" t="s">
        <v>263</v>
      </c>
      <c r="C259" s="20" t="s">
        <v>166</v>
      </c>
      <c r="D259" s="20" t="s">
        <v>13</v>
      </c>
      <c r="E259" s="20" t="s">
        <v>185</v>
      </c>
      <c r="F259" s="21"/>
      <c r="G259" s="21">
        <v>0</v>
      </c>
      <c r="H259" s="21">
        <v>0</v>
      </c>
    </row>
    <row r="260" spans="1:8" ht="62.25" hidden="1" customHeight="1" x14ac:dyDescent="0.25">
      <c r="A260" s="11" t="s">
        <v>513</v>
      </c>
      <c r="B260" s="16" t="s">
        <v>263</v>
      </c>
      <c r="C260" s="17" t="s">
        <v>166</v>
      </c>
      <c r="D260" s="17" t="s">
        <v>468</v>
      </c>
      <c r="E260" s="17"/>
      <c r="F260" s="18"/>
      <c r="G260" s="18">
        <f>G261+G263</f>
        <v>0</v>
      </c>
      <c r="H260" s="18">
        <f t="shared" ref="G260:H261" si="21">H261</f>
        <v>0</v>
      </c>
    </row>
    <row r="261" spans="1:8" ht="27.75" hidden="1" customHeight="1" x14ac:dyDescent="0.25">
      <c r="A261" s="3" t="s">
        <v>329</v>
      </c>
      <c r="B261" s="19" t="s">
        <v>263</v>
      </c>
      <c r="C261" s="20" t="s">
        <v>166</v>
      </c>
      <c r="D261" s="20" t="s">
        <v>467</v>
      </c>
      <c r="E261" s="20"/>
      <c r="F261" s="21">
        <f>F262</f>
        <v>0</v>
      </c>
      <c r="G261" s="21">
        <f t="shared" si="21"/>
        <v>0</v>
      </c>
      <c r="H261" s="21">
        <f t="shared" si="21"/>
        <v>0</v>
      </c>
    </row>
    <row r="262" spans="1:8" ht="15" hidden="1" customHeight="1" x14ac:dyDescent="0.25">
      <c r="A262" s="3" t="s">
        <v>184</v>
      </c>
      <c r="B262" s="19" t="s">
        <v>263</v>
      </c>
      <c r="C262" s="20" t="s">
        <v>166</v>
      </c>
      <c r="D262" s="20" t="s">
        <v>467</v>
      </c>
      <c r="E262" s="20" t="s">
        <v>185</v>
      </c>
      <c r="F262" s="21"/>
      <c r="G262" s="21">
        <v>0</v>
      </c>
      <c r="H262" s="21">
        <v>0</v>
      </c>
    </row>
    <row r="263" spans="1:8" ht="42" hidden="1" customHeight="1" x14ac:dyDescent="0.25">
      <c r="A263" s="26" t="s">
        <v>499</v>
      </c>
      <c r="B263" s="19" t="s">
        <v>263</v>
      </c>
      <c r="C263" s="20" t="s">
        <v>166</v>
      </c>
      <c r="D263" s="17" t="s">
        <v>536</v>
      </c>
      <c r="E263" s="20"/>
      <c r="F263" s="18">
        <f>F264+F268+F272</f>
        <v>0</v>
      </c>
      <c r="G263" s="18">
        <f>G264+G268</f>
        <v>0</v>
      </c>
      <c r="H263" s="18">
        <v>0</v>
      </c>
    </row>
    <row r="264" spans="1:8" ht="66.75" hidden="1" customHeight="1" x14ac:dyDescent="0.25">
      <c r="A264" s="25" t="s">
        <v>500</v>
      </c>
      <c r="B264" s="20" t="s">
        <v>263</v>
      </c>
      <c r="C264" s="20" t="s">
        <v>166</v>
      </c>
      <c r="D264" s="20" t="s">
        <v>537</v>
      </c>
      <c r="E264" s="20"/>
      <c r="F264" s="21">
        <f>F266+F267+F265</f>
        <v>0</v>
      </c>
      <c r="G264" s="21">
        <f>G266</f>
        <v>0</v>
      </c>
      <c r="H264" s="21">
        <v>0</v>
      </c>
    </row>
    <row r="265" spans="1:8" ht="18.75" hidden="1" customHeight="1" x14ac:dyDescent="0.25">
      <c r="A265" s="3" t="s">
        <v>204</v>
      </c>
      <c r="B265" s="20" t="s">
        <v>263</v>
      </c>
      <c r="C265" s="20" t="s">
        <v>166</v>
      </c>
      <c r="D265" s="20" t="s">
        <v>537</v>
      </c>
      <c r="E265" s="20" t="s">
        <v>205</v>
      </c>
      <c r="F265" s="21">
        <v>0</v>
      </c>
      <c r="G265" s="21">
        <v>0</v>
      </c>
      <c r="H265" s="21">
        <v>0</v>
      </c>
    </row>
    <row r="266" spans="1:8" ht="16.5" hidden="1" customHeight="1" x14ac:dyDescent="0.25">
      <c r="A266" s="3" t="s">
        <v>288</v>
      </c>
      <c r="B266" s="20" t="s">
        <v>263</v>
      </c>
      <c r="C266" s="20" t="s">
        <v>166</v>
      </c>
      <c r="D266" s="20" t="s">
        <v>537</v>
      </c>
      <c r="E266" s="20" t="s">
        <v>289</v>
      </c>
      <c r="F266" s="24"/>
      <c r="G266" s="24"/>
      <c r="H266" s="24"/>
    </row>
    <row r="267" spans="1:8" ht="16.5" hidden="1" customHeight="1" x14ac:dyDescent="0.25">
      <c r="A267" s="3" t="s">
        <v>260</v>
      </c>
      <c r="B267" s="20" t="s">
        <v>263</v>
      </c>
      <c r="C267" s="20" t="s">
        <v>166</v>
      </c>
      <c r="D267" s="20" t="s">
        <v>537</v>
      </c>
      <c r="E267" s="20" t="s">
        <v>261</v>
      </c>
      <c r="F267" s="24"/>
      <c r="G267" s="24"/>
      <c r="H267" s="24"/>
    </row>
    <row r="268" spans="1:8" ht="40.5" hidden="1" customHeight="1" x14ac:dyDescent="0.25">
      <c r="A268" s="25" t="s">
        <v>501</v>
      </c>
      <c r="B268" s="20" t="s">
        <v>263</v>
      </c>
      <c r="C268" s="20" t="s">
        <v>166</v>
      </c>
      <c r="D268" s="20" t="s">
        <v>538</v>
      </c>
      <c r="E268" s="20"/>
      <c r="F268" s="21">
        <f>F270+F271+F269</f>
        <v>0</v>
      </c>
      <c r="G268" s="21">
        <f>G270</f>
        <v>0</v>
      </c>
      <c r="H268" s="21">
        <v>0</v>
      </c>
    </row>
    <row r="269" spans="1:8" ht="23.25" hidden="1" customHeight="1" x14ac:dyDescent="0.25">
      <c r="A269" s="3" t="s">
        <v>204</v>
      </c>
      <c r="B269" s="20" t="s">
        <v>263</v>
      </c>
      <c r="C269" s="20" t="s">
        <v>166</v>
      </c>
      <c r="D269" s="20" t="s">
        <v>538</v>
      </c>
      <c r="E269" s="20" t="s">
        <v>205</v>
      </c>
      <c r="F269" s="21">
        <v>0</v>
      </c>
      <c r="G269" s="21"/>
      <c r="H269" s="21"/>
    </row>
    <row r="270" spans="1:8" ht="18.75" hidden="1" customHeight="1" x14ac:dyDescent="0.25">
      <c r="A270" s="3" t="s">
        <v>288</v>
      </c>
      <c r="B270" s="20" t="s">
        <v>263</v>
      </c>
      <c r="C270" s="20" t="s">
        <v>166</v>
      </c>
      <c r="D270" s="20" t="s">
        <v>538</v>
      </c>
      <c r="E270" s="20" t="s">
        <v>289</v>
      </c>
      <c r="F270" s="21"/>
      <c r="G270" s="21"/>
      <c r="H270" s="21"/>
    </row>
    <row r="271" spans="1:8" ht="18.75" hidden="1" customHeight="1" x14ac:dyDescent="0.25">
      <c r="A271" s="3" t="s">
        <v>260</v>
      </c>
      <c r="B271" s="20" t="s">
        <v>263</v>
      </c>
      <c r="C271" s="20" t="s">
        <v>166</v>
      </c>
      <c r="D271" s="20" t="s">
        <v>538</v>
      </c>
      <c r="E271" s="20" t="s">
        <v>261</v>
      </c>
      <c r="F271" s="21"/>
      <c r="G271" s="21"/>
      <c r="H271" s="21"/>
    </row>
    <row r="272" spans="1:8" ht="54" hidden="1" customHeight="1" x14ac:dyDescent="0.25">
      <c r="A272" s="25" t="s">
        <v>557</v>
      </c>
      <c r="B272" s="19" t="s">
        <v>263</v>
      </c>
      <c r="C272" s="20" t="s">
        <v>166</v>
      </c>
      <c r="D272" s="20" t="s">
        <v>547</v>
      </c>
      <c r="E272" s="20"/>
      <c r="F272" s="21">
        <f>F273</f>
        <v>0</v>
      </c>
      <c r="G272" s="21">
        <v>0</v>
      </c>
      <c r="H272" s="21">
        <v>0</v>
      </c>
    </row>
    <row r="273" spans="1:8" hidden="1" x14ac:dyDescent="0.25">
      <c r="A273" s="3" t="s">
        <v>288</v>
      </c>
      <c r="B273" s="19" t="s">
        <v>263</v>
      </c>
      <c r="C273" s="20" t="s">
        <v>166</v>
      </c>
      <c r="D273" s="20" t="s">
        <v>547</v>
      </c>
      <c r="E273" s="20" t="s">
        <v>289</v>
      </c>
      <c r="F273" s="21"/>
      <c r="G273" s="21"/>
      <c r="H273" s="21"/>
    </row>
    <row r="274" spans="1:8" ht="28.5" hidden="1" customHeight="1" x14ac:dyDescent="0.25">
      <c r="A274" s="11" t="s">
        <v>697</v>
      </c>
      <c r="B274" s="16" t="s">
        <v>263</v>
      </c>
      <c r="C274" s="17" t="s">
        <v>166</v>
      </c>
      <c r="D274" s="17" t="s">
        <v>696</v>
      </c>
      <c r="E274" s="17"/>
      <c r="F274" s="18"/>
      <c r="G274" s="18"/>
      <c r="H274" s="18"/>
    </row>
    <row r="275" spans="1:8" hidden="1" x14ac:dyDescent="0.25">
      <c r="A275" s="25" t="s">
        <v>658</v>
      </c>
      <c r="B275" s="20" t="s">
        <v>263</v>
      </c>
      <c r="C275" s="20" t="s">
        <v>166</v>
      </c>
      <c r="D275" s="20" t="s">
        <v>756</v>
      </c>
      <c r="E275" s="20"/>
      <c r="F275" s="21">
        <f>F276</f>
        <v>0</v>
      </c>
      <c r="G275" s="21">
        <v>0</v>
      </c>
      <c r="H275" s="21">
        <v>0</v>
      </c>
    </row>
    <row r="276" spans="1:8" ht="16.5" hidden="1" customHeight="1" x14ac:dyDescent="0.25">
      <c r="A276" s="25" t="s">
        <v>659</v>
      </c>
      <c r="B276" s="20" t="s">
        <v>263</v>
      </c>
      <c r="C276" s="20" t="s">
        <v>166</v>
      </c>
      <c r="D276" s="20" t="s">
        <v>756</v>
      </c>
      <c r="E276" s="20" t="s">
        <v>660</v>
      </c>
      <c r="F276" s="21"/>
      <c r="G276" s="21"/>
      <c r="H276" s="21"/>
    </row>
    <row r="277" spans="1:8" ht="16.5" hidden="1" customHeight="1" x14ac:dyDescent="0.25">
      <c r="A277" s="25" t="s">
        <v>677</v>
      </c>
      <c r="B277" s="20" t="s">
        <v>263</v>
      </c>
      <c r="C277" s="20" t="s">
        <v>166</v>
      </c>
      <c r="D277" s="20" t="s">
        <v>757</v>
      </c>
      <c r="E277" s="20"/>
      <c r="F277" s="21">
        <f>F278</f>
        <v>0</v>
      </c>
      <c r="G277" s="21">
        <v>0</v>
      </c>
      <c r="H277" s="21">
        <v>0</v>
      </c>
    </row>
    <row r="278" spans="1:8" ht="16.5" hidden="1" customHeight="1" x14ac:dyDescent="0.25">
      <c r="A278" s="25" t="s">
        <v>260</v>
      </c>
      <c r="B278" s="20" t="s">
        <v>263</v>
      </c>
      <c r="C278" s="20" t="s">
        <v>166</v>
      </c>
      <c r="D278" s="20" t="s">
        <v>757</v>
      </c>
      <c r="E278" s="20" t="s">
        <v>261</v>
      </c>
      <c r="F278" s="21"/>
      <c r="G278" s="21"/>
      <c r="H278" s="21"/>
    </row>
    <row r="279" spans="1:8" ht="82.5" customHeight="1" x14ac:dyDescent="0.25">
      <c r="A279" s="25" t="s">
        <v>853</v>
      </c>
      <c r="B279" s="20" t="s">
        <v>263</v>
      </c>
      <c r="C279" s="20" t="s">
        <v>166</v>
      </c>
      <c r="D279" s="20" t="s">
        <v>854</v>
      </c>
      <c r="E279" s="20"/>
      <c r="F279" s="21">
        <f>F280</f>
        <v>3357.9</v>
      </c>
      <c r="G279" s="21">
        <v>0</v>
      </c>
      <c r="H279" s="21">
        <v>0</v>
      </c>
    </row>
    <row r="280" spans="1:8" ht="51.75" customHeight="1" x14ac:dyDescent="0.25">
      <c r="A280" s="25" t="s">
        <v>73</v>
      </c>
      <c r="B280" s="20" t="s">
        <v>263</v>
      </c>
      <c r="C280" s="20" t="s">
        <v>166</v>
      </c>
      <c r="D280" s="20" t="s">
        <v>854</v>
      </c>
      <c r="E280" s="20" t="s">
        <v>434</v>
      </c>
      <c r="F280" s="21">
        <v>3357.9</v>
      </c>
      <c r="G280" s="21">
        <v>0</v>
      </c>
      <c r="H280" s="21">
        <v>0</v>
      </c>
    </row>
    <row r="281" spans="1:8" ht="52.5" customHeight="1" x14ac:dyDescent="0.25">
      <c r="A281" s="25" t="s">
        <v>855</v>
      </c>
      <c r="B281" s="20" t="s">
        <v>263</v>
      </c>
      <c r="C281" s="20" t="s">
        <v>166</v>
      </c>
      <c r="D281" s="20" t="s">
        <v>856</v>
      </c>
      <c r="E281" s="20"/>
      <c r="F281" s="21">
        <f>F282</f>
        <v>373.1</v>
      </c>
      <c r="G281" s="21">
        <v>0</v>
      </c>
      <c r="H281" s="21">
        <v>0</v>
      </c>
    </row>
    <row r="282" spans="1:8" ht="54" customHeight="1" x14ac:dyDescent="0.25">
      <c r="A282" s="25" t="s">
        <v>73</v>
      </c>
      <c r="B282" s="20" t="s">
        <v>263</v>
      </c>
      <c r="C282" s="20" t="s">
        <v>166</v>
      </c>
      <c r="D282" s="20" t="s">
        <v>856</v>
      </c>
      <c r="E282" s="20" t="s">
        <v>434</v>
      </c>
      <c r="F282" s="21">
        <v>373.1</v>
      </c>
      <c r="G282" s="21">
        <v>0</v>
      </c>
      <c r="H282" s="21">
        <v>0</v>
      </c>
    </row>
    <row r="283" spans="1:8" ht="19.5" customHeight="1" x14ac:dyDescent="0.25">
      <c r="A283" s="67" t="s">
        <v>677</v>
      </c>
      <c r="B283" s="82" t="s">
        <v>263</v>
      </c>
      <c r="C283" s="58" t="s">
        <v>166</v>
      </c>
      <c r="D283" s="58" t="s">
        <v>757</v>
      </c>
      <c r="E283" s="58"/>
      <c r="F283" s="66">
        <f>F284</f>
        <v>1526</v>
      </c>
      <c r="G283" s="21">
        <v>0</v>
      </c>
      <c r="H283" s="21">
        <v>0</v>
      </c>
    </row>
    <row r="284" spans="1:8" ht="18" customHeight="1" x14ac:dyDescent="0.25">
      <c r="A284" s="25" t="s">
        <v>260</v>
      </c>
      <c r="B284" s="19" t="s">
        <v>263</v>
      </c>
      <c r="C284" s="20" t="s">
        <v>166</v>
      </c>
      <c r="D284" s="20" t="s">
        <v>757</v>
      </c>
      <c r="E284" s="20" t="s">
        <v>261</v>
      </c>
      <c r="F284" s="66">
        <v>1526</v>
      </c>
      <c r="G284" s="21">
        <v>0</v>
      </c>
      <c r="H284" s="21">
        <v>0</v>
      </c>
    </row>
    <row r="285" spans="1:8" x14ac:dyDescent="0.25">
      <c r="A285" s="11" t="s">
        <v>301</v>
      </c>
      <c r="B285" s="16" t="s">
        <v>263</v>
      </c>
      <c r="C285" s="17" t="s">
        <v>144</v>
      </c>
      <c r="D285" s="17"/>
      <c r="E285" s="17"/>
      <c r="F285" s="18">
        <f>F296+F286</f>
        <v>7807.3</v>
      </c>
      <c r="G285" s="18">
        <f>G286</f>
        <v>559.99999999999989</v>
      </c>
      <c r="H285" s="18">
        <f>H286</f>
        <v>559.99999999999989</v>
      </c>
    </row>
    <row r="286" spans="1:8" ht="53.25" customHeight="1" x14ac:dyDescent="0.25">
      <c r="A286" s="11" t="s">
        <v>622</v>
      </c>
      <c r="B286" s="17" t="s">
        <v>263</v>
      </c>
      <c r="C286" s="17" t="s">
        <v>144</v>
      </c>
      <c r="D286" s="17" t="s">
        <v>105</v>
      </c>
      <c r="E286" s="20"/>
      <c r="F286" s="18">
        <f>F291+F295+F289+F314+F316+F318+F288+F308+F312+F310</f>
        <v>7807.3</v>
      </c>
      <c r="G286" s="18">
        <f>G291+G295+G289+G314+G316+G318+G288</f>
        <v>559.99999999999989</v>
      </c>
      <c r="H286" s="18">
        <f>H291+H295+H289+H314+H316+H318+H288</f>
        <v>559.99999999999989</v>
      </c>
    </row>
    <row r="287" spans="1:8" ht="27.75" customHeight="1" x14ac:dyDescent="0.25">
      <c r="A287" s="3" t="s">
        <v>558</v>
      </c>
      <c r="B287" s="20" t="s">
        <v>263</v>
      </c>
      <c r="C287" s="20" t="s">
        <v>144</v>
      </c>
      <c r="D287" s="20" t="s">
        <v>559</v>
      </c>
      <c r="E287" s="20"/>
      <c r="F287" s="21">
        <f>F288</f>
        <v>958.2</v>
      </c>
      <c r="G287" s="21">
        <f>G288</f>
        <v>0</v>
      </c>
      <c r="H287" s="21">
        <f>H288</f>
        <v>0</v>
      </c>
    </row>
    <row r="288" spans="1:8" ht="39" x14ac:dyDescent="0.25">
      <c r="A288" s="3" t="s">
        <v>820</v>
      </c>
      <c r="B288" s="20" t="s">
        <v>263</v>
      </c>
      <c r="C288" s="20" t="s">
        <v>144</v>
      </c>
      <c r="D288" s="20" t="s">
        <v>559</v>
      </c>
      <c r="E288" s="20" t="s">
        <v>185</v>
      </c>
      <c r="F288" s="66">
        <v>958.2</v>
      </c>
      <c r="G288" s="21">
        <v>0</v>
      </c>
      <c r="H288" s="21">
        <v>0</v>
      </c>
    </row>
    <row r="289" spans="1:8" ht="39.75" customHeight="1" x14ac:dyDescent="0.25">
      <c r="A289" s="3" t="s">
        <v>85</v>
      </c>
      <c r="B289" s="19" t="s">
        <v>86</v>
      </c>
      <c r="C289" s="20" t="s">
        <v>144</v>
      </c>
      <c r="D289" s="20" t="s">
        <v>539</v>
      </c>
      <c r="E289" s="20"/>
      <c r="F289" s="21">
        <f>F290</f>
        <v>460</v>
      </c>
      <c r="G289" s="21">
        <f>G290</f>
        <v>460</v>
      </c>
      <c r="H289" s="21">
        <f>H290</f>
        <v>460</v>
      </c>
    </row>
    <row r="290" spans="1:8" ht="39" x14ac:dyDescent="0.25">
      <c r="A290" s="3" t="s">
        <v>820</v>
      </c>
      <c r="B290" s="19" t="s">
        <v>263</v>
      </c>
      <c r="C290" s="20" t="s">
        <v>144</v>
      </c>
      <c r="D290" s="20" t="s">
        <v>539</v>
      </c>
      <c r="E290" s="20" t="s">
        <v>185</v>
      </c>
      <c r="F290" s="21">
        <v>460</v>
      </c>
      <c r="G290" s="21">
        <v>460</v>
      </c>
      <c r="H290" s="21">
        <v>460</v>
      </c>
    </row>
    <row r="291" spans="1:8" ht="18.75" hidden="1" customHeight="1" x14ac:dyDescent="0.25">
      <c r="A291" s="3" t="s">
        <v>490</v>
      </c>
      <c r="B291" s="20" t="s">
        <v>263</v>
      </c>
      <c r="C291" s="20" t="s">
        <v>144</v>
      </c>
      <c r="D291" s="20" t="s">
        <v>491</v>
      </c>
      <c r="E291" s="20"/>
      <c r="F291" s="21">
        <f>F292+F293</f>
        <v>0</v>
      </c>
      <c r="G291" s="21">
        <f t="shared" ref="G291:H291" si="22">G292</f>
        <v>0</v>
      </c>
      <c r="H291" s="21">
        <f t="shared" si="22"/>
        <v>0</v>
      </c>
    </row>
    <row r="292" spans="1:8" ht="31.5" hidden="1" customHeight="1" x14ac:dyDescent="0.25">
      <c r="A292" s="3" t="s">
        <v>184</v>
      </c>
      <c r="B292" s="20" t="s">
        <v>263</v>
      </c>
      <c r="C292" s="20" t="s">
        <v>144</v>
      </c>
      <c r="D292" s="20" t="s">
        <v>491</v>
      </c>
      <c r="E292" s="20" t="s">
        <v>185</v>
      </c>
      <c r="F292" s="21"/>
      <c r="G292" s="21">
        <v>0</v>
      </c>
      <c r="H292" s="21">
        <v>0</v>
      </c>
    </row>
    <row r="293" spans="1:8" ht="27.75" hidden="1" customHeight="1" x14ac:dyDescent="0.25">
      <c r="A293" s="3" t="s">
        <v>73</v>
      </c>
      <c r="B293" s="20" t="s">
        <v>263</v>
      </c>
      <c r="C293" s="20" t="s">
        <v>144</v>
      </c>
      <c r="D293" s="20" t="s">
        <v>491</v>
      </c>
      <c r="E293" s="20" t="s">
        <v>434</v>
      </c>
      <c r="F293" s="21">
        <v>0</v>
      </c>
      <c r="G293" s="21">
        <v>0</v>
      </c>
      <c r="H293" s="21">
        <v>0</v>
      </c>
    </row>
    <row r="294" spans="1:8" ht="39" hidden="1" customHeight="1" x14ac:dyDescent="0.25">
      <c r="A294" s="3" t="s">
        <v>529</v>
      </c>
      <c r="B294" s="20" t="s">
        <v>263</v>
      </c>
      <c r="C294" s="20" t="s">
        <v>144</v>
      </c>
      <c r="D294" s="20" t="s">
        <v>530</v>
      </c>
      <c r="E294" s="20"/>
      <c r="F294" s="21">
        <f>F295</f>
        <v>0</v>
      </c>
      <c r="G294" s="21">
        <v>0</v>
      </c>
      <c r="H294" s="21">
        <v>0</v>
      </c>
    </row>
    <row r="295" spans="1:8" ht="53.25" hidden="1" customHeight="1" x14ac:dyDescent="0.25">
      <c r="A295" s="3" t="s">
        <v>73</v>
      </c>
      <c r="B295" s="20" t="s">
        <v>263</v>
      </c>
      <c r="C295" s="20" t="s">
        <v>144</v>
      </c>
      <c r="D295" s="20" t="s">
        <v>530</v>
      </c>
      <c r="E295" s="20" t="s">
        <v>434</v>
      </c>
      <c r="F295" s="21"/>
      <c r="G295" s="21"/>
      <c r="H295" s="21"/>
    </row>
    <row r="296" spans="1:8" ht="16.5" hidden="1" customHeight="1" x14ac:dyDescent="0.25">
      <c r="A296" s="11" t="s">
        <v>513</v>
      </c>
      <c r="B296" s="16" t="s">
        <v>263</v>
      </c>
      <c r="C296" s="17" t="s">
        <v>144</v>
      </c>
      <c r="D296" s="17" t="s">
        <v>468</v>
      </c>
      <c r="E296" s="20"/>
      <c r="F296" s="18"/>
      <c r="G296" s="18"/>
      <c r="H296" s="18"/>
    </row>
    <row r="297" spans="1:8" ht="16.5" hidden="1" customHeight="1" x14ac:dyDescent="0.25">
      <c r="A297" s="25" t="s">
        <v>317</v>
      </c>
      <c r="B297" s="20" t="s">
        <v>263</v>
      </c>
      <c r="C297" s="20" t="s">
        <v>144</v>
      </c>
      <c r="D297" s="20" t="s">
        <v>327</v>
      </c>
      <c r="E297" s="20"/>
      <c r="F297" s="21">
        <f>F298</f>
        <v>0</v>
      </c>
      <c r="G297" s="21">
        <f>G298</f>
        <v>0</v>
      </c>
      <c r="H297" s="21">
        <f>H298</f>
        <v>0</v>
      </c>
    </row>
    <row r="298" spans="1:8" ht="18" hidden="1" customHeight="1" x14ac:dyDescent="0.25">
      <c r="A298" s="3" t="s">
        <v>184</v>
      </c>
      <c r="B298" s="20" t="s">
        <v>263</v>
      </c>
      <c r="C298" s="20" t="s">
        <v>144</v>
      </c>
      <c r="D298" s="20" t="s">
        <v>327</v>
      </c>
      <c r="E298" s="20" t="s">
        <v>185</v>
      </c>
      <c r="F298" s="21"/>
      <c r="G298" s="21"/>
      <c r="H298" s="21"/>
    </row>
    <row r="299" spans="1:8" ht="18.75" hidden="1" customHeight="1" x14ac:dyDescent="0.25">
      <c r="A299" s="3" t="s">
        <v>89</v>
      </c>
      <c r="B299" s="20" t="s">
        <v>263</v>
      </c>
      <c r="C299" s="20" t="s">
        <v>144</v>
      </c>
      <c r="D299" s="20" t="s">
        <v>469</v>
      </c>
      <c r="E299" s="20"/>
      <c r="F299" s="21">
        <f>F300</f>
        <v>0</v>
      </c>
      <c r="G299" s="21">
        <f>G300</f>
        <v>0</v>
      </c>
      <c r="H299" s="21">
        <f>H300</f>
        <v>0</v>
      </c>
    </row>
    <row r="300" spans="1:8" ht="18.75" hidden="1" customHeight="1" x14ac:dyDescent="0.25">
      <c r="A300" s="3" t="s">
        <v>184</v>
      </c>
      <c r="B300" s="20" t="s">
        <v>263</v>
      </c>
      <c r="C300" s="20" t="s">
        <v>144</v>
      </c>
      <c r="D300" s="20" t="s">
        <v>469</v>
      </c>
      <c r="E300" s="20" t="s">
        <v>185</v>
      </c>
      <c r="F300" s="21">
        <v>0</v>
      </c>
      <c r="G300" s="21">
        <v>0</v>
      </c>
      <c r="H300" s="21">
        <v>0</v>
      </c>
    </row>
    <row r="301" spans="1:8" ht="17.25" hidden="1" customHeight="1" x14ac:dyDescent="0.25">
      <c r="A301" s="25" t="s">
        <v>449</v>
      </c>
      <c r="B301" s="20" t="s">
        <v>263</v>
      </c>
      <c r="C301" s="20" t="s">
        <v>144</v>
      </c>
      <c r="D301" s="20" t="s">
        <v>450</v>
      </c>
      <c r="E301" s="20"/>
      <c r="F301" s="21">
        <f>F302</f>
        <v>0</v>
      </c>
      <c r="G301" s="21">
        <v>0</v>
      </c>
      <c r="H301" s="21">
        <v>0</v>
      </c>
    </row>
    <row r="302" spans="1:8" ht="22.5" hidden="1" customHeight="1" x14ac:dyDescent="0.25">
      <c r="A302" s="3" t="s">
        <v>288</v>
      </c>
      <c r="B302" s="20" t="s">
        <v>263</v>
      </c>
      <c r="C302" s="20" t="s">
        <v>144</v>
      </c>
      <c r="D302" s="20" t="s">
        <v>450</v>
      </c>
      <c r="E302" s="20" t="s">
        <v>289</v>
      </c>
      <c r="F302" s="21"/>
      <c r="G302" s="21">
        <v>0</v>
      </c>
      <c r="H302" s="21">
        <v>0</v>
      </c>
    </row>
    <row r="303" spans="1:8" ht="19.5" hidden="1" customHeight="1" x14ac:dyDescent="0.25">
      <c r="A303" s="3" t="s">
        <v>62</v>
      </c>
      <c r="B303" s="20" t="s">
        <v>263</v>
      </c>
      <c r="C303" s="20" t="s">
        <v>144</v>
      </c>
      <c r="D303" s="20" t="s">
        <v>8</v>
      </c>
      <c r="E303" s="20"/>
      <c r="F303" s="21">
        <f>F304+F305</f>
        <v>0</v>
      </c>
      <c r="G303" s="21">
        <v>0</v>
      </c>
      <c r="H303" s="21">
        <v>0</v>
      </c>
    </row>
    <row r="304" spans="1:8" ht="20.25" hidden="1" customHeight="1" x14ac:dyDescent="0.25">
      <c r="A304" s="3" t="s">
        <v>288</v>
      </c>
      <c r="B304" s="20" t="s">
        <v>263</v>
      </c>
      <c r="C304" s="20" t="s">
        <v>144</v>
      </c>
      <c r="D304" s="20" t="s">
        <v>8</v>
      </c>
      <c r="E304" s="20" t="s">
        <v>289</v>
      </c>
      <c r="F304" s="21"/>
      <c r="G304" s="21">
        <v>0</v>
      </c>
      <c r="H304" s="21">
        <v>0</v>
      </c>
    </row>
    <row r="305" spans="1:8" ht="20.25" hidden="1" customHeight="1" x14ac:dyDescent="0.25">
      <c r="A305" s="3" t="s">
        <v>150</v>
      </c>
      <c r="B305" s="19" t="s">
        <v>263</v>
      </c>
      <c r="C305" s="20" t="s">
        <v>144</v>
      </c>
      <c r="D305" s="20" t="s">
        <v>8</v>
      </c>
      <c r="E305" s="20" t="s">
        <v>151</v>
      </c>
      <c r="F305" s="21"/>
      <c r="G305" s="21">
        <v>0</v>
      </c>
      <c r="H305" s="21">
        <v>0</v>
      </c>
    </row>
    <row r="306" spans="1:8" ht="19.5" hidden="1" customHeight="1" x14ac:dyDescent="0.25">
      <c r="A306" s="3" t="s">
        <v>85</v>
      </c>
      <c r="B306" s="19" t="s">
        <v>86</v>
      </c>
      <c r="C306" s="20" t="s">
        <v>144</v>
      </c>
      <c r="D306" s="20" t="s">
        <v>481</v>
      </c>
      <c r="E306" s="20"/>
      <c r="F306" s="21">
        <f>F307</f>
        <v>0</v>
      </c>
      <c r="G306" s="21">
        <v>0</v>
      </c>
      <c r="H306" s="21">
        <v>0</v>
      </c>
    </row>
    <row r="307" spans="1:8" ht="23.25" hidden="1" customHeight="1" x14ac:dyDescent="0.25">
      <c r="A307" s="3" t="s">
        <v>184</v>
      </c>
      <c r="B307" s="19" t="s">
        <v>263</v>
      </c>
      <c r="C307" s="20" t="s">
        <v>144</v>
      </c>
      <c r="D307" s="20" t="s">
        <v>481</v>
      </c>
      <c r="E307" s="20" t="s">
        <v>185</v>
      </c>
      <c r="F307" s="21"/>
      <c r="G307" s="21">
        <v>0</v>
      </c>
      <c r="H307" s="21">
        <v>0</v>
      </c>
    </row>
    <row r="308" spans="1:8" ht="101.25" customHeight="1" x14ac:dyDescent="0.25">
      <c r="A308" s="3" t="s">
        <v>858</v>
      </c>
      <c r="B308" s="20" t="s">
        <v>263</v>
      </c>
      <c r="C308" s="20" t="s">
        <v>144</v>
      </c>
      <c r="D308" s="20" t="s">
        <v>859</v>
      </c>
      <c r="E308" s="20"/>
      <c r="F308" s="21">
        <f>F309</f>
        <v>170</v>
      </c>
      <c r="G308" s="21">
        <v>0</v>
      </c>
      <c r="H308" s="21">
        <v>0</v>
      </c>
    </row>
    <row r="309" spans="1:8" ht="39" x14ac:dyDescent="0.25">
      <c r="A309" s="3" t="s">
        <v>820</v>
      </c>
      <c r="B309" s="20" t="s">
        <v>263</v>
      </c>
      <c r="C309" s="20" t="s">
        <v>144</v>
      </c>
      <c r="D309" s="20" t="s">
        <v>859</v>
      </c>
      <c r="E309" s="20" t="s">
        <v>185</v>
      </c>
      <c r="F309" s="21">
        <v>170</v>
      </c>
      <c r="G309" s="21">
        <v>0</v>
      </c>
      <c r="H309" s="21">
        <v>0</v>
      </c>
    </row>
    <row r="310" spans="1:8" ht="66" customHeight="1" x14ac:dyDescent="0.25">
      <c r="A310" s="67" t="s">
        <v>872</v>
      </c>
      <c r="B310" s="58" t="s">
        <v>263</v>
      </c>
      <c r="C310" s="58" t="s">
        <v>144</v>
      </c>
      <c r="D310" s="58" t="s">
        <v>873</v>
      </c>
      <c r="E310" s="20"/>
      <c r="F310" s="62">
        <f>F311</f>
        <v>5629.6</v>
      </c>
      <c r="G310" s="24">
        <v>0</v>
      </c>
      <c r="H310" s="24">
        <v>0</v>
      </c>
    </row>
    <row r="311" spans="1:8" ht="39" x14ac:dyDescent="0.25">
      <c r="A311" s="3" t="s">
        <v>820</v>
      </c>
      <c r="B311" s="20" t="s">
        <v>263</v>
      </c>
      <c r="C311" s="20" t="s">
        <v>144</v>
      </c>
      <c r="D311" s="20" t="s">
        <v>873</v>
      </c>
      <c r="E311" s="20" t="s">
        <v>185</v>
      </c>
      <c r="F311" s="62">
        <v>5629.6</v>
      </c>
      <c r="G311" s="24">
        <v>0</v>
      </c>
      <c r="H311" s="24">
        <v>0</v>
      </c>
    </row>
    <row r="312" spans="1:8" ht="51.75" x14ac:dyDescent="0.25">
      <c r="A312" s="67" t="s">
        <v>868</v>
      </c>
      <c r="B312" s="58" t="s">
        <v>263</v>
      </c>
      <c r="C312" s="58" t="s">
        <v>144</v>
      </c>
      <c r="D312" s="58" t="s">
        <v>869</v>
      </c>
      <c r="E312" s="20"/>
      <c r="F312" s="62">
        <f>F313</f>
        <v>489.5</v>
      </c>
      <c r="G312" s="24">
        <v>0</v>
      </c>
      <c r="H312" s="24">
        <v>0</v>
      </c>
    </row>
    <row r="313" spans="1:8" ht="39" x14ac:dyDescent="0.25">
      <c r="A313" s="3" t="s">
        <v>820</v>
      </c>
      <c r="B313" s="20" t="s">
        <v>263</v>
      </c>
      <c r="C313" s="20" t="s">
        <v>144</v>
      </c>
      <c r="D313" s="20" t="s">
        <v>869</v>
      </c>
      <c r="E313" s="20" t="s">
        <v>185</v>
      </c>
      <c r="F313" s="62">
        <v>489.5</v>
      </c>
      <c r="G313" s="24">
        <v>0</v>
      </c>
      <c r="H313" s="24">
        <v>0</v>
      </c>
    </row>
    <row r="314" spans="1:8" ht="30" customHeight="1" x14ac:dyDescent="0.25">
      <c r="A314" s="3" t="s">
        <v>437</v>
      </c>
      <c r="B314" s="19" t="s">
        <v>263</v>
      </c>
      <c r="C314" s="20" t="s">
        <v>144</v>
      </c>
      <c r="D314" s="20" t="s">
        <v>540</v>
      </c>
      <c r="E314" s="20"/>
      <c r="F314" s="21">
        <f>F315</f>
        <v>18.399999999999999</v>
      </c>
      <c r="G314" s="21">
        <f>G315</f>
        <v>18.399999999999999</v>
      </c>
      <c r="H314" s="21">
        <f>H315</f>
        <v>18.399999999999999</v>
      </c>
    </row>
    <row r="315" spans="1:8" ht="16.5" customHeight="1" x14ac:dyDescent="0.25">
      <c r="A315" s="3" t="s">
        <v>345</v>
      </c>
      <c r="B315" s="19" t="s">
        <v>263</v>
      </c>
      <c r="C315" s="20" t="s">
        <v>144</v>
      </c>
      <c r="D315" s="20" t="s">
        <v>540</v>
      </c>
      <c r="E315" s="20" t="s">
        <v>346</v>
      </c>
      <c r="F315" s="24">
        <v>18.399999999999999</v>
      </c>
      <c r="G315" s="24">
        <v>18.399999999999999</v>
      </c>
      <c r="H315" s="24">
        <v>18.399999999999999</v>
      </c>
    </row>
    <row r="316" spans="1:8" ht="42" customHeight="1" x14ac:dyDescent="0.25">
      <c r="A316" s="3" t="s">
        <v>438</v>
      </c>
      <c r="B316" s="19" t="s">
        <v>263</v>
      </c>
      <c r="C316" s="20" t="s">
        <v>144</v>
      </c>
      <c r="D316" s="20" t="s">
        <v>541</v>
      </c>
      <c r="E316" s="20"/>
      <c r="F316" s="21">
        <f>F317</f>
        <v>38.799999999999997</v>
      </c>
      <c r="G316" s="21">
        <f>G317</f>
        <v>38.799999999999997</v>
      </c>
      <c r="H316" s="21">
        <f>H317</f>
        <v>38.799999999999997</v>
      </c>
    </row>
    <row r="317" spans="1:8" ht="16.5" customHeight="1" x14ac:dyDescent="0.25">
      <c r="A317" s="3" t="s">
        <v>345</v>
      </c>
      <c r="B317" s="19" t="s">
        <v>263</v>
      </c>
      <c r="C317" s="20" t="s">
        <v>144</v>
      </c>
      <c r="D317" s="20" t="s">
        <v>541</v>
      </c>
      <c r="E317" s="20" t="s">
        <v>346</v>
      </c>
      <c r="F317" s="24">
        <v>38.799999999999997</v>
      </c>
      <c r="G317" s="24">
        <v>38.799999999999997</v>
      </c>
      <c r="H317" s="24">
        <v>38.799999999999997</v>
      </c>
    </row>
    <row r="318" spans="1:8" ht="29.25" customHeight="1" x14ac:dyDescent="0.25">
      <c r="A318" s="3" t="s">
        <v>439</v>
      </c>
      <c r="B318" s="19" t="s">
        <v>263</v>
      </c>
      <c r="C318" s="20" t="s">
        <v>144</v>
      </c>
      <c r="D318" s="20" t="s">
        <v>542</v>
      </c>
      <c r="E318" s="20"/>
      <c r="F318" s="21">
        <f>F319</f>
        <v>42.8</v>
      </c>
      <c r="G318" s="21">
        <f>G319</f>
        <v>42.8</v>
      </c>
      <c r="H318" s="21">
        <f>H319</f>
        <v>42.8</v>
      </c>
    </row>
    <row r="319" spans="1:8" ht="18" customHeight="1" x14ac:dyDescent="0.25">
      <c r="A319" s="3" t="s">
        <v>345</v>
      </c>
      <c r="B319" s="19" t="s">
        <v>263</v>
      </c>
      <c r="C319" s="20" t="s">
        <v>144</v>
      </c>
      <c r="D319" s="20" t="s">
        <v>542</v>
      </c>
      <c r="E319" s="20" t="s">
        <v>346</v>
      </c>
      <c r="F319" s="24">
        <v>42.8</v>
      </c>
      <c r="G319" s="24">
        <v>42.8</v>
      </c>
      <c r="H319" s="24">
        <v>42.8</v>
      </c>
    </row>
    <row r="320" spans="1:8" ht="27" hidden="1" customHeight="1" x14ac:dyDescent="0.25">
      <c r="A320" s="11" t="s">
        <v>505</v>
      </c>
      <c r="B320" s="16" t="s">
        <v>263</v>
      </c>
      <c r="C320" s="17" t="s">
        <v>263</v>
      </c>
      <c r="D320" s="17"/>
      <c r="E320" s="17"/>
      <c r="F320" s="27">
        <f>F321</f>
        <v>0</v>
      </c>
      <c r="G320" s="27">
        <v>0</v>
      </c>
      <c r="H320" s="27">
        <v>0</v>
      </c>
    </row>
    <row r="321" spans="1:8" ht="12" hidden="1" customHeight="1" x14ac:dyDescent="0.25">
      <c r="A321" s="3" t="s">
        <v>545</v>
      </c>
      <c r="B321" s="19" t="s">
        <v>263</v>
      </c>
      <c r="C321" s="20" t="s">
        <v>263</v>
      </c>
      <c r="D321" s="20" t="s">
        <v>546</v>
      </c>
      <c r="E321" s="20"/>
      <c r="F321" s="24">
        <f>F322</f>
        <v>0</v>
      </c>
      <c r="G321" s="24">
        <v>0</v>
      </c>
      <c r="H321" s="24">
        <v>0</v>
      </c>
    </row>
    <row r="322" spans="1:8" ht="15" hidden="1" customHeight="1" x14ac:dyDescent="0.25">
      <c r="A322" s="3" t="s">
        <v>260</v>
      </c>
      <c r="B322" s="19" t="s">
        <v>263</v>
      </c>
      <c r="C322" s="20" t="s">
        <v>263</v>
      </c>
      <c r="D322" s="20" t="s">
        <v>546</v>
      </c>
      <c r="E322" s="20" t="s">
        <v>261</v>
      </c>
      <c r="F322" s="24"/>
      <c r="G322" s="24">
        <v>0</v>
      </c>
      <c r="H322" s="24">
        <v>0</v>
      </c>
    </row>
    <row r="323" spans="1:8" ht="16.5" hidden="1" customHeight="1" x14ac:dyDescent="0.25">
      <c r="A323" s="11" t="s">
        <v>654</v>
      </c>
      <c r="B323" s="16" t="s">
        <v>263</v>
      </c>
      <c r="C323" s="17" t="s">
        <v>233</v>
      </c>
      <c r="D323" s="17"/>
      <c r="E323" s="17"/>
      <c r="F323" s="27">
        <f>F325</f>
        <v>0</v>
      </c>
      <c r="G323" s="27">
        <v>0</v>
      </c>
      <c r="H323" s="27">
        <v>0</v>
      </c>
    </row>
    <row r="324" spans="1:8" ht="29.25" hidden="1" customHeight="1" x14ac:dyDescent="0.25">
      <c r="A324" s="11" t="s">
        <v>697</v>
      </c>
      <c r="B324" s="16" t="s">
        <v>263</v>
      </c>
      <c r="C324" s="17" t="s">
        <v>144</v>
      </c>
      <c r="D324" s="17" t="s">
        <v>696</v>
      </c>
      <c r="E324" s="17"/>
      <c r="F324" s="27"/>
      <c r="G324" s="27"/>
      <c r="H324" s="27"/>
    </row>
    <row r="325" spans="1:8" ht="39" hidden="1" x14ac:dyDescent="0.25">
      <c r="A325" s="3" t="s">
        <v>655</v>
      </c>
      <c r="B325" s="19" t="s">
        <v>263</v>
      </c>
      <c r="C325" s="20" t="s">
        <v>233</v>
      </c>
      <c r="D325" s="20" t="s">
        <v>758</v>
      </c>
      <c r="E325" s="20"/>
      <c r="F325" s="24">
        <f>F326</f>
        <v>0</v>
      </c>
      <c r="G325" s="24">
        <v>0</v>
      </c>
      <c r="H325" s="24">
        <v>0</v>
      </c>
    </row>
    <row r="326" spans="1:8" ht="39" hidden="1" x14ac:dyDescent="0.25">
      <c r="A326" s="3" t="s">
        <v>820</v>
      </c>
      <c r="B326" s="19" t="s">
        <v>263</v>
      </c>
      <c r="C326" s="20" t="s">
        <v>233</v>
      </c>
      <c r="D326" s="20" t="s">
        <v>758</v>
      </c>
      <c r="E326" s="20" t="s">
        <v>185</v>
      </c>
      <c r="F326" s="24"/>
      <c r="G326" s="24"/>
      <c r="H326" s="24"/>
    </row>
    <row r="327" spans="1:8" ht="26.25" hidden="1" x14ac:dyDescent="0.25">
      <c r="A327" s="11" t="s">
        <v>505</v>
      </c>
      <c r="B327" s="20" t="s">
        <v>263</v>
      </c>
      <c r="C327" s="20" t="s">
        <v>263</v>
      </c>
      <c r="D327" s="20"/>
      <c r="E327" s="20"/>
      <c r="F327" s="24">
        <f>F328</f>
        <v>0</v>
      </c>
      <c r="G327" s="24">
        <v>0</v>
      </c>
      <c r="H327" s="24">
        <v>0</v>
      </c>
    </row>
    <row r="328" spans="1:8" ht="17.25" hidden="1" customHeight="1" x14ac:dyDescent="0.25">
      <c r="A328" s="3" t="s">
        <v>677</v>
      </c>
      <c r="B328" s="20" t="s">
        <v>263</v>
      </c>
      <c r="C328" s="20" t="s">
        <v>263</v>
      </c>
      <c r="D328" s="20" t="s">
        <v>679</v>
      </c>
      <c r="E328" s="20"/>
      <c r="F328" s="24">
        <f>F329</f>
        <v>0</v>
      </c>
      <c r="G328" s="24">
        <v>0</v>
      </c>
      <c r="H328" s="24">
        <v>0</v>
      </c>
    </row>
    <row r="329" spans="1:8" ht="17.25" hidden="1" customHeight="1" x14ac:dyDescent="0.25">
      <c r="A329" s="52" t="s">
        <v>678</v>
      </c>
      <c r="B329" s="20" t="s">
        <v>263</v>
      </c>
      <c r="C329" s="20" t="s">
        <v>263</v>
      </c>
      <c r="D329" s="20" t="s">
        <v>679</v>
      </c>
      <c r="E329" s="20" t="s">
        <v>261</v>
      </c>
      <c r="F329" s="24">
        <v>0</v>
      </c>
      <c r="G329" s="24">
        <v>0</v>
      </c>
      <c r="H329" s="24">
        <v>0</v>
      </c>
    </row>
    <row r="330" spans="1:8" hidden="1" x14ac:dyDescent="0.25">
      <c r="A330" s="3"/>
      <c r="B330" s="19"/>
      <c r="C330" s="20"/>
      <c r="D330" s="20"/>
      <c r="E330" s="20"/>
      <c r="F330" s="24"/>
      <c r="G330" s="24"/>
      <c r="H330" s="24"/>
    </row>
    <row r="331" spans="1:8" x14ac:dyDescent="0.25">
      <c r="A331" s="29" t="s">
        <v>381</v>
      </c>
      <c r="B331" s="16" t="s">
        <v>283</v>
      </c>
      <c r="C331" s="17"/>
      <c r="D331" s="20"/>
      <c r="E331" s="20"/>
      <c r="F331" s="18">
        <f t="shared" ref="F331:H331" si="23">F332</f>
        <v>3049.4</v>
      </c>
      <c r="G331" s="18">
        <f t="shared" si="23"/>
        <v>630</v>
      </c>
      <c r="H331" s="18">
        <f t="shared" si="23"/>
        <v>650</v>
      </c>
    </row>
    <row r="332" spans="1:8" ht="26.25" x14ac:dyDescent="0.25">
      <c r="A332" s="11" t="s">
        <v>614</v>
      </c>
      <c r="B332" s="16" t="s">
        <v>283</v>
      </c>
      <c r="C332" s="17" t="s">
        <v>263</v>
      </c>
      <c r="D332" s="20"/>
      <c r="E332" s="20"/>
      <c r="F332" s="18">
        <f>F333+F347</f>
        <v>3049.4</v>
      </c>
      <c r="G332" s="18">
        <f>G333+G347</f>
        <v>630</v>
      </c>
      <c r="H332" s="18">
        <f>H333+H347</f>
        <v>650</v>
      </c>
    </row>
    <row r="333" spans="1:8" ht="40.5" customHeight="1" x14ac:dyDescent="0.25">
      <c r="A333" s="11" t="s">
        <v>759</v>
      </c>
      <c r="B333" s="16" t="s">
        <v>283</v>
      </c>
      <c r="C333" s="17" t="s">
        <v>263</v>
      </c>
      <c r="D333" s="17" t="s">
        <v>760</v>
      </c>
      <c r="E333" s="20"/>
      <c r="F333" s="18">
        <f>F343</f>
        <v>600</v>
      </c>
      <c r="G333" s="18">
        <f>G343+G348</f>
        <v>630</v>
      </c>
      <c r="H333" s="18">
        <f>H343+H348</f>
        <v>650</v>
      </c>
    </row>
    <row r="334" spans="1:8" hidden="1" x14ac:dyDescent="0.25">
      <c r="A334" s="11" t="s">
        <v>451</v>
      </c>
      <c r="B334" s="16" t="s">
        <v>283</v>
      </c>
      <c r="C334" s="17" t="s">
        <v>263</v>
      </c>
      <c r="D334" s="17" t="s">
        <v>113</v>
      </c>
      <c r="E334" s="20"/>
      <c r="F334" s="18">
        <f>F335+F337</f>
        <v>0</v>
      </c>
      <c r="G334" s="18">
        <f>G335</f>
        <v>0</v>
      </c>
      <c r="H334" s="18">
        <f>H335</f>
        <v>0</v>
      </c>
    </row>
    <row r="335" spans="1:8" ht="77.25" hidden="1" x14ac:dyDescent="0.25">
      <c r="A335" s="3" t="s">
        <v>382</v>
      </c>
      <c r="B335" s="19" t="s">
        <v>283</v>
      </c>
      <c r="C335" s="20" t="s">
        <v>263</v>
      </c>
      <c r="D335" s="20" t="s">
        <v>482</v>
      </c>
      <c r="E335" s="20"/>
      <c r="F335" s="21">
        <f>F336</f>
        <v>0</v>
      </c>
      <c r="G335" s="21">
        <f>G336</f>
        <v>0</v>
      </c>
      <c r="H335" s="21">
        <f>H336</f>
        <v>0</v>
      </c>
    </row>
    <row r="336" spans="1:8" ht="26.25" hidden="1" x14ac:dyDescent="0.25">
      <c r="A336" s="3" t="s">
        <v>184</v>
      </c>
      <c r="B336" s="19" t="s">
        <v>283</v>
      </c>
      <c r="C336" s="20" t="s">
        <v>263</v>
      </c>
      <c r="D336" s="20" t="s">
        <v>482</v>
      </c>
      <c r="E336" s="20" t="s">
        <v>185</v>
      </c>
      <c r="F336" s="24">
        <v>0</v>
      </c>
      <c r="G336" s="24">
        <v>0</v>
      </c>
      <c r="H336" s="24">
        <v>0</v>
      </c>
    </row>
    <row r="337" spans="1:8" ht="90" hidden="1" x14ac:dyDescent="0.25">
      <c r="A337" s="3" t="s">
        <v>70</v>
      </c>
      <c r="B337" s="20" t="s">
        <v>283</v>
      </c>
      <c r="C337" s="20" t="s">
        <v>263</v>
      </c>
      <c r="D337" s="20" t="s">
        <v>470</v>
      </c>
      <c r="E337" s="20"/>
      <c r="F337" s="21">
        <f>F338</f>
        <v>0</v>
      </c>
      <c r="G337" s="21">
        <v>0</v>
      </c>
      <c r="H337" s="21">
        <v>0</v>
      </c>
    </row>
    <row r="338" spans="1:8" ht="26.25" hidden="1" x14ac:dyDescent="0.25">
      <c r="A338" s="3" t="s">
        <v>184</v>
      </c>
      <c r="B338" s="20" t="s">
        <v>283</v>
      </c>
      <c r="C338" s="20" t="s">
        <v>263</v>
      </c>
      <c r="D338" s="20" t="s">
        <v>470</v>
      </c>
      <c r="E338" s="20" t="s">
        <v>185</v>
      </c>
      <c r="F338" s="21">
        <v>0</v>
      </c>
      <c r="G338" s="21">
        <v>0</v>
      </c>
      <c r="H338" s="21">
        <v>0</v>
      </c>
    </row>
    <row r="339" spans="1:8" ht="51.75" hidden="1" x14ac:dyDescent="0.25">
      <c r="A339" s="3" t="s">
        <v>58</v>
      </c>
      <c r="B339" s="20" t="s">
        <v>283</v>
      </c>
      <c r="C339" s="20" t="s">
        <v>263</v>
      </c>
      <c r="D339" s="20" t="s">
        <v>59</v>
      </c>
      <c r="E339" s="20"/>
      <c r="F339" s="21">
        <f>F340</f>
        <v>0</v>
      </c>
      <c r="G339" s="21">
        <v>0</v>
      </c>
      <c r="H339" s="21">
        <v>0</v>
      </c>
    </row>
    <row r="340" spans="1:8" ht="26.25" hidden="1" x14ac:dyDescent="0.25">
      <c r="A340" s="3" t="s">
        <v>184</v>
      </c>
      <c r="B340" s="20" t="s">
        <v>283</v>
      </c>
      <c r="C340" s="20" t="s">
        <v>263</v>
      </c>
      <c r="D340" s="20" t="s">
        <v>59</v>
      </c>
      <c r="E340" s="20" t="s">
        <v>185</v>
      </c>
      <c r="F340" s="21"/>
      <c r="G340" s="21">
        <v>0</v>
      </c>
      <c r="H340" s="21">
        <v>0</v>
      </c>
    </row>
    <row r="341" spans="1:8" ht="39" hidden="1" x14ac:dyDescent="0.25">
      <c r="A341" s="3" t="s">
        <v>656</v>
      </c>
      <c r="B341" s="20" t="s">
        <v>283</v>
      </c>
      <c r="C341" s="20" t="s">
        <v>263</v>
      </c>
      <c r="D341" s="20" t="s">
        <v>761</v>
      </c>
      <c r="E341" s="20"/>
      <c r="F341" s="21">
        <f>F342</f>
        <v>0</v>
      </c>
      <c r="G341" s="21">
        <v>0</v>
      </c>
      <c r="H341" s="21">
        <v>0</v>
      </c>
    </row>
    <row r="342" spans="1:8" ht="39" hidden="1" x14ac:dyDescent="0.25">
      <c r="A342" s="3" t="s">
        <v>820</v>
      </c>
      <c r="B342" s="20" t="s">
        <v>283</v>
      </c>
      <c r="C342" s="20" t="s">
        <v>263</v>
      </c>
      <c r="D342" s="20" t="s">
        <v>761</v>
      </c>
      <c r="E342" s="20" t="s">
        <v>185</v>
      </c>
      <c r="F342" s="21"/>
      <c r="G342" s="21"/>
      <c r="H342" s="21"/>
    </row>
    <row r="343" spans="1:8" ht="77.25" x14ac:dyDescent="0.25">
      <c r="A343" s="3" t="s">
        <v>382</v>
      </c>
      <c r="B343" s="20" t="s">
        <v>283</v>
      </c>
      <c r="C343" s="20" t="s">
        <v>263</v>
      </c>
      <c r="D343" s="20" t="s">
        <v>762</v>
      </c>
      <c r="E343" s="20"/>
      <c r="F343" s="21">
        <f>F344</f>
        <v>600</v>
      </c>
      <c r="G343" s="21">
        <f>G344</f>
        <v>630</v>
      </c>
      <c r="H343" s="21">
        <f>H344</f>
        <v>650</v>
      </c>
    </row>
    <row r="344" spans="1:8" ht="39" x14ac:dyDescent="0.25">
      <c r="A344" s="3" t="s">
        <v>820</v>
      </c>
      <c r="B344" s="20" t="s">
        <v>283</v>
      </c>
      <c r="C344" s="20" t="s">
        <v>263</v>
      </c>
      <c r="D344" s="20" t="s">
        <v>762</v>
      </c>
      <c r="E344" s="20" t="s">
        <v>185</v>
      </c>
      <c r="F344" s="24">
        <v>600</v>
      </c>
      <c r="G344" s="24">
        <v>630</v>
      </c>
      <c r="H344" s="24">
        <v>650</v>
      </c>
    </row>
    <row r="345" spans="1:8" ht="80.25" hidden="1" customHeight="1" x14ac:dyDescent="0.25">
      <c r="A345" s="3" t="s">
        <v>531</v>
      </c>
      <c r="B345" s="20" t="s">
        <v>283</v>
      </c>
      <c r="C345" s="20" t="s">
        <v>263</v>
      </c>
      <c r="D345" s="20" t="s">
        <v>532</v>
      </c>
      <c r="E345" s="20"/>
      <c r="F345" s="24">
        <f>F346</f>
        <v>0</v>
      </c>
      <c r="G345" s="24">
        <v>0</v>
      </c>
      <c r="H345" s="24">
        <v>0</v>
      </c>
    </row>
    <row r="346" spans="1:8" ht="26.25" hidden="1" x14ac:dyDescent="0.25">
      <c r="A346" s="3" t="s">
        <v>184</v>
      </c>
      <c r="B346" s="20" t="s">
        <v>283</v>
      </c>
      <c r="C346" s="20" t="s">
        <v>263</v>
      </c>
      <c r="D346" s="20" t="s">
        <v>532</v>
      </c>
      <c r="E346" s="20" t="s">
        <v>185</v>
      </c>
      <c r="F346" s="24">
        <v>0</v>
      </c>
      <c r="G346" s="24">
        <v>0</v>
      </c>
      <c r="H346" s="24">
        <v>0</v>
      </c>
    </row>
    <row r="347" spans="1:8" ht="26.25" customHeight="1" x14ac:dyDescent="0.25">
      <c r="A347" s="11" t="s">
        <v>697</v>
      </c>
      <c r="B347" s="16" t="s">
        <v>283</v>
      </c>
      <c r="C347" s="17" t="s">
        <v>263</v>
      </c>
      <c r="D347" s="17" t="s">
        <v>696</v>
      </c>
      <c r="E347" s="17"/>
      <c r="F347" s="27">
        <f t="shared" ref="F347:H348" si="24">F348</f>
        <v>2449.4</v>
      </c>
      <c r="G347" s="27">
        <f t="shared" si="24"/>
        <v>0</v>
      </c>
      <c r="H347" s="27">
        <f t="shared" si="24"/>
        <v>0</v>
      </c>
    </row>
    <row r="348" spans="1:8" ht="26.25" x14ac:dyDescent="0.25">
      <c r="A348" s="3" t="s">
        <v>831</v>
      </c>
      <c r="B348" s="19" t="s">
        <v>283</v>
      </c>
      <c r="C348" s="20" t="s">
        <v>263</v>
      </c>
      <c r="D348" s="20" t="s">
        <v>846</v>
      </c>
      <c r="E348" s="20"/>
      <c r="F348" s="24">
        <f t="shared" si="24"/>
        <v>2449.4</v>
      </c>
      <c r="G348" s="24">
        <f t="shared" si="24"/>
        <v>0</v>
      </c>
      <c r="H348" s="24">
        <f t="shared" si="24"/>
        <v>0</v>
      </c>
    </row>
    <row r="349" spans="1:8" ht="39" x14ac:dyDescent="0.25">
      <c r="A349" s="3" t="s">
        <v>820</v>
      </c>
      <c r="B349" s="19" t="s">
        <v>283</v>
      </c>
      <c r="C349" s="20" t="s">
        <v>263</v>
      </c>
      <c r="D349" s="20" t="s">
        <v>846</v>
      </c>
      <c r="E349" s="20" t="s">
        <v>185</v>
      </c>
      <c r="F349" s="62">
        <v>2449.4</v>
      </c>
      <c r="G349" s="24">
        <v>0</v>
      </c>
      <c r="H349" s="24">
        <v>0</v>
      </c>
    </row>
    <row r="350" spans="1:8" ht="18" customHeight="1" x14ac:dyDescent="0.25">
      <c r="A350" s="11" t="s">
        <v>141</v>
      </c>
      <c r="B350" s="16" t="s">
        <v>142</v>
      </c>
      <c r="C350" s="17"/>
      <c r="D350" s="17"/>
      <c r="E350" s="17"/>
      <c r="F350" s="18">
        <f>F351+F410+F560+F621+F640+F677</f>
        <v>750983.62500000012</v>
      </c>
      <c r="G350" s="18">
        <f>G351+G410+G560+G621+G640+G677</f>
        <v>600356.90000000014</v>
      </c>
      <c r="H350" s="18">
        <f>H351+H410+H560+H621+H640+H677</f>
        <v>342143.69999999995</v>
      </c>
    </row>
    <row r="351" spans="1:8" ht="18.75" customHeight="1" x14ac:dyDescent="0.25">
      <c r="A351" s="11" t="s">
        <v>194</v>
      </c>
      <c r="B351" s="16" t="s">
        <v>142</v>
      </c>
      <c r="C351" s="17" t="s">
        <v>166</v>
      </c>
      <c r="D351" s="17"/>
      <c r="E351" s="17"/>
      <c r="F351" s="18">
        <f>F352+F403</f>
        <v>229610.5</v>
      </c>
      <c r="G351" s="18">
        <f>G352+G403</f>
        <v>265936.8</v>
      </c>
      <c r="H351" s="18">
        <f t="shared" ref="G351:H352" si="25">H352</f>
        <v>96173.099999999991</v>
      </c>
    </row>
    <row r="352" spans="1:8" ht="37.5" customHeight="1" x14ac:dyDescent="0.25">
      <c r="A352" s="11" t="s">
        <v>763</v>
      </c>
      <c r="B352" s="16" t="s">
        <v>142</v>
      </c>
      <c r="C352" s="17" t="s">
        <v>166</v>
      </c>
      <c r="D352" s="17" t="s">
        <v>158</v>
      </c>
      <c r="E352" s="17"/>
      <c r="F352" s="18">
        <f>F353</f>
        <v>96554</v>
      </c>
      <c r="G352" s="18">
        <f t="shared" si="25"/>
        <v>96173.099999999991</v>
      </c>
      <c r="H352" s="18">
        <f t="shared" si="25"/>
        <v>96173.099999999991</v>
      </c>
    </row>
    <row r="353" spans="1:8" ht="26.25" customHeight="1" x14ac:dyDescent="0.25">
      <c r="A353" s="11" t="s">
        <v>440</v>
      </c>
      <c r="B353" s="16" t="s">
        <v>142</v>
      </c>
      <c r="C353" s="17" t="s">
        <v>166</v>
      </c>
      <c r="D353" s="17" t="s">
        <v>195</v>
      </c>
      <c r="E353" s="17"/>
      <c r="F353" s="18">
        <f>F354+F365+F375+F397+F360+F362</f>
        <v>96554</v>
      </c>
      <c r="G353" s="18">
        <f>G354+G365+G375+G397</f>
        <v>96173.099999999991</v>
      </c>
      <c r="H353" s="18">
        <f>H354+H365+H375+H397</f>
        <v>96173.099999999991</v>
      </c>
    </row>
    <row r="354" spans="1:8" ht="38.25" hidden="1" customHeight="1" x14ac:dyDescent="0.25">
      <c r="A354" s="11" t="s">
        <v>0</v>
      </c>
      <c r="B354" s="16" t="s">
        <v>142</v>
      </c>
      <c r="C354" s="17" t="s">
        <v>166</v>
      </c>
      <c r="D354" s="17" t="s">
        <v>1</v>
      </c>
      <c r="E354" s="20"/>
      <c r="F354" s="18">
        <f>F355+F357</f>
        <v>0</v>
      </c>
      <c r="G354" s="18">
        <f>G355+G357</f>
        <v>0</v>
      </c>
      <c r="H354" s="18">
        <f>H355+H357</f>
        <v>0</v>
      </c>
    </row>
    <row r="355" spans="1:8" ht="76.5" hidden="1" customHeight="1" x14ac:dyDescent="0.25">
      <c r="A355" s="3" t="s">
        <v>458</v>
      </c>
      <c r="B355" s="19" t="s">
        <v>142</v>
      </c>
      <c r="C355" s="20" t="s">
        <v>166</v>
      </c>
      <c r="D355" s="20" t="s">
        <v>60</v>
      </c>
      <c r="E355" s="20"/>
      <c r="F355" s="21">
        <f>F356</f>
        <v>0</v>
      </c>
      <c r="G355" s="21">
        <f>G356</f>
        <v>0</v>
      </c>
      <c r="H355" s="21">
        <f>H356</f>
        <v>0</v>
      </c>
    </row>
    <row r="356" spans="1:8" ht="102" hidden="1" customHeight="1" x14ac:dyDescent="0.25">
      <c r="A356" s="3" t="s">
        <v>386</v>
      </c>
      <c r="B356" s="19" t="s">
        <v>142</v>
      </c>
      <c r="C356" s="20" t="s">
        <v>166</v>
      </c>
      <c r="D356" s="20" t="s">
        <v>60</v>
      </c>
      <c r="E356" s="20" t="s">
        <v>389</v>
      </c>
      <c r="F356" s="24">
        <v>0</v>
      </c>
      <c r="G356" s="24">
        <v>0</v>
      </c>
      <c r="H356" s="24">
        <v>0</v>
      </c>
    </row>
    <row r="357" spans="1:8" ht="51.75" hidden="1" x14ac:dyDescent="0.25">
      <c r="A357" s="3" t="s">
        <v>576</v>
      </c>
      <c r="B357" s="19" t="s">
        <v>142</v>
      </c>
      <c r="C357" s="20" t="s">
        <v>166</v>
      </c>
      <c r="D357" s="20" t="s">
        <v>575</v>
      </c>
      <c r="E357" s="20"/>
      <c r="F357" s="21">
        <f>F358+F359</f>
        <v>0</v>
      </c>
      <c r="G357" s="21">
        <f>G358</f>
        <v>0</v>
      </c>
      <c r="H357" s="21">
        <f>H358</f>
        <v>0</v>
      </c>
    </row>
    <row r="358" spans="1:8" ht="17.25" hidden="1" customHeight="1" x14ac:dyDescent="0.25">
      <c r="A358" s="3" t="s">
        <v>139</v>
      </c>
      <c r="B358" s="19" t="s">
        <v>142</v>
      </c>
      <c r="C358" s="20" t="s">
        <v>166</v>
      </c>
      <c r="D358" s="20" t="s">
        <v>575</v>
      </c>
      <c r="E358" s="20" t="s">
        <v>140</v>
      </c>
      <c r="F358" s="24"/>
      <c r="G358" s="24"/>
      <c r="H358" s="21">
        <v>0</v>
      </c>
    </row>
    <row r="359" spans="1:8" ht="18" hidden="1" customHeight="1" x14ac:dyDescent="0.25">
      <c r="A359" s="3" t="s">
        <v>150</v>
      </c>
      <c r="B359" s="19" t="s">
        <v>142</v>
      </c>
      <c r="C359" s="20" t="s">
        <v>166</v>
      </c>
      <c r="D359" s="20" t="s">
        <v>575</v>
      </c>
      <c r="E359" s="20" t="s">
        <v>151</v>
      </c>
      <c r="F359" s="24"/>
      <c r="G359" s="24">
        <v>0</v>
      </c>
      <c r="H359" s="21">
        <v>0</v>
      </c>
    </row>
    <row r="360" spans="1:8" ht="156" hidden="1" customHeight="1" x14ac:dyDescent="0.25">
      <c r="A360" s="3" t="s">
        <v>585</v>
      </c>
      <c r="B360" s="20" t="s">
        <v>142</v>
      </c>
      <c r="C360" s="20" t="s">
        <v>166</v>
      </c>
      <c r="D360" s="20" t="s">
        <v>586</v>
      </c>
      <c r="E360" s="20"/>
      <c r="F360" s="24">
        <f>F361</f>
        <v>0</v>
      </c>
      <c r="G360" s="24">
        <v>0</v>
      </c>
      <c r="H360" s="21">
        <v>0</v>
      </c>
    </row>
    <row r="361" spans="1:8" ht="23.25" hidden="1" customHeight="1" x14ac:dyDescent="0.25">
      <c r="A361" s="3" t="s">
        <v>150</v>
      </c>
      <c r="B361" s="19" t="s">
        <v>142</v>
      </c>
      <c r="C361" s="20" t="s">
        <v>166</v>
      </c>
      <c r="D361" s="20" t="s">
        <v>586</v>
      </c>
      <c r="E361" s="20" t="s">
        <v>151</v>
      </c>
      <c r="F361" s="24"/>
      <c r="G361" s="24">
        <v>0</v>
      </c>
      <c r="H361" s="21">
        <v>0</v>
      </c>
    </row>
    <row r="362" spans="1:8" ht="193.5" customHeight="1" x14ac:dyDescent="0.25">
      <c r="A362" s="3" t="s">
        <v>682</v>
      </c>
      <c r="B362" s="19" t="s">
        <v>142</v>
      </c>
      <c r="C362" s="20" t="s">
        <v>166</v>
      </c>
      <c r="D362" s="20" t="s">
        <v>635</v>
      </c>
      <c r="E362" s="20"/>
      <c r="F362" s="24">
        <f>F363+F364</f>
        <v>380.9</v>
      </c>
      <c r="G362" s="24">
        <v>0</v>
      </c>
      <c r="H362" s="21">
        <v>0</v>
      </c>
    </row>
    <row r="363" spans="1:8" ht="21" customHeight="1" x14ac:dyDescent="0.25">
      <c r="A363" s="3" t="s">
        <v>139</v>
      </c>
      <c r="B363" s="19" t="s">
        <v>142</v>
      </c>
      <c r="C363" s="20" t="s">
        <v>166</v>
      </c>
      <c r="D363" s="20" t="s">
        <v>635</v>
      </c>
      <c r="E363" s="20" t="s">
        <v>140</v>
      </c>
      <c r="F363" s="24">
        <v>28</v>
      </c>
      <c r="G363" s="24">
        <v>0</v>
      </c>
      <c r="H363" s="21">
        <v>0</v>
      </c>
    </row>
    <row r="364" spans="1:8" ht="19.5" customHeight="1" x14ac:dyDescent="0.25">
      <c r="A364" s="3" t="s">
        <v>150</v>
      </c>
      <c r="B364" s="19" t="s">
        <v>142</v>
      </c>
      <c r="C364" s="20" t="s">
        <v>166</v>
      </c>
      <c r="D364" s="20" t="s">
        <v>635</v>
      </c>
      <c r="E364" s="20" t="s">
        <v>151</v>
      </c>
      <c r="F364" s="24">
        <v>352.9</v>
      </c>
      <c r="G364" s="24">
        <v>0</v>
      </c>
      <c r="H364" s="21">
        <v>0</v>
      </c>
    </row>
    <row r="365" spans="1:8" ht="40.5" customHeight="1" x14ac:dyDescent="0.25">
      <c r="A365" s="11" t="s">
        <v>196</v>
      </c>
      <c r="B365" s="16" t="s">
        <v>142</v>
      </c>
      <c r="C365" s="17" t="s">
        <v>166</v>
      </c>
      <c r="D365" s="17" t="s">
        <v>197</v>
      </c>
      <c r="E365" s="17"/>
      <c r="F365" s="18">
        <f>F366+F369+F372</f>
        <v>80605.400000000009</v>
      </c>
      <c r="G365" s="18">
        <f>G366+G369</f>
        <v>80605.399999999994</v>
      </c>
      <c r="H365" s="18">
        <f>H366+H369</f>
        <v>80605.399999999994</v>
      </c>
    </row>
    <row r="366" spans="1:8" ht="26.25" x14ac:dyDescent="0.25">
      <c r="A366" s="3" t="s">
        <v>152</v>
      </c>
      <c r="B366" s="19" t="s">
        <v>142</v>
      </c>
      <c r="C366" s="20" t="s">
        <v>166</v>
      </c>
      <c r="D366" s="20" t="s">
        <v>198</v>
      </c>
      <c r="E366" s="20"/>
      <c r="F366" s="21">
        <f>F367+F368</f>
        <v>33213.800000000003</v>
      </c>
      <c r="G366" s="21">
        <f>G367+G368</f>
        <v>33213.800000000003</v>
      </c>
      <c r="H366" s="21">
        <f>H367+H368</f>
        <v>33213.800000000003</v>
      </c>
    </row>
    <row r="367" spans="1:8" x14ac:dyDescent="0.25">
      <c r="A367" s="3" t="s">
        <v>139</v>
      </c>
      <c r="B367" s="19" t="s">
        <v>142</v>
      </c>
      <c r="C367" s="20" t="s">
        <v>166</v>
      </c>
      <c r="D367" s="20" t="s">
        <v>198</v>
      </c>
      <c r="E367" s="20" t="s">
        <v>140</v>
      </c>
      <c r="F367" s="24">
        <v>3146.4</v>
      </c>
      <c r="G367" s="24">
        <v>3567.5</v>
      </c>
      <c r="H367" s="24">
        <v>3567.4</v>
      </c>
    </row>
    <row r="368" spans="1:8" x14ac:dyDescent="0.25">
      <c r="A368" s="3" t="s">
        <v>150</v>
      </c>
      <c r="B368" s="19" t="s">
        <v>142</v>
      </c>
      <c r="C368" s="20" t="s">
        <v>166</v>
      </c>
      <c r="D368" s="20" t="s">
        <v>198</v>
      </c>
      <c r="E368" s="20" t="s">
        <v>151</v>
      </c>
      <c r="F368" s="24">
        <v>30067.4</v>
      </c>
      <c r="G368" s="24">
        <v>29646.3</v>
      </c>
      <c r="H368" s="24">
        <v>29646.400000000001</v>
      </c>
    </row>
    <row r="369" spans="1:8" ht="298.5" customHeight="1" x14ac:dyDescent="0.25">
      <c r="A369" s="3" t="s">
        <v>766</v>
      </c>
      <c r="B369" s="19" t="s">
        <v>142</v>
      </c>
      <c r="C369" s="20" t="s">
        <v>166</v>
      </c>
      <c r="D369" s="20" t="s">
        <v>199</v>
      </c>
      <c r="E369" s="20"/>
      <c r="F369" s="21">
        <f>F370+F371</f>
        <v>47391.600000000006</v>
      </c>
      <c r="G369" s="21">
        <f>G370+G371</f>
        <v>47391.6</v>
      </c>
      <c r="H369" s="21">
        <f>H370+H371</f>
        <v>47391.6</v>
      </c>
    </row>
    <row r="370" spans="1:8" x14ac:dyDescent="0.25">
      <c r="A370" s="3" t="s">
        <v>139</v>
      </c>
      <c r="B370" s="19" t="s">
        <v>142</v>
      </c>
      <c r="C370" s="20" t="s">
        <v>166</v>
      </c>
      <c r="D370" s="20" t="s">
        <v>199</v>
      </c>
      <c r="E370" s="20" t="s">
        <v>140</v>
      </c>
      <c r="F370" s="24">
        <v>4628.8</v>
      </c>
      <c r="G370" s="24">
        <v>4851.2</v>
      </c>
      <c r="H370" s="24">
        <v>4851.2</v>
      </c>
    </row>
    <row r="371" spans="1:8" x14ac:dyDescent="0.25">
      <c r="A371" s="3" t="s">
        <v>150</v>
      </c>
      <c r="B371" s="19" t="s">
        <v>142</v>
      </c>
      <c r="C371" s="20" t="s">
        <v>166</v>
      </c>
      <c r="D371" s="20" t="s">
        <v>199</v>
      </c>
      <c r="E371" s="20" t="s">
        <v>151</v>
      </c>
      <c r="F371" s="24">
        <v>42762.8</v>
      </c>
      <c r="G371" s="24">
        <v>42540.4</v>
      </c>
      <c r="H371" s="24">
        <v>42540.4</v>
      </c>
    </row>
    <row r="372" spans="1:8" ht="54" hidden="1" customHeight="1" x14ac:dyDescent="0.25">
      <c r="A372" s="3" t="s">
        <v>337</v>
      </c>
      <c r="B372" s="19" t="s">
        <v>142</v>
      </c>
      <c r="C372" s="20" t="s">
        <v>166</v>
      </c>
      <c r="D372" s="20" t="s">
        <v>518</v>
      </c>
      <c r="E372" s="20"/>
      <c r="F372" s="24">
        <f>F373+F374</f>
        <v>0</v>
      </c>
      <c r="G372" s="24">
        <v>0</v>
      </c>
      <c r="H372" s="24">
        <v>0</v>
      </c>
    </row>
    <row r="373" spans="1:8" hidden="1" x14ac:dyDescent="0.25">
      <c r="A373" s="3" t="s">
        <v>139</v>
      </c>
      <c r="B373" s="19" t="s">
        <v>142</v>
      </c>
      <c r="C373" s="20" t="s">
        <v>166</v>
      </c>
      <c r="D373" s="20" t="s">
        <v>518</v>
      </c>
      <c r="E373" s="20" t="s">
        <v>140</v>
      </c>
      <c r="F373" s="24"/>
      <c r="G373" s="24">
        <v>0</v>
      </c>
      <c r="H373" s="24">
        <v>0</v>
      </c>
    </row>
    <row r="374" spans="1:8" hidden="1" x14ac:dyDescent="0.25">
      <c r="A374" s="3" t="s">
        <v>150</v>
      </c>
      <c r="B374" s="19" t="s">
        <v>142</v>
      </c>
      <c r="C374" s="20" t="s">
        <v>166</v>
      </c>
      <c r="D374" s="20" t="s">
        <v>518</v>
      </c>
      <c r="E374" s="20" t="s">
        <v>151</v>
      </c>
      <c r="F374" s="24"/>
      <c r="G374" s="24">
        <v>0</v>
      </c>
      <c r="H374" s="24">
        <v>0</v>
      </c>
    </row>
    <row r="375" spans="1:8" ht="39" x14ac:dyDescent="0.25">
      <c r="A375" s="11" t="s">
        <v>200</v>
      </c>
      <c r="B375" s="16" t="s">
        <v>142</v>
      </c>
      <c r="C375" s="17" t="s">
        <v>166</v>
      </c>
      <c r="D375" s="17" t="s">
        <v>201</v>
      </c>
      <c r="E375" s="17"/>
      <c r="F375" s="18">
        <f>F376+F381+F388+F391+F394</f>
        <v>3388.5</v>
      </c>
      <c r="G375" s="18">
        <f>G376+G381</f>
        <v>3388.5</v>
      </c>
      <c r="H375" s="18">
        <f>H376+H381</f>
        <v>3388.5</v>
      </c>
    </row>
    <row r="376" spans="1:8" ht="26.25" x14ac:dyDescent="0.25">
      <c r="A376" s="3" t="s">
        <v>202</v>
      </c>
      <c r="B376" s="19" t="s">
        <v>142</v>
      </c>
      <c r="C376" s="20" t="s">
        <v>166</v>
      </c>
      <c r="D376" s="20" t="s">
        <v>203</v>
      </c>
      <c r="E376" s="20"/>
      <c r="F376" s="21">
        <f>F377+F378</f>
        <v>1930.5</v>
      </c>
      <c r="G376" s="21">
        <f>G377+G378</f>
        <v>1930.5</v>
      </c>
      <c r="H376" s="21">
        <f>H377+H378</f>
        <v>1930.5</v>
      </c>
    </row>
    <row r="377" spans="1:8" x14ac:dyDescent="0.25">
      <c r="A377" s="3" t="s">
        <v>139</v>
      </c>
      <c r="B377" s="19" t="s">
        <v>142</v>
      </c>
      <c r="C377" s="20" t="s">
        <v>166</v>
      </c>
      <c r="D377" s="20" t="s">
        <v>203</v>
      </c>
      <c r="E377" s="20" t="s">
        <v>140</v>
      </c>
      <c r="F377" s="24">
        <v>140.5</v>
      </c>
      <c r="G377" s="24">
        <v>140.5</v>
      </c>
      <c r="H377" s="24">
        <v>140.5</v>
      </c>
    </row>
    <row r="378" spans="1:8" ht="13.5" customHeight="1" x14ac:dyDescent="0.25">
      <c r="A378" s="3" t="s">
        <v>150</v>
      </c>
      <c r="B378" s="19" t="s">
        <v>142</v>
      </c>
      <c r="C378" s="20" t="s">
        <v>166</v>
      </c>
      <c r="D378" s="20" t="s">
        <v>203</v>
      </c>
      <c r="E378" s="20" t="s">
        <v>151</v>
      </c>
      <c r="F378" s="24">
        <v>1790</v>
      </c>
      <c r="G378" s="24">
        <v>1790</v>
      </c>
      <c r="H378" s="24">
        <v>1790</v>
      </c>
    </row>
    <row r="379" spans="1:8" ht="26.25" hidden="1" x14ac:dyDescent="0.25">
      <c r="A379" s="25" t="s">
        <v>356</v>
      </c>
      <c r="B379" s="20" t="s">
        <v>142</v>
      </c>
      <c r="C379" s="20" t="s">
        <v>166</v>
      </c>
      <c r="D379" s="20" t="s">
        <v>365</v>
      </c>
      <c r="E379" s="20"/>
      <c r="F379" s="21">
        <f>F380</f>
        <v>0</v>
      </c>
      <c r="G379" s="21">
        <v>0</v>
      </c>
      <c r="H379" s="21">
        <v>0</v>
      </c>
    </row>
    <row r="380" spans="1:8" hidden="1" x14ac:dyDescent="0.25">
      <c r="A380" s="3" t="s">
        <v>150</v>
      </c>
      <c r="B380" s="20" t="s">
        <v>142</v>
      </c>
      <c r="C380" s="20" t="s">
        <v>166</v>
      </c>
      <c r="D380" s="20" t="s">
        <v>365</v>
      </c>
      <c r="E380" s="20" t="s">
        <v>151</v>
      </c>
      <c r="F380" s="21">
        <v>0</v>
      </c>
      <c r="G380" s="21">
        <v>0</v>
      </c>
      <c r="H380" s="21">
        <v>0</v>
      </c>
    </row>
    <row r="381" spans="1:8" ht="64.5" x14ac:dyDescent="0.25">
      <c r="A381" s="3" t="s">
        <v>764</v>
      </c>
      <c r="B381" s="19" t="s">
        <v>142</v>
      </c>
      <c r="C381" s="20" t="s">
        <v>166</v>
      </c>
      <c r="D381" s="20" t="s">
        <v>206</v>
      </c>
      <c r="E381" s="20"/>
      <c r="F381" s="21">
        <f>F382+F383</f>
        <v>1458</v>
      </c>
      <c r="G381" s="21">
        <f>G382+G383</f>
        <v>1458</v>
      </c>
      <c r="H381" s="21">
        <f>H382+H383</f>
        <v>1458</v>
      </c>
    </row>
    <row r="382" spans="1:8" x14ac:dyDescent="0.25">
      <c r="A382" s="3" t="s">
        <v>139</v>
      </c>
      <c r="B382" s="19" t="s">
        <v>142</v>
      </c>
      <c r="C382" s="20" t="s">
        <v>166</v>
      </c>
      <c r="D382" s="20" t="s">
        <v>206</v>
      </c>
      <c r="E382" s="20" t="s">
        <v>140</v>
      </c>
      <c r="F382" s="24">
        <v>97.2</v>
      </c>
      <c r="G382" s="24">
        <v>97.2</v>
      </c>
      <c r="H382" s="24">
        <v>97.2</v>
      </c>
    </row>
    <row r="383" spans="1:8" x14ac:dyDescent="0.25">
      <c r="A383" s="3" t="s">
        <v>150</v>
      </c>
      <c r="B383" s="19" t="s">
        <v>142</v>
      </c>
      <c r="C383" s="20" t="s">
        <v>166</v>
      </c>
      <c r="D383" s="20" t="s">
        <v>206</v>
      </c>
      <c r="E383" s="20" t="s">
        <v>151</v>
      </c>
      <c r="F383" s="24">
        <v>1360.8</v>
      </c>
      <c r="G383" s="24">
        <v>1360.8</v>
      </c>
      <c r="H383" s="24">
        <v>1360.8</v>
      </c>
    </row>
    <row r="384" spans="1:8" ht="64.5" hidden="1" x14ac:dyDescent="0.25">
      <c r="A384" s="30" t="s">
        <v>368</v>
      </c>
      <c r="B384" s="20" t="s">
        <v>142</v>
      </c>
      <c r="C384" s="20" t="s">
        <v>166</v>
      </c>
      <c r="D384" s="31" t="s">
        <v>380</v>
      </c>
      <c r="E384" s="20"/>
      <c r="F384" s="21">
        <f>F385</f>
        <v>0</v>
      </c>
      <c r="G384" s="21">
        <f>G385</f>
        <v>0</v>
      </c>
      <c r="H384" s="21">
        <f>H385</f>
        <v>0</v>
      </c>
    </row>
    <row r="385" spans="1:8" hidden="1" x14ac:dyDescent="0.25">
      <c r="A385" s="3" t="s">
        <v>150</v>
      </c>
      <c r="B385" s="20" t="s">
        <v>142</v>
      </c>
      <c r="C385" s="20" t="s">
        <v>166</v>
      </c>
      <c r="D385" s="32" t="s">
        <v>380</v>
      </c>
      <c r="E385" s="20" t="s">
        <v>151</v>
      </c>
      <c r="F385" s="21"/>
      <c r="G385" s="21">
        <v>0</v>
      </c>
      <c r="H385" s="21">
        <v>0</v>
      </c>
    </row>
    <row r="386" spans="1:8" ht="64.5" hidden="1" x14ac:dyDescent="0.25">
      <c r="A386" s="33" t="s">
        <v>63</v>
      </c>
      <c r="B386" s="20" t="s">
        <v>142</v>
      </c>
      <c r="C386" s="20" t="s">
        <v>166</v>
      </c>
      <c r="D386" s="20" t="s">
        <v>64</v>
      </c>
      <c r="E386" s="20"/>
      <c r="F386" s="21">
        <f>F387</f>
        <v>0</v>
      </c>
      <c r="G386" s="21">
        <f>G387</f>
        <v>0</v>
      </c>
      <c r="H386" s="21">
        <f>H387</f>
        <v>0</v>
      </c>
    </row>
    <row r="387" spans="1:8" ht="14.25" hidden="1" customHeight="1" x14ac:dyDescent="0.25">
      <c r="A387" s="3" t="s">
        <v>150</v>
      </c>
      <c r="B387" s="20" t="s">
        <v>142</v>
      </c>
      <c r="C387" s="20" t="s">
        <v>166</v>
      </c>
      <c r="D387" s="20" t="s">
        <v>64</v>
      </c>
      <c r="E387" s="20" t="s">
        <v>151</v>
      </c>
      <c r="F387" s="21"/>
      <c r="G387" s="21">
        <v>0</v>
      </c>
      <c r="H387" s="21">
        <v>0</v>
      </c>
    </row>
    <row r="388" spans="1:8" ht="90" hidden="1" x14ac:dyDescent="0.25">
      <c r="A388" s="3" t="s">
        <v>526</v>
      </c>
      <c r="B388" s="19" t="s">
        <v>142</v>
      </c>
      <c r="C388" s="20" t="s">
        <v>166</v>
      </c>
      <c r="D388" s="20" t="s">
        <v>523</v>
      </c>
      <c r="E388" s="20"/>
      <c r="F388" s="21">
        <f>F389+F390</f>
        <v>0</v>
      </c>
      <c r="G388" s="21">
        <v>0</v>
      </c>
      <c r="H388" s="21">
        <v>0</v>
      </c>
    </row>
    <row r="389" spans="1:8" ht="14.25" hidden="1" customHeight="1" x14ac:dyDescent="0.25">
      <c r="A389" s="3" t="s">
        <v>139</v>
      </c>
      <c r="B389" s="19" t="s">
        <v>142</v>
      </c>
      <c r="C389" s="20" t="s">
        <v>166</v>
      </c>
      <c r="D389" s="20" t="s">
        <v>523</v>
      </c>
      <c r="E389" s="20" t="s">
        <v>140</v>
      </c>
      <c r="F389" s="21"/>
      <c r="G389" s="21">
        <v>0</v>
      </c>
      <c r="H389" s="21">
        <v>0</v>
      </c>
    </row>
    <row r="390" spans="1:8" ht="14.25" hidden="1" customHeight="1" x14ac:dyDescent="0.25">
      <c r="A390" s="3" t="s">
        <v>150</v>
      </c>
      <c r="B390" s="19" t="s">
        <v>142</v>
      </c>
      <c r="C390" s="20" t="s">
        <v>166</v>
      </c>
      <c r="D390" s="20" t="s">
        <v>523</v>
      </c>
      <c r="E390" s="20" t="s">
        <v>151</v>
      </c>
      <c r="F390" s="21"/>
      <c r="G390" s="21">
        <v>0</v>
      </c>
      <c r="H390" s="21">
        <v>0</v>
      </c>
    </row>
    <row r="391" spans="1:8" ht="90" hidden="1" x14ac:dyDescent="0.25">
      <c r="A391" s="3" t="s">
        <v>550</v>
      </c>
      <c r="B391" s="19" t="s">
        <v>142</v>
      </c>
      <c r="C391" s="20" t="s">
        <v>166</v>
      </c>
      <c r="D391" s="20" t="s">
        <v>551</v>
      </c>
      <c r="E391" s="20"/>
      <c r="F391" s="21">
        <f>F392+F393</f>
        <v>0</v>
      </c>
      <c r="G391" s="21">
        <v>0</v>
      </c>
      <c r="H391" s="21">
        <v>0</v>
      </c>
    </row>
    <row r="392" spans="1:8" hidden="1" x14ac:dyDescent="0.25">
      <c r="A392" s="3" t="s">
        <v>139</v>
      </c>
      <c r="B392" s="19" t="s">
        <v>142</v>
      </c>
      <c r="C392" s="20" t="s">
        <v>166</v>
      </c>
      <c r="D392" s="20" t="s">
        <v>551</v>
      </c>
      <c r="E392" s="20" t="s">
        <v>140</v>
      </c>
      <c r="F392" s="21"/>
      <c r="G392" s="21">
        <v>0</v>
      </c>
      <c r="H392" s="21">
        <v>0</v>
      </c>
    </row>
    <row r="393" spans="1:8" ht="14.25" hidden="1" customHeight="1" x14ac:dyDescent="0.25">
      <c r="A393" s="3" t="s">
        <v>150</v>
      </c>
      <c r="B393" s="19" t="s">
        <v>142</v>
      </c>
      <c r="C393" s="20" t="s">
        <v>166</v>
      </c>
      <c r="D393" s="20" t="s">
        <v>551</v>
      </c>
      <c r="E393" s="20" t="s">
        <v>151</v>
      </c>
      <c r="F393" s="21"/>
      <c r="G393" s="21">
        <v>0</v>
      </c>
      <c r="H393" s="21">
        <v>0</v>
      </c>
    </row>
    <row r="394" spans="1:8" ht="77.25" hidden="1" x14ac:dyDescent="0.25">
      <c r="A394" s="3" t="s">
        <v>552</v>
      </c>
      <c r="B394" s="19" t="s">
        <v>142</v>
      </c>
      <c r="C394" s="20" t="s">
        <v>166</v>
      </c>
      <c r="D394" s="20" t="s">
        <v>553</v>
      </c>
      <c r="E394" s="20"/>
      <c r="F394" s="21">
        <f>F395+F396</f>
        <v>0</v>
      </c>
      <c r="G394" s="21"/>
      <c r="H394" s="21"/>
    </row>
    <row r="395" spans="1:8" ht="14.25" hidden="1" customHeight="1" x14ac:dyDescent="0.25">
      <c r="A395" s="3" t="s">
        <v>139</v>
      </c>
      <c r="B395" s="19" t="s">
        <v>142</v>
      </c>
      <c r="C395" s="20" t="s">
        <v>166</v>
      </c>
      <c r="D395" s="20" t="s">
        <v>553</v>
      </c>
      <c r="E395" s="20" t="s">
        <v>140</v>
      </c>
      <c r="F395" s="21"/>
      <c r="G395" s="21">
        <v>0</v>
      </c>
      <c r="H395" s="21">
        <v>0</v>
      </c>
    </row>
    <row r="396" spans="1:8" ht="14.25" hidden="1" customHeight="1" x14ac:dyDescent="0.25">
      <c r="A396" s="3" t="s">
        <v>150</v>
      </c>
      <c r="B396" s="19" t="s">
        <v>142</v>
      </c>
      <c r="C396" s="20" t="s">
        <v>166</v>
      </c>
      <c r="D396" s="20" t="s">
        <v>553</v>
      </c>
      <c r="E396" s="20" t="s">
        <v>151</v>
      </c>
      <c r="F396" s="21"/>
      <c r="G396" s="21">
        <v>0</v>
      </c>
      <c r="H396" s="21">
        <v>0</v>
      </c>
    </row>
    <row r="397" spans="1:8" ht="77.25" x14ac:dyDescent="0.25">
      <c r="A397" s="11" t="s">
        <v>43</v>
      </c>
      <c r="B397" s="16" t="s">
        <v>142</v>
      </c>
      <c r="C397" s="17" t="s">
        <v>166</v>
      </c>
      <c r="D397" s="17" t="s">
        <v>303</v>
      </c>
      <c r="E397" s="17"/>
      <c r="F397" s="18">
        <f>F398</f>
        <v>12179.199999999999</v>
      </c>
      <c r="G397" s="18">
        <f>G398</f>
        <v>12179.199999999999</v>
      </c>
      <c r="H397" s="18">
        <f>H398</f>
        <v>12179.199999999999</v>
      </c>
    </row>
    <row r="398" spans="1:8" ht="297.75" customHeight="1" x14ac:dyDescent="0.25">
      <c r="A398" s="3" t="s">
        <v>766</v>
      </c>
      <c r="B398" s="19" t="s">
        <v>142</v>
      </c>
      <c r="C398" s="20" t="s">
        <v>166</v>
      </c>
      <c r="D398" s="20" t="s">
        <v>304</v>
      </c>
      <c r="E398" s="20"/>
      <c r="F398" s="21">
        <f>F399+F400</f>
        <v>12179.199999999999</v>
      </c>
      <c r="G398" s="21">
        <f>G399+G400</f>
        <v>12179.199999999999</v>
      </c>
      <c r="H398" s="21">
        <f>H399+H400</f>
        <v>12179.199999999999</v>
      </c>
    </row>
    <row r="399" spans="1:8" x14ac:dyDescent="0.25">
      <c r="A399" s="3" t="s">
        <v>139</v>
      </c>
      <c r="B399" s="19" t="s">
        <v>142</v>
      </c>
      <c r="C399" s="20" t="s">
        <v>166</v>
      </c>
      <c r="D399" s="20" t="s">
        <v>304</v>
      </c>
      <c r="E399" s="20" t="s">
        <v>140</v>
      </c>
      <c r="F399" s="24">
        <v>1220.4000000000001</v>
      </c>
      <c r="G399" s="24">
        <v>1273.9000000000001</v>
      </c>
      <c r="H399" s="24">
        <v>1273.9000000000001</v>
      </c>
    </row>
    <row r="400" spans="1:8" ht="14.25" customHeight="1" x14ac:dyDescent="0.25">
      <c r="A400" s="3" t="s">
        <v>150</v>
      </c>
      <c r="B400" s="19" t="s">
        <v>142</v>
      </c>
      <c r="C400" s="20" t="s">
        <v>166</v>
      </c>
      <c r="D400" s="20" t="s">
        <v>304</v>
      </c>
      <c r="E400" s="20" t="s">
        <v>151</v>
      </c>
      <c r="F400" s="24">
        <v>10958.8</v>
      </c>
      <c r="G400" s="24">
        <v>10905.3</v>
      </c>
      <c r="H400" s="24">
        <v>10905.3</v>
      </c>
    </row>
    <row r="401" spans="1:9" ht="54.75" hidden="1" customHeight="1" x14ac:dyDescent="0.25">
      <c r="A401" s="25" t="s">
        <v>337</v>
      </c>
      <c r="B401" s="20" t="s">
        <v>142</v>
      </c>
      <c r="C401" s="20" t="s">
        <v>166</v>
      </c>
      <c r="D401" s="20" t="s">
        <v>355</v>
      </c>
      <c r="E401" s="20"/>
      <c r="F401" s="21">
        <f>F402</f>
        <v>0</v>
      </c>
      <c r="G401" s="21">
        <f>G402</f>
        <v>0</v>
      </c>
      <c r="H401" s="21">
        <f>H402</f>
        <v>0</v>
      </c>
    </row>
    <row r="402" spans="1:9" ht="19.5" hidden="1" customHeight="1" x14ac:dyDescent="0.25">
      <c r="A402" s="3" t="s">
        <v>150</v>
      </c>
      <c r="B402" s="20" t="s">
        <v>142</v>
      </c>
      <c r="C402" s="20" t="s">
        <v>166</v>
      </c>
      <c r="D402" s="20" t="s">
        <v>355</v>
      </c>
      <c r="E402" s="20" t="s">
        <v>151</v>
      </c>
      <c r="F402" s="21">
        <v>0</v>
      </c>
      <c r="G402" s="21">
        <v>0</v>
      </c>
      <c r="H402" s="21">
        <v>0</v>
      </c>
    </row>
    <row r="403" spans="1:9" ht="39" x14ac:dyDescent="0.25">
      <c r="A403" s="11" t="s">
        <v>841</v>
      </c>
      <c r="B403" s="16" t="s">
        <v>142</v>
      </c>
      <c r="C403" s="17" t="s">
        <v>166</v>
      </c>
      <c r="D403" s="17" t="s">
        <v>387</v>
      </c>
      <c r="E403" s="17"/>
      <c r="F403" s="18">
        <f>F404+F406</f>
        <v>133056.5</v>
      </c>
      <c r="G403" s="18">
        <f>G404+G406+G409</f>
        <v>169763.7</v>
      </c>
      <c r="H403" s="18">
        <f>H404+H406</f>
        <v>0</v>
      </c>
    </row>
    <row r="404" spans="1:9" ht="77.25" x14ac:dyDescent="0.25">
      <c r="A404" s="3" t="s">
        <v>845</v>
      </c>
      <c r="B404" s="20" t="s">
        <v>142</v>
      </c>
      <c r="C404" s="20" t="s">
        <v>166</v>
      </c>
      <c r="D404" s="20" t="s">
        <v>843</v>
      </c>
      <c r="E404" s="20"/>
      <c r="F404" s="21">
        <f>F405</f>
        <v>132056.5</v>
      </c>
      <c r="G404" s="21">
        <f>G405</f>
        <v>89464.7</v>
      </c>
      <c r="H404" s="21">
        <f>H405</f>
        <v>0</v>
      </c>
    </row>
    <row r="405" spans="1:9" ht="103.5" customHeight="1" x14ac:dyDescent="0.25">
      <c r="A405" s="3" t="s">
        <v>386</v>
      </c>
      <c r="B405" s="20" t="s">
        <v>142</v>
      </c>
      <c r="C405" s="20" t="s">
        <v>166</v>
      </c>
      <c r="D405" s="20" t="s">
        <v>843</v>
      </c>
      <c r="E405" s="20" t="s">
        <v>389</v>
      </c>
      <c r="F405" s="24">
        <v>132056.5</v>
      </c>
      <c r="G405" s="24">
        <v>89464.7</v>
      </c>
      <c r="H405" s="24">
        <v>0</v>
      </c>
    </row>
    <row r="406" spans="1:9" ht="64.5" x14ac:dyDescent="0.25">
      <c r="A406" s="3" t="s">
        <v>850</v>
      </c>
      <c r="B406" s="20" t="s">
        <v>142</v>
      </c>
      <c r="C406" s="20" t="s">
        <v>166</v>
      </c>
      <c r="D406" s="20" t="s">
        <v>844</v>
      </c>
      <c r="E406" s="20"/>
      <c r="F406" s="21">
        <f>F407</f>
        <v>1000</v>
      </c>
      <c r="G406" s="21">
        <f>G407</f>
        <v>0</v>
      </c>
      <c r="H406" s="21">
        <f>H407</f>
        <v>0</v>
      </c>
    </row>
    <row r="407" spans="1:9" ht="105.75" customHeight="1" x14ac:dyDescent="0.25">
      <c r="A407" s="3" t="s">
        <v>386</v>
      </c>
      <c r="B407" s="20" t="s">
        <v>142</v>
      </c>
      <c r="C407" s="20" t="s">
        <v>166</v>
      </c>
      <c r="D407" s="20" t="s">
        <v>844</v>
      </c>
      <c r="E407" s="20" t="s">
        <v>389</v>
      </c>
      <c r="F407" s="24">
        <v>1000</v>
      </c>
      <c r="G407" s="24">
        <v>0</v>
      </c>
      <c r="H407" s="24">
        <v>0</v>
      </c>
    </row>
    <row r="408" spans="1:9" ht="51.75" x14ac:dyDescent="0.25">
      <c r="A408" s="3" t="s">
        <v>849</v>
      </c>
      <c r="B408" s="20" t="s">
        <v>142</v>
      </c>
      <c r="C408" s="20" t="s">
        <v>166</v>
      </c>
      <c r="D408" s="20" t="s">
        <v>851</v>
      </c>
      <c r="E408" s="20"/>
      <c r="F408" s="24">
        <f>F409</f>
        <v>0</v>
      </c>
      <c r="G408" s="24"/>
      <c r="H408" s="24">
        <f>H409</f>
        <v>0</v>
      </c>
    </row>
    <row r="409" spans="1:9" ht="105.75" customHeight="1" x14ac:dyDescent="0.25">
      <c r="A409" s="3" t="s">
        <v>386</v>
      </c>
      <c r="B409" s="20" t="s">
        <v>142</v>
      </c>
      <c r="C409" s="20" t="s">
        <v>166</v>
      </c>
      <c r="D409" s="20" t="s">
        <v>851</v>
      </c>
      <c r="E409" s="20" t="s">
        <v>389</v>
      </c>
      <c r="F409" s="24">
        <v>0</v>
      </c>
      <c r="G409" s="24">
        <v>80299</v>
      </c>
      <c r="H409" s="24">
        <v>0</v>
      </c>
    </row>
    <row r="410" spans="1:9" x14ac:dyDescent="0.25">
      <c r="A410" s="11" t="s">
        <v>143</v>
      </c>
      <c r="B410" s="16" t="s">
        <v>142</v>
      </c>
      <c r="C410" s="17" t="s">
        <v>144</v>
      </c>
      <c r="D410" s="17"/>
      <c r="E410" s="17"/>
      <c r="F410" s="18">
        <f t="shared" ref="F410:H410" si="26">F411</f>
        <v>477261.82500000007</v>
      </c>
      <c r="G410" s="18">
        <f t="shared" si="26"/>
        <v>292324.80000000005</v>
      </c>
      <c r="H410" s="18">
        <f t="shared" si="26"/>
        <v>203422.40000000002</v>
      </c>
      <c r="I410" s="2"/>
    </row>
    <row r="411" spans="1:9" ht="39" x14ac:dyDescent="0.25">
      <c r="A411" s="11" t="s">
        <v>763</v>
      </c>
      <c r="B411" s="16" t="s">
        <v>142</v>
      </c>
      <c r="C411" s="17" t="s">
        <v>144</v>
      </c>
      <c r="D411" s="17" t="s">
        <v>158</v>
      </c>
      <c r="E411" s="17"/>
      <c r="F411" s="18">
        <f>F412+F554</f>
        <v>477261.82500000007</v>
      </c>
      <c r="G411" s="18">
        <f>G412+G554</f>
        <v>292324.80000000005</v>
      </c>
      <c r="H411" s="18">
        <f>H412+H554</f>
        <v>203422.40000000002</v>
      </c>
    </row>
    <row r="412" spans="1:9" ht="15.75" customHeight="1" x14ac:dyDescent="0.25">
      <c r="A412" s="11" t="s">
        <v>406</v>
      </c>
      <c r="B412" s="16" t="s">
        <v>142</v>
      </c>
      <c r="C412" s="17" t="s">
        <v>144</v>
      </c>
      <c r="D412" s="17" t="s">
        <v>207</v>
      </c>
      <c r="E412" s="17"/>
      <c r="F412" s="18">
        <f>F415+F418+F435+F445+F513+F521+F541+F421+F432+F424+F551+F427+F538+F429</f>
        <v>477261.82500000007</v>
      </c>
      <c r="G412" s="18">
        <f>G415+G418+G435+G445+G513+G521+G541+G421+G432+G424+G551+G427</f>
        <v>292244.80000000005</v>
      </c>
      <c r="H412" s="18">
        <f>H415+H418+H435+H445+H513+H521+H541+H421+H432+H424+H551+H427</f>
        <v>203342.40000000002</v>
      </c>
    </row>
    <row r="413" spans="1:9" ht="51.75" hidden="1" x14ac:dyDescent="0.25">
      <c r="A413" s="25" t="s">
        <v>452</v>
      </c>
      <c r="B413" s="20" t="s">
        <v>142</v>
      </c>
      <c r="C413" s="20" t="s">
        <v>144</v>
      </c>
      <c r="D413" s="20" t="s">
        <v>453</v>
      </c>
      <c r="E413" s="20"/>
      <c r="F413" s="21">
        <f>F414</f>
        <v>0</v>
      </c>
      <c r="G413" s="21">
        <v>0</v>
      </c>
      <c r="H413" s="21">
        <v>0</v>
      </c>
    </row>
    <row r="414" spans="1:9" ht="26.25" hidden="1" x14ac:dyDescent="0.25">
      <c r="A414" s="3" t="s">
        <v>184</v>
      </c>
      <c r="B414" s="20" t="s">
        <v>142</v>
      </c>
      <c r="C414" s="20" t="s">
        <v>144</v>
      </c>
      <c r="D414" s="20" t="s">
        <v>453</v>
      </c>
      <c r="E414" s="20" t="s">
        <v>185</v>
      </c>
      <c r="F414" s="21"/>
      <c r="G414" s="21">
        <v>0</v>
      </c>
      <c r="H414" s="21">
        <v>0</v>
      </c>
    </row>
    <row r="415" spans="1:9" ht="27.75" hidden="1" customHeight="1" x14ac:dyDescent="0.25">
      <c r="A415" s="3" t="s">
        <v>454</v>
      </c>
      <c r="B415" s="19" t="s">
        <v>142</v>
      </c>
      <c r="C415" s="20" t="s">
        <v>144</v>
      </c>
      <c r="D415" s="20" t="s">
        <v>455</v>
      </c>
      <c r="E415" s="20"/>
      <c r="F415" s="21">
        <f>F416+F417</f>
        <v>0</v>
      </c>
      <c r="G415" s="21">
        <f>G416+G417</f>
        <v>0</v>
      </c>
      <c r="H415" s="21">
        <f>H416+H417</f>
        <v>0</v>
      </c>
    </row>
    <row r="416" spans="1:9" ht="18" hidden="1" customHeight="1" x14ac:dyDescent="0.25">
      <c r="A416" s="25" t="s">
        <v>139</v>
      </c>
      <c r="B416" s="20" t="s">
        <v>142</v>
      </c>
      <c r="C416" s="20" t="s">
        <v>144</v>
      </c>
      <c r="D416" s="20" t="s">
        <v>455</v>
      </c>
      <c r="E416" s="20" t="s">
        <v>140</v>
      </c>
      <c r="F416" s="24"/>
      <c r="G416" s="24"/>
      <c r="H416" s="24"/>
    </row>
    <row r="417" spans="1:8" hidden="1" x14ac:dyDescent="0.25">
      <c r="A417" s="3" t="s">
        <v>150</v>
      </c>
      <c r="B417" s="19" t="s">
        <v>142</v>
      </c>
      <c r="C417" s="20" t="s">
        <v>144</v>
      </c>
      <c r="D417" s="20" t="s">
        <v>455</v>
      </c>
      <c r="E417" s="20" t="s">
        <v>151</v>
      </c>
      <c r="F417" s="24"/>
      <c r="G417" s="24"/>
      <c r="H417" s="24"/>
    </row>
    <row r="418" spans="1:8" ht="21" hidden="1" customHeight="1" x14ac:dyDescent="0.25">
      <c r="A418" s="3" t="s">
        <v>560</v>
      </c>
      <c r="B418" s="19" t="s">
        <v>142</v>
      </c>
      <c r="C418" s="20" t="s">
        <v>81</v>
      </c>
      <c r="D418" s="20" t="s">
        <v>561</v>
      </c>
      <c r="E418" s="20"/>
      <c r="F418" s="21">
        <f>F419+F420</f>
        <v>0</v>
      </c>
      <c r="G418" s="21">
        <v>0</v>
      </c>
      <c r="H418" s="21">
        <v>0</v>
      </c>
    </row>
    <row r="419" spans="1:8" ht="20.25" hidden="1" customHeight="1" x14ac:dyDescent="0.25">
      <c r="A419" s="25" t="s">
        <v>139</v>
      </c>
      <c r="B419" s="19" t="s">
        <v>142</v>
      </c>
      <c r="C419" s="20" t="s">
        <v>81</v>
      </c>
      <c r="D419" s="20" t="s">
        <v>82</v>
      </c>
      <c r="E419" s="20" t="s">
        <v>140</v>
      </c>
      <c r="F419" s="24">
        <v>0</v>
      </c>
      <c r="G419" s="24">
        <v>0</v>
      </c>
      <c r="H419" s="24">
        <v>0</v>
      </c>
    </row>
    <row r="420" spans="1:8" ht="18.75" hidden="1" customHeight="1" x14ac:dyDescent="0.25">
      <c r="A420" s="3" t="s">
        <v>150</v>
      </c>
      <c r="B420" s="19" t="s">
        <v>142</v>
      </c>
      <c r="C420" s="20" t="s">
        <v>81</v>
      </c>
      <c r="D420" s="20" t="s">
        <v>561</v>
      </c>
      <c r="E420" s="20" t="s">
        <v>151</v>
      </c>
      <c r="F420" s="24"/>
      <c r="G420" s="24">
        <v>0</v>
      </c>
      <c r="H420" s="24">
        <v>0</v>
      </c>
    </row>
    <row r="421" spans="1:8" ht="51.75" x14ac:dyDescent="0.25">
      <c r="A421" s="3" t="s">
        <v>527</v>
      </c>
      <c r="B421" s="19" t="s">
        <v>142</v>
      </c>
      <c r="C421" s="20" t="s">
        <v>144</v>
      </c>
      <c r="D421" s="20" t="s">
        <v>528</v>
      </c>
      <c r="E421" s="20"/>
      <c r="F421" s="24">
        <f>F423+F422</f>
        <v>919.9</v>
      </c>
      <c r="G421" s="24">
        <f>G423</f>
        <v>0</v>
      </c>
      <c r="H421" s="24">
        <f>H423</f>
        <v>0</v>
      </c>
    </row>
    <row r="422" spans="1:8" ht="15.75" hidden="1" customHeight="1" x14ac:dyDescent="0.25">
      <c r="A422" s="25" t="s">
        <v>139</v>
      </c>
      <c r="B422" s="19" t="s">
        <v>142</v>
      </c>
      <c r="C422" s="20" t="s">
        <v>144</v>
      </c>
      <c r="D422" s="20" t="s">
        <v>528</v>
      </c>
      <c r="E422" s="20" t="s">
        <v>140</v>
      </c>
      <c r="F422" s="24">
        <v>0</v>
      </c>
      <c r="G422" s="24">
        <v>0</v>
      </c>
      <c r="H422" s="24">
        <v>0</v>
      </c>
    </row>
    <row r="423" spans="1:8" ht="15.75" customHeight="1" x14ac:dyDescent="0.25">
      <c r="A423" s="3" t="s">
        <v>150</v>
      </c>
      <c r="B423" s="19" t="s">
        <v>142</v>
      </c>
      <c r="C423" s="20" t="s">
        <v>144</v>
      </c>
      <c r="D423" s="20" t="s">
        <v>528</v>
      </c>
      <c r="E423" s="20" t="s">
        <v>151</v>
      </c>
      <c r="F423" s="62">
        <v>919.9</v>
      </c>
      <c r="G423" s="24">
        <v>0</v>
      </c>
      <c r="H423" s="24">
        <v>0</v>
      </c>
    </row>
    <row r="424" spans="1:8" ht="28.5" customHeight="1" x14ac:dyDescent="0.25">
      <c r="A424" s="3" t="s">
        <v>588</v>
      </c>
      <c r="B424" s="19" t="s">
        <v>142</v>
      </c>
      <c r="C424" s="20" t="s">
        <v>144</v>
      </c>
      <c r="D424" s="20" t="s">
        <v>589</v>
      </c>
      <c r="E424" s="20"/>
      <c r="F424" s="24">
        <f>F425+F426</f>
        <v>503.3</v>
      </c>
      <c r="G424" s="24">
        <f>G425+G426</f>
        <v>0</v>
      </c>
      <c r="H424" s="24">
        <f>H425+H426</f>
        <v>0</v>
      </c>
    </row>
    <row r="425" spans="1:8" ht="18" customHeight="1" x14ac:dyDescent="0.25">
      <c r="A425" s="25" t="s">
        <v>139</v>
      </c>
      <c r="B425" s="19" t="s">
        <v>142</v>
      </c>
      <c r="C425" s="20" t="s">
        <v>144</v>
      </c>
      <c r="D425" s="20" t="s">
        <v>589</v>
      </c>
      <c r="E425" s="20" t="s">
        <v>140</v>
      </c>
      <c r="F425" s="24">
        <v>500</v>
      </c>
      <c r="G425" s="24">
        <v>0</v>
      </c>
      <c r="H425" s="24">
        <v>0</v>
      </c>
    </row>
    <row r="426" spans="1:8" ht="17.25" customHeight="1" x14ac:dyDescent="0.25">
      <c r="A426" s="3" t="s">
        <v>150</v>
      </c>
      <c r="B426" s="19" t="s">
        <v>142</v>
      </c>
      <c r="C426" s="20" t="s">
        <v>144</v>
      </c>
      <c r="D426" s="20" t="s">
        <v>589</v>
      </c>
      <c r="E426" s="20" t="s">
        <v>151</v>
      </c>
      <c r="F426" s="24">
        <v>3.3</v>
      </c>
      <c r="G426" s="24">
        <v>0</v>
      </c>
      <c r="H426" s="24">
        <v>0</v>
      </c>
    </row>
    <row r="427" spans="1:8" ht="39" hidden="1" x14ac:dyDescent="0.25">
      <c r="A427" s="3" t="s">
        <v>683</v>
      </c>
      <c r="B427" s="19" t="s">
        <v>142</v>
      </c>
      <c r="C427" s="20" t="s">
        <v>144</v>
      </c>
      <c r="D427" s="20" t="s">
        <v>684</v>
      </c>
      <c r="E427" s="20"/>
      <c r="F427" s="24">
        <f>F428</f>
        <v>0</v>
      </c>
      <c r="G427" s="24">
        <v>0</v>
      </c>
      <c r="H427" s="24">
        <v>0</v>
      </c>
    </row>
    <row r="428" spans="1:8" ht="17.25" hidden="1" customHeight="1" x14ac:dyDescent="0.25">
      <c r="A428" s="3" t="s">
        <v>150</v>
      </c>
      <c r="B428" s="19" t="s">
        <v>142</v>
      </c>
      <c r="C428" s="20" t="s">
        <v>144</v>
      </c>
      <c r="D428" s="20" t="s">
        <v>684</v>
      </c>
      <c r="E428" s="20" t="s">
        <v>151</v>
      </c>
      <c r="F428" s="24"/>
      <c r="G428" s="24"/>
      <c r="H428" s="24"/>
    </row>
    <row r="429" spans="1:8" ht="39" x14ac:dyDescent="0.25">
      <c r="A429" s="3" t="s">
        <v>837</v>
      </c>
      <c r="B429" s="19" t="s">
        <v>142</v>
      </c>
      <c r="C429" s="20" t="s">
        <v>144</v>
      </c>
      <c r="D429" s="20" t="s">
        <v>838</v>
      </c>
      <c r="E429" s="20"/>
      <c r="F429" s="24">
        <f>F430+F431</f>
        <v>70</v>
      </c>
      <c r="G429" s="24">
        <v>0</v>
      </c>
      <c r="H429" s="24">
        <v>0</v>
      </c>
    </row>
    <row r="430" spans="1:8" ht="17.25" customHeight="1" x14ac:dyDescent="0.25">
      <c r="A430" s="25" t="s">
        <v>139</v>
      </c>
      <c r="B430" s="19" t="s">
        <v>142</v>
      </c>
      <c r="C430" s="20" t="s">
        <v>144</v>
      </c>
      <c r="D430" s="20" t="s">
        <v>838</v>
      </c>
      <c r="E430" s="20" t="s">
        <v>140</v>
      </c>
      <c r="F430" s="24">
        <v>26.2</v>
      </c>
      <c r="G430" s="24">
        <v>0</v>
      </c>
      <c r="H430" s="24">
        <v>0</v>
      </c>
    </row>
    <row r="431" spans="1:8" ht="17.25" customHeight="1" x14ac:dyDescent="0.25">
      <c r="A431" s="3" t="s">
        <v>150</v>
      </c>
      <c r="B431" s="19" t="s">
        <v>142</v>
      </c>
      <c r="C431" s="20" t="s">
        <v>144</v>
      </c>
      <c r="D431" s="20" t="s">
        <v>838</v>
      </c>
      <c r="E431" s="20" t="s">
        <v>151</v>
      </c>
      <c r="F431" s="24">
        <v>43.8</v>
      </c>
      <c r="G431" s="24">
        <v>0</v>
      </c>
      <c r="H431" s="24">
        <v>0</v>
      </c>
    </row>
    <row r="432" spans="1:8" ht="153.75" x14ac:dyDescent="0.25">
      <c r="A432" s="3" t="s">
        <v>765</v>
      </c>
      <c r="B432" s="20" t="s">
        <v>142</v>
      </c>
      <c r="C432" s="20" t="s">
        <v>144</v>
      </c>
      <c r="D432" s="20" t="s">
        <v>587</v>
      </c>
      <c r="E432" s="20"/>
      <c r="F432" s="24">
        <f>F434+F433</f>
        <v>182.9</v>
      </c>
      <c r="G432" s="24">
        <f>G434+G433</f>
        <v>182.9</v>
      </c>
      <c r="H432" s="24">
        <f>H434+H433</f>
        <v>182.9</v>
      </c>
    </row>
    <row r="433" spans="1:8" x14ac:dyDescent="0.25">
      <c r="A433" s="25" t="s">
        <v>139</v>
      </c>
      <c r="B433" s="20" t="s">
        <v>142</v>
      </c>
      <c r="C433" s="20" t="s">
        <v>144</v>
      </c>
      <c r="D433" s="20" t="s">
        <v>587</v>
      </c>
      <c r="E433" s="20" t="s">
        <v>140</v>
      </c>
      <c r="F433" s="24">
        <v>30.5</v>
      </c>
      <c r="G433" s="24">
        <v>30.5</v>
      </c>
      <c r="H433" s="24">
        <v>30.5</v>
      </c>
    </row>
    <row r="434" spans="1:8" ht="15.75" customHeight="1" x14ac:dyDescent="0.25">
      <c r="A434" s="3" t="s">
        <v>150</v>
      </c>
      <c r="B434" s="20" t="s">
        <v>142</v>
      </c>
      <c r="C434" s="20" t="s">
        <v>144</v>
      </c>
      <c r="D434" s="20" t="s">
        <v>587</v>
      </c>
      <c r="E434" s="20" t="s">
        <v>151</v>
      </c>
      <c r="F434" s="24">
        <v>152.4</v>
      </c>
      <c r="G434" s="24">
        <v>152.4</v>
      </c>
      <c r="H434" s="24">
        <v>152.4</v>
      </c>
    </row>
    <row r="435" spans="1:8" ht="40.5" customHeight="1" x14ac:dyDescent="0.25">
      <c r="A435" s="3" t="s">
        <v>407</v>
      </c>
      <c r="B435" s="19" t="s">
        <v>142</v>
      </c>
      <c r="C435" s="20" t="s">
        <v>144</v>
      </c>
      <c r="D435" s="20" t="s">
        <v>208</v>
      </c>
      <c r="E435" s="20"/>
      <c r="F435" s="21">
        <f>F436+F439</f>
        <v>97616.1</v>
      </c>
      <c r="G435" s="21">
        <f>G436+G439</f>
        <v>97353.1</v>
      </c>
      <c r="H435" s="21">
        <f>H436+H439</f>
        <v>97353.1</v>
      </c>
    </row>
    <row r="436" spans="1:8" ht="26.25" x14ac:dyDescent="0.25">
      <c r="A436" s="3" t="s">
        <v>152</v>
      </c>
      <c r="B436" s="19" t="s">
        <v>142</v>
      </c>
      <c r="C436" s="20" t="s">
        <v>144</v>
      </c>
      <c r="D436" s="20" t="s">
        <v>296</v>
      </c>
      <c r="E436" s="20"/>
      <c r="F436" s="21">
        <f>F437+F438</f>
        <v>21845.600000000002</v>
      </c>
      <c r="G436" s="21">
        <f>G437+G438</f>
        <v>21582.6</v>
      </c>
      <c r="H436" s="21">
        <f>H437+H438</f>
        <v>21582.6</v>
      </c>
    </row>
    <row r="437" spans="1:8" x14ac:dyDescent="0.25">
      <c r="A437" s="3" t="s">
        <v>139</v>
      </c>
      <c r="B437" s="19" t="s">
        <v>142</v>
      </c>
      <c r="C437" s="20" t="s">
        <v>144</v>
      </c>
      <c r="D437" s="20" t="s">
        <v>296</v>
      </c>
      <c r="E437" s="20" t="s">
        <v>140</v>
      </c>
      <c r="F437" s="62">
        <v>3770.7</v>
      </c>
      <c r="G437" s="24">
        <v>3646.5</v>
      </c>
      <c r="H437" s="24">
        <v>3646.5</v>
      </c>
    </row>
    <row r="438" spans="1:8" x14ac:dyDescent="0.25">
      <c r="A438" s="3" t="s">
        <v>150</v>
      </c>
      <c r="B438" s="19" t="s">
        <v>142</v>
      </c>
      <c r="C438" s="20" t="s">
        <v>144</v>
      </c>
      <c r="D438" s="20" t="s">
        <v>296</v>
      </c>
      <c r="E438" s="20" t="s">
        <v>151</v>
      </c>
      <c r="F438" s="62">
        <v>18074.900000000001</v>
      </c>
      <c r="G438" s="24">
        <v>17936.099999999999</v>
      </c>
      <c r="H438" s="24">
        <v>17936.099999999999</v>
      </c>
    </row>
    <row r="439" spans="1:8" ht="302.25" customHeight="1" x14ac:dyDescent="0.25">
      <c r="A439" s="3" t="s">
        <v>766</v>
      </c>
      <c r="B439" s="19" t="s">
        <v>142</v>
      </c>
      <c r="C439" s="20" t="s">
        <v>144</v>
      </c>
      <c r="D439" s="20" t="s">
        <v>297</v>
      </c>
      <c r="E439" s="20"/>
      <c r="F439" s="21">
        <f>F440+F441</f>
        <v>75770.5</v>
      </c>
      <c r="G439" s="21">
        <f>G440+G441</f>
        <v>75770.5</v>
      </c>
      <c r="H439" s="21">
        <f>H440+H441</f>
        <v>75770.5</v>
      </c>
    </row>
    <row r="440" spans="1:8" x14ac:dyDescent="0.25">
      <c r="A440" s="3" t="s">
        <v>139</v>
      </c>
      <c r="B440" s="19" t="s">
        <v>142</v>
      </c>
      <c r="C440" s="20" t="s">
        <v>144</v>
      </c>
      <c r="D440" s="20" t="s">
        <v>297</v>
      </c>
      <c r="E440" s="20" t="s">
        <v>140</v>
      </c>
      <c r="F440" s="24">
        <v>12228.3</v>
      </c>
      <c r="G440" s="24">
        <v>12228.3</v>
      </c>
      <c r="H440" s="24">
        <v>12228.3</v>
      </c>
    </row>
    <row r="441" spans="1:8" x14ac:dyDescent="0.25">
      <c r="A441" s="3" t="s">
        <v>150</v>
      </c>
      <c r="B441" s="19" t="s">
        <v>142</v>
      </c>
      <c r="C441" s="20" t="s">
        <v>144</v>
      </c>
      <c r="D441" s="20" t="s">
        <v>297</v>
      </c>
      <c r="E441" s="20" t="s">
        <v>151</v>
      </c>
      <c r="F441" s="24">
        <v>63542.2</v>
      </c>
      <c r="G441" s="24">
        <v>63542.2</v>
      </c>
      <c r="H441" s="24">
        <v>63542.2</v>
      </c>
    </row>
    <row r="442" spans="1:8" ht="25.5" hidden="1" customHeight="1" x14ac:dyDescent="0.25">
      <c r="A442" s="25" t="s">
        <v>10</v>
      </c>
      <c r="B442" s="20" t="s">
        <v>142</v>
      </c>
      <c r="C442" s="20" t="s">
        <v>144</v>
      </c>
      <c r="D442" s="20" t="s">
        <v>11</v>
      </c>
      <c r="E442" s="20"/>
      <c r="F442" s="21">
        <f>F443+F444</f>
        <v>0</v>
      </c>
      <c r="G442" s="21">
        <v>0</v>
      </c>
      <c r="H442" s="21">
        <v>0</v>
      </c>
    </row>
    <row r="443" spans="1:8" ht="21" hidden="1" customHeight="1" x14ac:dyDescent="0.25">
      <c r="A443" s="3" t="s">
        <v>139</v>
      </c>
      <c r="B443" s="20" t="s">
        <v>142</v>
      </c>
      <c r="C443" s="20" t="s">
        <v>144</v>
      </c>
      <c r="D443" s="20" t="s">
        <v>11</v>
      </c>
      <c r="E443" s="20" t="s">
        <v>140</v>
      </c>
      <c r="F443" s="21"/>
      <c r="G443" s="21">
        <v>0</v>
      </c>
      <c r="H443" s="21">
        <v>0</v>
      </c>
    </row>
    <row r="444" spans="1:8" ht="0.75" hidden="1" customHeight="1" x14ac:dyDescent="0.25">
      <c r="A444" s="3" t="s">
        <v>150</v>
      </c>
      <c r="B444" s="20" t="s">
        <v>142</v>
      </c>
      <c r="C444" s="20" t="s">
        <v>144</v>
      </c>
      <c r="D444" s="20" t="s">
        <v>11</v>
      </c>
      <c r="E444" s="20" t="s">
        <v>151</v>
      </c>
      <c r="F444" s="21"/>
      <c r="G444" s="21">
        <v>0</v>
      </c>
      <c r="H444" s="21">
        <v>0</v>
      </c>
    </row>
    <row r="445" spans="1:8" ht="39.75" customHeight="1" x14ac:dyDescent="0.25">
      <c r="A445" s="3" t="s">
        <v>209</v>
      </c>
      <c r="B445" s="19" t="s">
        <v>142</v>
      </c>
      <c r="C445" s="20" t="s">
        <v>144</v>
      </c>
      <c r="D445" s="20" t="s">
        <v>210</v>
      </c>
      <c r="E445" s="20"/>
      <c r="F445" s="21">
        <f>F451+F454+F457+F460+F463+F469+F471+F474+F488+F491+F493+F496+F499+F446+F477+F466+F479+F504+F482+F484+F486+F507+F509+F511</f>
        <v>349723.9</v>
      </c>
      <c r="G445" s="21">
        <f>G451+G454+G457+G460+G463+G469+G471+G474+G488+G491+G493+G496+G499+G446+G477+G466+G479+G504+G482+G484+G486+G507+G509+G511</f>
        <v>169797.4</v>
      </c>
      <c r="H445" s="21">
        <f>H451+H454+H457+H460+H463+H469+H471+H474+H488+H491+H493+H496+H499+H446+H477+H466+H479+H504+H482+H484+H486+H507+H509+H511</f>
        <v>80728.100000000006</v>
      </c>
    </row>
    <row r="446" spans="1:8" hidden="1" x14ac:dyDescent="0.25">
      <c r="A446" s="3" t="s">
        <v>484</v>
      </c>
      <c r="B446" s="20" t="s">
        <v>142</v>
      </c>
      <c r="C446" s="20" t="s">
        <v>144</v>
      </c>
      <c r="D446" s="20" t="s">
        <v>485</v>
      </c>
      <c r="E446" s="20"/>
      <c r="F446" s="21">
        <f>F447+F448</f>
        <v>0</v>
      </c>
      <c r="G446" s="21">
        <f>G447+G448</f>
        <v>0</v>
      </c>
      <c r="H446" s="21">
        <f>H447+H448</f>
        <v>0</v>
      </c>
    </row>
    <row r="447" spans="1:8" hidden="1" x14ac:dyDescent="0.25">
      <c r="A447" s="3" t="s">
        <v>139</v>
      </c>
      <c r="B447" s="20" t="s">
        <v>142</v>
      </c>
      <c r="C447" s="20" t="s">
        <v>144</v>
      </c>
      <c r="D447" s="20" t="s">
        <v>485</v>
      </c>
      <c r="E447" s="20" t="s">
        <v>140</v>
      </c>
      <c r="F447" s="24">
        <v>0</v>
      </c>
      <c r="G447" s="24">
        <v>0</v>
      </c>
      <c r="H447" s="24">
        <v>0</v>
      </c>
    </row>
    <row r="448" spans="1:8" hidden="1" x14ac:dyDescent="0.25">
      <c r="A448" s="3" t="s">
        <v>150</v>
      </c>
      <c r="B448" s="20" t="s">
        <v>142</v>
      </c>
      <c r="C448" s="20" t="s">
        <v>144</v>
      </c>
      <c r="D448" s="20" t="s">
        <v>485</v>
      </c>
      <c r="E448" s="20" t="s">
        <v>151</v>
      </c>
      <c r="F448" s="24">
        <v>0</v>
      </c>
      <c r="G448" s="24">
        <v>0</v>
      </c>
      <c r="H448" s="24">
        <v>0</v>
      </c>
    </row>
    <row r="449" spans="1:8" ht="26.25" hidden="1" x14ac:dyDescent="0.25">
      <c r="A449" s="3" t="s">
        <v>488</v>
      </c>
      <c r="B449" s="20" t="s">
        <v>142</v>
      </c>
      <c r="C449" s="20" t="s">
        <v>144</v>
      </c>
      <c r="D449" s="20" t="s">
        <v>489</v>
      </c>
      <c r="E449" s="20"/>
      <c r="F449" s="21">
        <v>0</v>
      </c>
      <c r="G449" s="21">
        <f>G450</f>
        <v>0</v>
      </c>
      <c r="H449" s="21">
        <v>0</v>
      </c>
    </row>
    <row r="450" spans="1:8" hidden="1" x14ac:dyDescent="0.25">
      <c r="A450" s="3" t="s">
        <v>150</v>
      </c>
      <c r="B450" s="20" t="s">
        <v>142</v>
      </c>
      <c r="C450" s="20" t="s">
        <v>144</v>
      </c>
      <c r="D450" s="20" t="s">
        <v>489</v>
      </c>
      <c r="E450" s="20" t="s">
        <v>151</v>
      </c>
      <c r="F450" s="21">
        <v>0</v>
      </c>
      <c r="G450" s="21">
        <v>0</v>
      </c>
      <c r="H450" s="21">
        <v>0</v>
      </c>
    </row>
    <row r="451" spans="1:8" ht="75.75" customHeight="1" x14ac:dyDescent="0.25">
      <c r="A451" s="3" t="s">
        <v>93</v>
      </c>
      <c r="B451" s="20" t="s">
        <v>142</v>
      </c>
      <c r="C451" s="20" t="s">
        <v>144</v>
      </c>
      <c r="D451" s="20" t="s">
        <v>94</v>
      </c>
      <c r="E451" s="20"/>
      <c r="F451" s="21">
        <f>F452+F453</f>
        <v>8437</v>
      </c>
      <c r="G451" s="21">
        <f>G452+G453</f>
        <v>8437</v>
      </c>
      <c r="H451" s="21">
        <f>H452+H453</f>
        <v>8437</v>
      </c>
    </row>
    <row r="452" spans="1:8" ht="15" customHeight="1" x14ac:dyDescent="0.25">
      <c r="A452" s="3" t="s">
        <v>139</v>
      </c>
      <c r="B452" s="20" t="s">
        <v>142</v>
      </c>
      <c r="C452" s="20" t="s">
        <v>144</v>
      </c>
      <c r="D452" s="20" t="s">
        <v>94</v>
      </c>
      <c r="E452" s="20" t="s">
        <v>140</v>
      </c>
      <c r="F452" s="24">
        <v>1484.28</v>
      </c>
      <c r="G452" s="24">
        <v>1484.28</v>
      </c>
      <c r="H452" s="24">
        <v>1484.28</v>
      </c>
    </row>
    <row r="453" spans="1:8" ht="15" customHeight="1" x14ac:dyDescent="0.25">
      <c r="A453" s="3" t="s">
        <v>150</v>
      </c>
      <c r="B453" s="20" t="s">
        <v>142</v>
      </c>
      <c r="C453" s="20" t="s">
        <v>144</v>
      </c>
      <c r="D453" s="20" t="s">
        <v>94</v>
      </c>
      <c r="E453" s="20" t="s">
        <v>151</v>
      </c>
      <c r="F453" s="24">
        <v>6952.72</v>
      </c>
      <c r="G453" s="24">
        <v>6952.72</v>
      </c>
      <c r="H453" s="24">
        <v>6952.72</v>
      </c>
    </row>
    <row r="454" spans="1:8" ht="64.5" x14ac:dyDescent="0.25">
      <c r="A454" s="3" t="s">
        <v>764</v>
      </c>
      <c r="B454" s="19" t="s">
        <v>142</v>
      </c>
      <c r="C454" s="20" t="s">
        <v>144</v>
      </c>
      <c r="D454" s="20" t="s">
        <v>211</v>
      </c>
      <c r="E454" s="20"/>
      <c r="F454" s="21">
        <f>F455+F456</f>
        <v>2824.7</v>
      </c>
      <c r="G454" s="21">
        <f>G455+G456</f>
        <v>2894.7</v>
      </c>
      <c r="H454" s="21">
        <f>H455+H456</f>
        <v>2894.7</v>
      </c>
    </row>
    <row r="455" spans="1:8" x14ac:dyDescent="0.25">
      <c r="A455" s="3" t="s">
        <v>139</v>
      </c>
      <c r="B455" s="19" t="s">
        <v>142</v>
      </c>
      <c r="C455" s="20" t="s">
        <v>144</v>
      </c>
      <c r="D455" s="20" t="s">
        <v>211</v>
      </c>
      <c r="E455" s="20" t="s">
        <v>140</v>
      </c>
      <c r="F455" s="24">
        <v>525.79999999999995</v>
      </c>
      <c r="G455" s="24">
        <v>525.79999999999995</v>
      </c>
      <c r="H455" s="24">
        <v>525.79999999999995</v>
      </c>
    </row>
    <row r="456" spans="1:8" x14ac:dyDescent="0.25">
      <c r="A456" s="3" t="s">
        <v>150</v>
      </c>
      <c r="B456" s="19" t="s">
        <v>142</v>
      </c>
      <c r="C456" s="20" t="s">
        <v>144</v>
      </c>
      <c r="D456" s="20" t="s">
        <v>211</v>
      </c>
      <c r="E456" s="20" t="s">
        <v>151</v>
      </c>
      <c r="F456" s="62">
        <v>2298.9</v>
      </c>
      <c r="G456" s="24">
        <v>2368.9</v>
      </c>
      <c r="H456" s="24">
        <v>2368.9</v>
      </c>
    </row>
    <row r="457" spans="1:8" ht="69.75" customHeight="1" x14ac:dyDescent="0.25">
      <c r="A457" s="3" t="s">
        <v>767</v>
      </c>
      <c r="B457" s="19" t="s">
        <v>142</v>
      </c>
      <c r="C457" s="20" t="s">
        <v>144</v>
      </c>
      <c r="D457" s="20" t="s">
        <v>214</v>
      </c>
      <c r="E457" s="20"/>
      <c r="F457" s="21">
        <f>F458+F459</f>
        <v>980.2</v>
      </c>
      <c r="G457" s="21">
        <f>G458+G459</f>
        <v>821.3</v>
      </c>
      <c r="H457" s="21">
        <f>H458+H459</f>
        <v>821.3</v>
      </c>
    </row>
    <row r="458" spans="1:8" x14ac:dyDescent="0.25">
      <c r="A458" s="3" t="s">
        <v>139</v>
      </c>
      <c r="B458" s="19" t="s">
        <v>142</v>
      </c>
      <c r="C458" s="20" t="s">
        <v>144</v>
      </c>
      <c r="D458" s="20" t="s">
        <v>214</v>
      </c>
      <c r="E458" s="20" t="s">
        <v>140</v>
      </c>
      <c r="F458" s="24">
        <v>119.1</v>
      </c>
      <c r="G458" s="24">
        <v>99.8</v>
      </c>
      <c r="H458" s="24">
        <v>99.8</v>
      </c>
    </row>
    <row r="459" spans="1:8" x14ac:dyDescent="0.25">
      <c r="A459" s="3" t="s">
        <v>150</v>
      </c>
      <c r="B459" s="19" t="s">
        <v>142</v>
      </c>
      <c r="C459" s="20" t="s">
        <v>144</v>
      </c>
      <c r="D459" s="20" t="s">
        <v>214</v>
      </c>
      <c r="E459" s="20" t="s">
        <v>151</v>
      </c>
      <c r="F459" s="24">
        <v>861.1</v>
      </c>
      <c r="G459" s="24">
        <v>721.5</v>
      </c>
      <c r="H459" s="24">
        <v>721.5</v>
      </c>
    </row>
    <row r="460" spans="1:8" ht="81.75" customHeight="1" x14ac:dyDescent="0.25">
      <c r="A460" s="3" t="s">
        <v>768</v>
      </c>
      <c r="B460" s="19" t="s">
        <v>142</v>
      </c>
      <c r="C460" s="20" t="s">
        <v>144</v>
      </c>
      <c r="D460" s="20" t="s">
        <v>351</v>
      </c>
      <c r="E460" s="20"/>
      <c r="F460" s="21">
        <f>F461+F462</f>
        <v>213</v>
      </c>
      <c r="G460" s="21">
        <f>G461+G462</f>
        <v>213</v>
      </c>
      <c r="H460" s="21">
        <f>H461+H462</f>
        <v>213</v>
      </c>
    </row>
    <row r="461" spans="1:8" x14ac:dyDescent="0.25">
      <c r="A461" s="3" t="s">
        <v>139</v>
      </c>
      <c r="B461" s="19" t="s">
        <v>142</v>
      </c>
      <c r="C461" s="20" t="s">
        <v>144</v>
      </c>
      <c r="D461" s="20" t="s">
        <v>351</v>
      </c>
      <c r="E461" s="20" t="s">
        <v>140</v>
      </c>
      <c r="F461" s="24">
        <v>70.900000000000006</v>
      </c>
      <c r="G461" s="24">
        <v>70.900000000000006</v>
      </c>
      <c r="H461" s="24">
        <v>70.900000000000006</v>
      </c>
    </row>
    <row r="462" spans="1:8" x14ac:dyDescent="0.25">
      <c r="A462" s="3" t="s">
        <v>150</v>
      </c>
      <c r="B462" s="19" t="s">
        <v>142</v>
      </c>
      <c r="C462" s="20" t="s">
        <v>144</v>
      </c>
      <c r="D462" s="20" t="s">
        <v>351</v>
      </c>
      <c r="E462" s="20" t="s">
        <v>151</v>
      </c>
      <c r="F462" s="24">
        <v>142.1</v>
      </c>
      <c r="G462" s="24">
        <v>142.1</v>
      </c>
      <c r="H462" s="24">
        <v>142.1</v>
      </c>
    </row>
    <row r="463" spans="1:8" ht="77.25" x14ac:dyDescent="0.25">
      <c r="A463" s="3" t="s">
        <v>769</v>
      </c>
      <c r="B463" s="19" t="s">
        <v>142</v>
      </c>
      <c r="C463" s="20" t="s">
        <v>144</v>
      </c>
      <c r="D463" s="20" t="s">
        <v>298</v>
      </c>
      <c r="E463" s="20"/>
      <c r="F463" s="21">
        <f>F464+F465</f>
        <v>1362.4</v>
      </c>
      <c r="G463" s="21">
        <f>G464+G465</f>
        <v>1362.4</v>
      </c>
      <c r="H463" s="21">
        <f>H464+H465</f>
        <v>1362.4</v>
      </c>
    </row>
    <row r="464" spans="1:8" x14ac:dyDescent="0.25">
      <c r="A464" s="3" t="s">
        <v>139</v>
      </c>
      <c r="B464" s="19" t="s">
        <v>142</v>
      </c>
      <c r="C464" s="20" t="s">
        <v>144</v>
      </c>
      <c r="D464" s="20" t="s">
        <v>298</v>
      </c>
      <c r="E464" s="20" t="s">
        <v>140</v>
      </c>
      <c r="F464" s="24">
        <v>226.4</v>
      </c>
      <c r="G464" s="24">
        <v>226.4</v>
      </c>
      <c r="H464" s="24">
        <v>226.4</v>
      </c>
    </row>
    <row r="465" spans="1:8" ht="15" customHeight="1" x14ac:dyDescent="0.25">
      <c r="A465" s="3" t="s">
        <v>150</v>
      </c>
      <c r="B465" s="19" t="s">
        <v>142</v>
      </c>
      <c r="C465" s="20" t="s">
        <v>144</v>
      </c>
      <c r="D465" s="20" t="s">
        <v>298</v>
      </c>
      <c r="E465" s="20" t="s">
        <v>151</v>
      </c>
      <c r="F465" s="24">
        <v>1136</v>
      </c>
      <c r="G465" s="24">
        <v>1136</v>
      </c>
      <c r="H465" s="24">
        <v>1136</v>
      </c>
    </row>
    <row r="466" spans="1:8" ht="51" hidden="1" customHeight="1" x14ac:dyDescent="0.25">
      <c r="A466" s="25" t="s">
        <v>359</v>
      </c>
      <c r="B466" s="20" t="s">
        <v>142</v>
      </c>
      <c r="C466" s="20" t="s">
        <v>144</v>
      </c>
      <c r="D466" s="20" t="s">
        <v>360</v>
      </c>
      <c r="E466" s="20"/>
      <c r="F466" s="21">
        <f>F467+F468</f>
        <v>0</v>
      </c>
      <c r="G466" s="21">
        <v>0</v>
      </c>
      <c r="H466" s="21">
        <v>0</v>
      </c>
    </row>
    <row r="467" spans="1:8" ht="18.75" hidden="1" customHeight="1" x14ac:dyDescent="0.25">
      <c r="A467" s="3" t="s">
        <v>139</v>
      </c>
      <c r="B467" s="20" t="s">
        <v>142</v>
      </c>
      <c r="C467" s="20" t="s">
        <v>144</v>
      </c>
      <c r="D467" s="20" t="s">
        <v>360</v>
      </c>
      <c r="E467" s="20" t="s">
        <v>140</v>
      </c>
      <c r="F467" s="21"/>
      <c r="G467" s="21">
        <v>0</v>
      </c>
      <c r="H467" s="21">
        <v>0</v>
      </c>
    </row>
    <row r="468" spans="1:8" ht="15" hidden="1" customHeight="1" x14ac:dyDescent="0.25">
      <c r="A468" s="3" t="s">
        <v>150</v>
      </c>
      <c r="B468" s="20" t="s">
        <v>142</v>
      </c>
      <c r="C468" s="20" t="s">
        <v>144</v>
      </c>
      <c r="D468" s="20" t="s">
        <v>360</v>
      </c>
      <c r="E468" s="20" t="s">
        <v>151</v>
      </c>
      <c r="F468" s="21"/>
      <c r="G468" s="21">
        <v>0</v>
      </c>
      <c r="H468" s="21">
        <v>0</v>
      </c>
    </row>
    <row r="469" spans="1:8" ht="57.75" customHeight="1" x14ac:dyDescent="0.25">
      <c r="A469" s="3" t="s">
        <v>770</v>
      </c>
      <c r="B469" s="19" t="s">
        <v>142</v>
      </c>
      <c r="C469" s="20" t="s">
        <v>144</v>
      </c>
      <c r="D469" s="20" t="s">
        <v>314</v>
      </c>
      <c r="E469" s="20"/>
      <c r="F469" s="21">
        <f>F470</f>
        <v>30.1</v>
      </c>
      <c r="G469" s="21">
        <f>G470</f>
        <v>30.1</v>
      </c>
      <c r="H469" s="21">
        <f>H470</f>
        <v>30.1</v>
      </c>
    </row>
    <row r="470" spans="1:8" ht="39" x14ac:dyDescent="0.25">
      <c r="A470" s="3" t="s">
        <v>820</v>
      </c>
      <c r="B470" s="19" t="s">
        <v>142</v>
      </c>
      <c r="C470" s="20" t="s">
        <v>144</v>
      </c>
      <c r="D470" s="20" t="s">
        <v>314</v>
      </c>
      <c r="E470" s="20" t="s">
        <v>185</v>
      </c>
      <c r="F470" s="24">
        <v>30.1</v>
      </c>
      <c r="G470" s="24">
        <v>30.1</v>
      </c>
      <c r="H470" s="24">
        <v>30.1</v>
      </c>
    </row>
    <row r="471" spans="1:8" ht="115.5" x14ac:dyDescent="0.25">
      <c r="A471" s="3" t="s">
        <v>723</v>
      </c>
      <c r="B471" s="19" t="s">
        <v>142</v>
      </c>
      <c r="C471" s="20" t="s">
        <v>144</v>
      </c>
      <c r="D471" s="20" t="s">
        <v>333</v>
      </c>
      <c r="E471" s="20"/>
      <c r="F471" s="21">
        <f>F472+F473</f>
        <v>3387.7</v>
      </c>
      <c r="G471" s="21">
        <f>G472+G473</f>
        <v>3387.7</v>
      </c>
      <c r="H471" s="21">
        <f>H472+H473</f>
        <v>3387.7</v>
      </c>
    </row>
    <row r="472" spans="1:8" x14ac:dyDescent="0.25">
      <c r="A472" s="3" t="s">
        <v>139</v>
      </c>
      <c r="B472" s="19" t="s">
        <v>142</v>
      </c>
      <c r="C472" s="20" t="s">
        <v>144</v>
      </c>
      <c r="D472" s="20" t="s">
        <v>333</v>
      </c>
      <c r="E472" s="20" t="s">
        <v>140</v>
      </c>
      <c r="F472" s="24">
        <v>677.5</v>
      </c>
      <c r="G472" s="24">
        <v>677.5</v>
      </c>
      <c r="H472" s="24">
        <v>677.5</v>
      </c>
    </row>
    <row r="473" spans="1:8" x14ac:dyDescent="0.25">
      <c r="A473" s="3" t="s">
        <v>150</v>
      </c>
      <c r="B473" s="19" t="s">
        <v>142</v>
      </c>
      <c r="C473" s="20" t="s">
        <v>144</v>
      </c>
      <c r="D473" s="20" t="s">
        <v>333</v>
      </c>
      <c r="E473" s="20" t="s">
        <v>151</v>
      </c>
      <c r="F473" s="24">
        <v>2710.2</v>
      </c>
      <c r="G473" s="24">
        <v>2710.2</v>
      </c>
      <c r="H473" s="24">
        <v>2710.2</v>
      </c>
    </row>
    <row r="474" spans="1:8" ht="64.5" x14ac:dyDescent="0.25">
      <c r="A474" s="3" t="s">
        <v>771</v>
      </c>
      <c r="B474" s="19" t="s">
        <v>142</v>
      </c>
      <c r="C474" s="20" t="s">
        <v>144</v>
      </c>
      <c r="D474" s="20" t="s">
        <v>299</v>
      </c>
      <c r="E474" s="20"/>
      <c r="F474" s="21">
        <f>F475+F476</f>
        <v>36754.400000000001</v>
      </c>
      <c r="G474" s="21">
        <f>G475+G476</f>
        <v>36754.400000000001</v>
      </c>
      <c r="H474" s="21">
        <f>H475+H476</f>
        <v>36754.400000000001</v>
      </c>
    </row>
    <row r="475" spans="1:8" x14ac:dyDescent="0.25">
      <c r="A475" s="3" t="s">
        <v>139</v>
      </c>
      <c r="B475" s="19" t="s">
        <v>142</v>
      </c>
      <c r="C475" s="20" t="s">
        <v>144</v>
      </c>
      <c r="D475" s="20" t="s">
        <v>299</v>
      </c>
      <c r="E475" s="20" t="s">
        <v>140</v>
      </c>
      <c r="F475" s="24">
        <v>4420.6000000000004</v>
      </c>
      <c r="G475" s="24">
        <v>4420.6000000000004</v>
      </c>
      <c r="H475" s="24">
        <v>4420.6000000000004</v>
      </c>
    </row>
    <row r="476" spans="1:8" ht="19.5" customHeight="1" x14ac:dyDescent="0.25">
      <c r="A476" s="3" t="s">
        <v>150</v>
      </c>
      <c r="B476" s="19" t="s">
        <v>142</v>
      </c>
      <c r="C476" s="20" t="s">
        <v>144</v>
      </c>
      <c r="D476" s="20" t="s">
        <v>299</v>
      </c>
      <c r="E476" s="20" t="s">
        <v>151</v>
      </c>
      <c r="F476" s="24">
        <v>32333.8</v>
      </c>
      <c r="G476" s="24">
        <v>32333.8</v>
      </c>
      <c r="H476" s="24">
        <v>32333.8</v>
      </c>
    </row>
    <row r="477" spans="1:8" ht="65.25" hidden="1" customHeight="1" x14ac:dyDescent="0.25">
      <c r="A477" s="25" t="s">
        <v>506</v>
      </c>
      <c r="B477" s="20" t="s">
        <v>142</v>
      </c>
      <c r="C477" s="20" t="s">
        <v>144</v>
      </c>
      <c r="D477" s="20" t="s">
        <v>508</v>
      </c>
      <c r="E477" s="20"/>
      <c r="F477" s="21">
        <f>F478</f>
        <v>0</v>
      </c>
      <c r="G477" s="21">
        <v>0</v>
      </c>
      <c r="H477" s="21">
        <v>0</v>
      </c>
    </row>
    <row r="478" spans="1:8" ht="0.75" hidden="1" customHeight="1" x14ac:dyDescent="0.25">
      <c r="A478" s="3" t="s">
        <v>150</v>
      </c>
      <c r="B478" s="20" t="s">
        <v>142</v>
      </c>
      <c r="C478" s="20" t="s">
        <v>144</v>
      </c>
      <c r="D478" s="20" t="s">
        <v>508</v>
      </c>
      <c r="E478" s="20" t="s">
        <v>151</v>
      </c>
      <c r="F478" s="21">
        <v>0</v>
      </c>
      <c r="G478" s="21">
        <v>0</v>
      </c>
      <c r="H478" s="21">
        <v>0</v>
      </c>
    </row>
    <row r="479" spans="1:8" ht="64.5" x14ac:dyDescent="0.25">
      <c r="A479" s="25" t="s">
        <v>772</v>
      </c>
      <c r="B479" s="20" t="s">
        <v>142</v>
      </c>
      <c r="C479" s="20" t="s">
        <v>144</v>
      </c>
      <c r="D479" s="20" t="s">
        <v>519</v>
      </c>
      <c r="E479" s="20"/>
      <c r="F479" s="21">
        <f>F480+F481</f>
        <v>5073.7</v>
      </c>
      <c r="G479" s="21">
        <f>G480+G481</f>
        <v>5073.7</v>
      </c>
      <c r="H479" s="21">
        <f>H480+H481</f>
        <v>5073.7</v>
      </c>
    </row>
    <row r="480" spans="1:8" ht="20.25" customHeight="1" x14ac:dyDescent="0.25">
      <c r="A480" s="3" t="s">
        <v>139</v>
      </c>
      <c r="B480" s="20" t="s">
        <v>142</v>
      </c>
      <c r="C480" s="20" t="s">
        <v>144</v>
      </c>
      <c r="D480" s="20" t="s">
        <v>519</v>
      </c>
      <c r="E480" s="20" t="s">
        <v>140</v>
      </c>
      <c r="F480" s="21">
        <v>1363.7</v>
      </c>
      <c r="G480" s="21">
        <v>1363.7</v>
      </c>
      <c r="H480" s="21">
        <v>1363.7</v>
      </c>
    </row>
    <row r="481" spans="1:8" ht="18.75" customHeight="1" x14ac:dyDescent="0.25">
      <c r="A481" s="3" t="s">
        <v>150</v>
      </c>
      <c r="B481" s="20" t="s">
        <v>142</v>
      </c>
      <c r="C481" s="20" t="s">
        <v>144</v>
      </c>
      <c r="D481" s="20" t="s">
        <v>519</v>
      </c>
      <c r="E481" s="20" t="s">
        <v>151</v>
      </c>
      <c r="F481" s="21">
        <v>3710</v>
      </c>
      <c r="G481" s="21">
        <v>3710</v>
      </c>
      <c r="H481" s="21">
        <v>3710</v>
      </c>
    </row>
    <row r="482" spans="1:8" ht="120" customHeight="1" x14ac:dyDescent="0.25">
      <c r="A482" s="25" t="s">
        <v>773</v>
      </c>
      <c r="B482" s="20" t="s">
        <v>142</v>
      </c>
      <c r="C482" s="20" t="s">
        <v>144</v>
      </c>
      <c r="D482" s="20" t="s">
        <v>603</v>
      </c>
      <c r="E482" s="20"/>
      <c r="F482" s="21">
        <f>F483</f>
        <v>13515.1</v>
      </c>
      <c r="G482" s="21">
        <f>G483</f>
        <v>3405.2</v>
      </c>
      <c r="H482" s="21">
        <v>0</v>
      </c>
    </row>
    <row r="483" spans="1:8" ht="18.75" customHeight="1" x14ac:dyDescent="0.25">
      <c r="A483" s="3" t="s">
        <v>150</v>
      </c>
      <c r="B483" s="20" t="s">
        <v>142</v>
      </c>
      <c r="C483" s="20" t="s">
        <v>144</v>
      </c>
      <c r="D483" s="20" t="s">
        <v>603</v>
      </c>
      <c r="E483" s="20" t="s">
        <v>151</v>
      </c>
      <c r="F483" s="21">
        <v>13515.1</v>
      </c>
      <c r="G483" s="21">
        <v>3405.2</v>
      </c>
      <c r="H483" s="21">
        <v>0</v>
      </c>
    </row>
    <row r="484" spans="1:8" ht="70.5" customHeight="1" x14ac:dyDescent="0.25">
      <c r="A484" s="3" t="s">
        <v>774</v>
      </c>
      <c r="B484" s="20" t="s">
        <v>142</v>
      </c>
      <c r="C484" s="20" t="s">
        <v>144</v>
      </c>
      <c r="D484" s="20" t="s">
        <v>852</v>
      </c>
      <c r="E484" s="20"/>
      <c r="F484" s="21">
        <f>F485</f>
        <v>6427.8</v>
      </c>
      <c r="G484" s="21">
        <f>G485</f>
        <v>505.9</v>
      </c>
      <c r="H484" s="21">
        <v>0</v>
      </c>
    </row>
    <row r="485" spans="1:8" x14ac:dyDescent="0.25">
      <c r="A485" s="3" t="s">
        <v>150</v>
      </c>
      <c r="B485" s="20" t="s">
        <v>142</v>
      </c>
      <c r="C485" s="20" t="s">
        <v>144</v>
      </c>
      <c r="D485" s="20" t="s">
        <v>852</v>
      </c>
      <c r="E485" s="20" t="s">
        <v>151</v>
      </c>
      <c r="F485" s="21">
        <v>6427.8</v>
      </c>
      <c r="G485" s="21">
        <v>505.9</v>
      </c>
      <c r="H485" s="21">
        <v>0</v>
      </c>
    </row>
    <row r="486" spans="1:8" ht="53.25" customHeight="1" x14ac:dyDescent="0.25">
      <c r="A486" s="3" t="s">
        <v>775</v>
      </c>
      <c r="B486" s="20" t="s">
        <v>142</v>
      </c>
      <c r="C486" s="20" t="s">
        <v>144</v>
      </c>
      <c r="D486" s="20" t="s">
        <v>605</v>
      </c>
      <c r="E486" s="20"/>
      <c r="F486" s="21">
        <f>F487</f>
        <v>248224.1</v>
      </c>
      <c r="G486" s="21">
        <f>G487</f>
        <v>84885.6</v>
      </c>
      <c r="H486" s="21">
        <v>0</v>
      </c>
    </row>
    <row r="487" spans="1:8" ht="17.25" customHeight="1" x14ac:dyDescent="0.25">
      <c r="A487" s="3" t="s">
        <v>150</v>
      </c>
      <c r="B487" s="20" t="s">
        <v>142</v>
      </c>
      <c r="C487" s="20" t="s">
        <v>144</v>
      </c>
      <c r="D487" s="20" t="s">
        <v>605</v>
      </c>
      <c r="E487" s="20" t="s">
        <v>151</v>
      </c>
      <c r="F487" s="21">
        <v>248224.1</v>
      </c>
      <c r="G487" s="21">
        <v>84885.6</v>
      </c>
      <c r="H487" s="21">
        <v>0</v>
      </c>
    </row>
    <row r="488" spans="1:8" ht="77.25" x14ac:dyDescent="0.25">
      <c r="A488" s="3" t="s">
        <v>776</v>
      </c>
      <c r="B488" s="20" t="s">
        <v>142</v>
      </c>
      <c r="C488" s="20" t="s">
        <v>144</v>
      </c>
      <c r="D488" s="20" t="s">
        <v>90</v>
      </c>
      <c r="E488" s="20"/>
      <c r="F488" s="21">
        <f>F489+F490</f>
        <v>12182.9</v>
      </c>
      <c r="G488" s="21">
        <f>G489+G490</f>
        <v>11772.199999999999</v>
      </c>
      <c r="H488" s="21">
        <f>H489+H490</f>
        <v>11503.5</v>
      </c>
    </row>
    <row r="489" spans="1:8" ht="13.5" customHeight="1" x14ac:dyDescent="0.25">
      <c r="A489" s="3" t="s">
        <v>139</v>
      </c>
      <c r="B489" s="20" t="s">
        <v>142</v>
      </c>
      <c r="C489" s="20" t="s">
        <v>144</v>
      </c>
      <c r="D489" s="20" t="s">
        <v>90</v>
      </c>
      <c r="E489" s="20" t="s">
        <v>140</v>
      </c>
      <c r="F489" s="24">
        <v>1926.3</v>
      </c>
      <c r="G489" s="24">
        <v>1941.3</v>
      </c>
      <c r="H489" s="24">
        <v>1938.7</v>
      </c>
    </row>
    <row r="490" spans="1:8" ht="15" customHeight="1" x14ac:dyDescent="0.25">
      <c r="A490" s="3" t="s">
        <v>150</v>
      </c>
      <c r="B490" s="20" t="s">
        <v>142</v>
      </c>
      <c r="C490" s="20" t="s">
        <v>144</v>
      </c>
      <c r="D490" s="20" t="s">
        <v>90</v>
      </c>
      <c r="E490" s="20" t="s">
        <v>151</v>
      </c>
      <c r="F490" s="24">
        <v>10256.6</v>
      </c>
      <c r="G490" s="24">
        <v>9830.9</v>
      </c>
      <c r="H490" s="24">
        <v>9564.7999999999993</v>
      </c>
    </row>
    <row r="491" spans="1:8" ht="53.25" customHeight="1" x14ac:dyDescent="0.25">
      <c r="A491" s="3" t="s">
        <v>352</v>
      </c>
      <c r="B491" s="19" t="s">
        <v>142</v>
      </c>
      <c r="C491" s="20" t="s">
        <v>144</v>
      </c>
      <c r="D491" s="20" t="s">
        <v>353</v>
      </c>
      <c r="E491" s="20"/>
      <c r="F491" s="21">
        <f>F492</f>
        <v>47.3</v>
      </c>
      <c r="G491" s="21">
        <f>G492</f>
        <v>3.4</v>
      </c>
      <c r="H491" s="21">
        <f>H492</f>
        <v>3.4</v>
      </c>
    </row>
    <row r="492" spans="1:8" ht="25.5" customHeight="1" x14ac:dyDescent="0.25">
      <c r="A492" s="3" t="s">
        <v>184</v>
      </c>
      <c r="B492" s="19" t="s">
        <v>142</v>
      </c>
      <c r="C492" s="20" t="s">
        <v>144</v>
      </c>
      <c r="D492" s="20" t="s">
        <v>353</v>
      </c>
      <c r="E492" s="20" t="s">
        <v>185</v>
      </c>
      <c r="F492" s="62">
        <v>47.3</v>
      </c>
      <c r="G492" s="24">
        <v>3.4</v>
      </c>
      <c r="H492" s="24">
        <v>3.4</v>
      </c>
    </row>
    <row r="493" spans="1:8" ht="26.25" customHeight="1" x14ac:dyDescent="0.25">
      <c r="A493" s="3" t="s">
        <v>408</v>
      </c>
      <c r="B493" s="19" t="s">
        <v>142</v>
      </c>
      <c r="C493" s="20" t="s">
        <v>144</v>
      </c>
      <c r="D493" s="20" t="s">
        <v>315</v>
      </c>
      <c r="E493" s="20"/>
      <c r="F493" s="21">
        <f>F494+F495</f>
        <v>846.9</v>
      </c>
      <c r="G493" s="21">
        <f>G494+G495</f>
        <v>846.9</v>
      </c>
      <c r="H493" s="21">
        <f>H494+H495</f>
        <v>846.9</v>
      </c>
    </row>
    <row r="494" spans="1:8" ht="17.25" customHeight="1" x14ac:dyDescent="0.25">
      <c r="A494" s="3" t="s">
        <v>139</v>
      </c>
      <c r="B494" s="19" t="s">
        <v>142</v>
      </c>
      <c r="C494" s="20" t="s">
        <v>144</v>
      </c>
      <c r="D494" s="20" t="s">
        <v>315</v>
      </c>
      <c r="E494" s="20" t="s">
        <v>140</v>
      </c>
      <c r="F494" s="24">
        <v>169.5</v>
      </c>
      <c r="G494" s="24">
        <v>169.5</v>
      </c>
      <c r="H494" s="24">
        <v>169.5</v>
      </c>
    </row>
    <row r="495" spans="1:8" ht="16.5" customHeight="1" x14ac:dyDescent="0.25">
      <c r="A495" s="3" t="s">
        <v>150</v>
      </c>
      <c r="B495" s="19" t="s">
        <v>142</v>
      </c>
      <c r="C495" s="20" t="s">
        <v>144</v>
      </c>
      <c r="D495" s="20" t="s">
        <v>315</v>
      </c>
      <c r="E495" s="20" t="s">
        <v>151</v>
      </c>
      <c r="F495" s="24">
        <v>677.4</v>
      </c>
      <c r="G495" s="24">
        <v>677.4</v>
      </c>
      <c r="H495" s="24">
        <v>677.4</v>
      </c>
    </row>
    <row r="496" spans="1:8" ht="41.25" customHeight="1" x14ac:dyDescent="0.25">
      <c r="A496" s="3" t="s">
        <v>724</v>
      </c>
      <c r="B496" s="19" t="s">
        <v>142</v>
      </c>
      <c r="C496" s="20" t="s">
        <v>144</v>
      </c>
      <c r="D496" s="20" t="s">
        <v>313</v>
      </c>
      <c r="E496" s="20"/>
      <c r="F496" s="21">
        <f>F497+F498</f>
        <v>9188.6</v>
      </c>
      <c r="G496" s="21">
        <f>G497+G498</f>
        <v>9188.6</v>
      </c>
      <c r="H496" s="21">
        <f>H497+H498</f>
        <v>9188.6</v>
      </c>
    </row>
    <row r="497" spans="1:8" x14ac:dyDescent="0.25">
      <c r="A497" s="3" t="s">
        <v>139</v>
      </c>
      <c r="B497" s="19" t="s">
        <v>142</v>
      </c>
      <c r="C497" s="20" t="s">
        <v>144</v>
      </c>
      <c r="D497" s="20" t="s">
        <v>313</v>
      </c>
      <c r="E497" s="20" t="s">
        <v>140</v>
      </c>
      <c r="F497" s="24">
        <v>1105.17</v>
      </c>
      <c r="G497" s="24">
        <v>1105.17</v>
      </c>
      <c r="H497" s="24">
        <v>1105.17</v>
      </c>
    </row>
    <row r="498" spans="1:8" x14ac:dyDescent="0.25">
      <c r="A498" s="3" t="s">
        <v>150</v>
      </c>
      <c r="B498" s="19" t="s">
        <v>142</v>
      </c>
      <c r="C498" s="20" t="s">
        <v>144</v>
      </c>
      <c r="D498" s="20" t="s">
        <v>313</v>
      </c>
      <c r="E498" s="20" t="s">
        <v>151</v>
      </c>
      <c r="F498" s="24">
        <v>8083.43</v>
      </c>
      <c r="G498" s="24">
        <v>8083.43</v>
      </c>
      <c r="H498" s="24">
        <v>8083.43</v>
      </c>
    </row>
    <row r="499" spans="1:8" ht="39" hidden="1" x14ac:dyDescent="0.25">
      <c r="A499" s="3" t="s">
        <v>116</v>
      </c>
      <c r="B499" s="20" t="s">
        <v>142</v>
      </c>
      <c r="C499" s="20" t="s">
        <v>144</v>
      </c>
      <c r="D499" s="20" t="s">
        <v>117</v>
      </c>
      <c r="E499" s="20"/>
      <c r="F499" s="24">
        <f>F500</f>
        <v>0</v>
      </c>
      <c r="G499" s="24">
        <v>0</v>
      </c>
      <c r="H499" s="24">
        <v>0</v>
      </c>
    </row>
    <row r="500" spans="1:8" hidden="1" x14ac:dyDescent="0.25">
      <c r="A500" s="3" t="s">
        <v>150</v>
      </c>
      <c r="B500" s="20" t="s">
        <v>142</v>
      </c>
      <c r="C500" s="20" t="s">
        <v>144</v>
      </c>
      <c r="D500" s="20" t="s">
        <v>117</v>
      </c>
      <c r="E500" s="20" t="s">
        <v>151</v>
      </c>
      <c r="F500" s="24">
        <v>0</v>
      </c>
      <c r="G500" s="24">
        <v>0</v>
      </c>
      <c r="H500" s="24">
        <v>0</v>
      </c>
    </row>
    <row r="501" spans="1:8" ht="69.75" hidden="1" customHeight="1" x14ac:dyDescent="0.25">
      <c r="A501" s="3" t="s">
        <v>91</v>
      </c>
      <c r="B501" s="20" t="s">
        <v>142</v>
      </c>
      <c r="C501" s="20" t="s">
        <v>144</v>
      </c>
      <c r="D501" s="20" t="s">
        <v>92</v>
      </c>
      <c r="E501" s="20"/>
      <c r="F501" s="21">
        <f>F502+F503</f>
        <v>0</v>
      </c>
      <c r="G501" s="21">
        <f>G502+G503</f>
        <v>0</v>
      </c>
      <c r="H501" s="21">
        <f>H502+H503</f>
        <v>0</v>
      </c>
    </row>
    <row r="502" spans="1:8" ht="18" hidden="1" customHeight="1" x14ac:dyDescent="0.25">
      <c r="A502" s="3" t="s">
        <v>139</v>
      </c>
      <c r="B502" s="20" t="s">
        <v>142</v>
      </c>
      <c r="C502" s="20" t="s">
        <v>144</v>
      </c>
      <c r="D502" s="20" t="s">
        <v>92</v>
      </c>
      <c r="E502" s="20" t="s">
        <v>140</v>
      </c>
      <c r="F502" s="24">
        <v>0</v>
      </c>
      <c r="G502" s="24">
        <f>G503</f>
        <v>0</v>
      </c>
      <c r="H502" s="24">
        <f>H503</f>
        <v>0</v>
      </c>
    </row>
    <row r="503" spans="1:8" ht="16.5" hidden="1" customHeight="1" x14ac:dyDescent="0.25">
      <c r="A503" s="3" t="s">
        <v>150</v>
      </c>
      <c r="B503" s="20" t="s">
        <v>142</v>
      </c>
      <c r="C503" s="20" t="s">
        <v>144</v>
      </c>
      <c r="D503" s="20" t="s">
        <v>92</v>
      </c>
      <c r="E503" s="20" t="s">
        <v>151</v>
      </c>
      <c r="F503" s="24">
        <v>0</v>
      </c>
      <c r="G503" s="24">
        <v>0</v>
      </c>
      <c r="H503" s="24">
        <v>0</v>
      </c>
    </row>
    <row r="504" spans="1:8" ht="39" x14ac:dyDescent="0.25">
      <c r="A504" s="3" t="s">
        <v>524</v>
      </c>
      <c r="B504" s="19" t="s">
        <v>142</v>
      </c>
      <c r="C504" s="20" t="s">
        <v>144</v>
      </c>
      <c r="D504" s="20" t="s">
        <v>525</v>
      </c>
      <c r="E504" s="20"/>
      <c r="F504" s="24">
        <f>F505+F506</f>
        <v>208.1</v>
      </c>
      <c r="G504" s="24">
        <f>G505+G506</f>
        <v>211.39999999999998</v>
      </c>
      <c r="H504" s="24">
        <f>H505+H506</f>
        <v>211.39999999999998</v>
      </c>
    </row>
    <row r="505" spans="1:8" ht="16.5" customHeight="1" x14ac:dyDescent="0.25">
      <c r="A505" s="3" t="s">
        <v>139</v>
      </c>
      <c r="B505" s="19" t="s">
        <v>142</v>
      </c>
      <c r="C505" s="20" t="s">
        <v>144</v>
      </c>
      <c r="D505" s="20" t="s">
        <v>525</v>
      </c>
      <c r="E505" s="20" t="s">
        <v>140</v>
      </c>
      <c r="F505" s="24">
        <v>56.9</v>
      </c>
      <c r="G505" s="24">
        <v>60.2</v>
      </c>
      <c r="H505" s="24">
        <v>60.2</v>
      </c>
    </row>
    <row r="506" spans="1:8" ht="16.5" customHeight="1" x14ac:dyDescent="0.25">
      <c r="A506" s="3" t="s">
        <v>150</v>
      </c>
      <c r="B506" s="19" t="s">
        <v>142</v>
      </c>
      <c r="C506" s="20" t="s">
        <v>144</v>
      </c>
      <c r="D506" s="20" t="s">
        <v>525</v>
      </c>
      <c r="E506" s="20" t="s">
        <v>151</v>
      </c>
      <c r="F506" s="24">
        <v>151.19999999999999</v>
      </c>
      <c r="G506" s="24">
        <v>151.19999999999999</v>
      </c>
      <c r="H506" s="24">
        <v>151.19999999999999</v>
      </c>
    </row>
    <row r="507" spans="1:8" ht="93" customHeight="1" x14ac:dyDescent="0.25">
      <c r="A507" s="3" t="s">
        <v>634</v>
      </c>
      <c r="B507" s="19" t="s">
        <v>142</v>
      </c>
      <c r="C507" s="20" t="s">
        <v>144</v>
      </c>
      <c r="D507" s="20" t="s">
        <v>608</v>
      </c>
      <c r="E507" s="20"/>
      <c r="F507" s="24">
        <f>F508</f>
        <v>13.5</v>
      </c>
      <c r="G507" s="24">
        <f>G508</f>
        <v>3.4</v>
      </c>
      <c r="H507" s="24">
        <f>H508</f>
        <v>0</v>
      </c>
    </row>
    <row r="508" spans="1:8" ht="16.5" customHeight="1" x14ac:dyDescent="0.25">
      <c r="A508" s="3" t="s">
        <v>150</v>
      </c>
      <c r="B508" s="19" t="s">
        <v>142</v>
      </c>
      <c r="C508" s="20" t="s">
        <v>144</v>
      </c>
      <c r="D508" s="20" t="s">
        <v>608</v>
      </c>
      <c r="E508" s="20" t="s">
        <v>151</v>
      </c>
      <c r="F508" s="24">
        <v>13.5</v>
      </c>
      <c r="G508" s="24">
        <v>3.4</v>
      </c>
      <c r="H508" s="24">
        <v>0</v>
      </c>
    </row>
    <row r="509" spans="1:8" ht="45.75" customHeight="1" x14ac:dyDescent="0.25">
      <c r="A509" s="3" t="s">
        <v>606</v>
      </c>
      <c r="B509" s="19" t="s">
        <v>142</v>
      </c>
      <c r="C509" s="20" t="s">
        <v>144</v>
      </c>
      <c r="D509" s="20" t="s">
        <v>609</v>
      </c>
      <c r="E509" s="20"/>
      <c r="F509" s="24">
        <f>F510</f>
        <v>6.4</v>
      </c>
      <c r="G509" s="24">
        <f>G510</f>
        <v>0.5</v>
      </c>
      <c r="H509" s="24">
        <v>0</v>
      </c>
    </row>
    <row r="510" spans="1:8" ht="22.5" customHeight="1" x14ac:dyDescent="0.25">
      <c r="A510" s="3" t="s">
        <v>150</v>
      </c>
      <c r="B510" s="19" t="s">
        <v>142</v>
      </c>
      <c r="C510" s="20" t="s">
        <v>144</v>
      </c>
      <c r="D510" s="20" t="s">
        <v>609</v>
      </c>
      <c r="E510" s="20" t="s">
        <v>151</v>
      </c>
      <c r="F510" s="24">
        <v>6.4</v>
      </c>
      <c r="G510" s="24">
        <v>0.5</v>
      </c>
      <c r="H510" s="24">
        <v>0</v>
      </c>
    </row>
    <row r="511" spans="1:8" ht="55.5" hidden="1" customHeight="1" x14ac:dyDescent="0.25">
      <c r="A511" s="3" t="s">
        <v>607</v>
      </c>
      <c r="B511" s="19" t="s">
        <v>142</v>
      </c>
      <c r="C511" s="20" t="s">
        <v>144</v>
      </c>
      <c r="D511" s="20" t="s">
        <v>609</v>
      </c>
      <c r="E511" s="20"/>
      <c r="F511" s="24">
        <f>F512</f>
        <v>0</v>
      </c>
      <c r="G511" s="24">
        <v>0</v>
      </c>
      <c r="H511" s="24">
        <v>0</v>
      </c>
    </row>
    <row r="512" spans="1:8" ht="47.25" hidden="1" customHeight="1" x14ac:dyDescent="0.25">
      <c r="A512" s="3" t="s">
        <v>150</v>
      </c>
      <c r="B512" s="19" t="s">
        <v>142</v>
      </c>
      <c r="C512" s="20" t="s">
        <v>144</v>
      </c>
      <c r="D512" s="20" t="s">
        <v>609</v>
      </c>
      <c r="E512" s="20" t="s">
        <v>151</v>
      </c>
      <c r="F512" s="24"/>
      <c r="G512" s="24">
        <v>0</v>
      </c>
      <c r="H512" s="24">
        <v>0</v>
      </c>
    </row>
    <row r="513" spans="1:8" ht="77.25" x14ac:dyDescent="0.25">
      <c r="A513" s="11" t="s">
        <v>44</v>
      </c>
      <c r="B513" s="16" t="s">
        <v>142</v>
      </c>
      <c r="C513" s="17" t="s">
        <v>144</v>
      </c>
      <c r="D513" s="17" t="s">
        <v>305</v>
      </c>
      <c r="E513" s="17"/>
      <c r="F513" s="18">
        <f>F514</f>
        <v>19871.2</v>
      </c>
      <c r="G513" s="18">
        <f>G514</f>
        <v>19871.2</v>
      </c>
      <c r="H513" s="18">
        <f>H514</f>
        <v>19871.2</v>
      </c>
    </row>
    <row r="514" spans="1:8" ht="306.75" x14ac:dyDescent="0.25">
      <c r="A514" s="3" t="s">
        <v>766</v>
      </c>
      <c r="B514" s="19" t="s">
        <v>142</v>
      </c>
      <c r="C514" s="20" t="s">
        <v>144</v>
      </c>
      <c r="D514" s="20" t="s">
        <v>338</v>
      </c>
      <c r="E514" s="20"/>
      <c r="F514" s="21">
        <f>F515+F516</f>
        <v>19871.2</v>
      </c>
      <c r="G514" s="21">
        <f>G515+G516</f>
        <v>19871.2</v>
      </c>
      <c r="H514" s="21">
        <f>H515+H516</f>
        <v>19871.2</v>
      </c>
    </row>
    <row r="515" spans="1:8" x14ac:dyDescent="0.25">
      <c r="A515" s="3" t="s">
        <v>139</v>
      </c>
      <c r="B515" s="19" t="s">
        <v>142</v>
      </c>
      <c r="C515" s="20" t="s">
        <v>144</v>
      </c>
      <c r="D515" s="20" t="s">
        <v>338</v>
      </c>
      <c r="E515" s="20" t="s">
        <v>140</v>
      </c>
      <c r="F515" s="24">
        <v>3240.3</v>
      </c>
      <c r="G515" s="24">
        <v>3204.3</v>
      </c>
      <c r="H515" s="24">
        <v>3204.3</v>
      </c>
    </row>
    <row r="516" spans="1:8" x14ac:dyDescent="0.25">
      <c r="A516" s="3" t="s">
        <v>150</v>
      </c>
      <c r="B516" s="19" t="s">
        <v>142</v>
      </c>
      <c r="C516" s="20" t="s">
        <v>144</v>
      </c>
      <c r="D516" s="20" t="s">
        <v>338</v>
      </c>
      <c r="E516" s="20" t="s">
        <v>151</v>
      </c>
      <c r="F516" s="24">
        <v>16630.900000000001</v>
      </c>
      <c r="G516" s="24">
        <v>16666.900000000001</v>
      </c>
      <c r="H516" s="24">
        <v>16666.900000000001</v>
      </c>
    </row>
    <row r="517" spans="1:8" ht="26.25" hidden="1" x14ac:dyDescent="0.25">
      <c r="A517" s="34" t="s">
        <v>74</v>
      </c>
      <c r="B517" s="16" t="s">
        <v>142</v>
      </c>
      <c r="C517" s="17" t="s">
        <v>144</v>
      </c>
      <c r="D517" s="17" t="s">
        <v>75</v>
      </c>
      <c r="E517" s="17"/>
      <c r="F517" s="18">
        <f>F518+F519</f>
        <v>0</v>
      </c>
      <c r="G517" s="18">
        <v>0</v>
      </c>
      <c r="H517" s="18">
        <v>0</v>
      </c>
    </row>
    <row r="518" spans="1:8" ht="77.25" hidden="1" x14ac:dyDescent="0.25">
      <c r="A518" s="35" t="s">
        <v>76</v>
      </c>
      <c r="B518" s="20" t="s">
        <v>142</v>
      </c>
      <c r="C518" s="20" t="s">
        <v>144</v>
      </c>
      <c r="D518" s="20" t="s">
        <v>77</v>
      </c>
      <c r="E518" s="20"/>
      <c r="F518" s="21"/>
      <c r="G518" s="21">
        <v>0</v>
      </c>
      <c r="H518" s="21">
        <v>0</v>
      </c>
    </row>
    <row r="519" spans="1:8" ht="39" hidden="1" x14ac:dyDescent="0.25">
      <c r="A519" s="3" t="s">
        <v>83</v>
      </c>
      <c r="B519" s="20" t="s">
        <v>142</v>
      </c>
      <c r="C519" s="20" t="s">
        <v>81</v>
      </c>
      <c r="D519" s="20" t="s">
        <v>88</v>
      </c>
      <c r="E519" s="20"/>
      <c r="F519" s="21"/>
      <c r="G519" s="21">
        <v>0</v>
      </c>
      <c r="H519" s="21">
        <v>0</v>
      </c>
    </row>
    <row r="520" spans="1:8" ht="18" hidden="1" customHeight="1" x14ac:dyDescent="0.25">
      <c r="A520" s="3" t="s">
        <v>150</v>
      </c>
      <c r="B520" s="20" t="s">
        <v>142</v>
      </c>
      <c r="C520" s="20" t="s">
        <v>144</v>
      </c>
      <c r="D520" s="20" t="s">
        <v>88</v>
      </c>
      <c r="E520" s="20" t="s">
        <v>151</v>
      </c>
      <c r="F520" s="21"/>
      <c r="G520" s="21">
        <v>0</v>
      </c>
      <c r="H520" s="21">
        <v>0</v>
      </c>
    </row>
    <row r="521" spans="1:8" ht="18" customHeight="1" x14ac:dyDescent="0.25">
      <c r="A521" s="11" t="s">
        <v>443</v>
      </c>
      <c r="B521" s="16" t="s">
        <v>142</v>
      </c>
      <c r="C521" s="17" t="s">
        <v>144</v>
      </c>
      <c r="D521" s="17" t="s">
        <v>444</v>
      </c>
      <c r="E521" s="17"/>
      <c r="F521" s="18">
        <f>F529+F532+F535+F527+F526</f>
        <v>5120.2</v>
      </c>
      <c r="G521" s="18">
        <f>G522+G529+G532+G535+G526</f>
        <v>4122.2</v>
      </c>
      <c r="H521" s="18">
        <f>H522+H529+H532+H535</f>
        <v>4122.2</v>
      </c>
    </row>
    <row r="522" spans="1:8" ht="0.75" hidden="1" customHeight="1" x14ac:dyDescent="0.25">
      <c r="A522" s="25" t="s">
        <v>42</v>
      </c>
      <c r="B522" s="20" t="s">
        <v>142</v>
      </c>
      <c r="C522" s="20" t="s">
        <v>144</v>
      </c>
      <c r="D522" s="20" t="s">
        <v>445</v>
      </c>
      <c r="E522" s="20"/>
      <c r="F522" s="21">
        <f>F523+F524</f>
        <v>0</v>
      </c>
      <c r="G522" s="21">
        <f>G523+G524</f>
        <v>0</v>
      </c>
      <c r="H522" s="21">
        <f>H523+H524</f>
        <v>0</v>
      </c>
    </row>
    <row r="523" spans="1:8" ht="15" hidden="1" customHeight="1" x14ac:dyDescent="0.25">
      <c r="A523" s="3" t="s">
        <v>139</v>
      </c>
      <c r="B523" s="20" t="s">
        <v>142</v>
      </c>
      <c r="C523" s="20" t="s">
        <v>144</v>
      </c>
      <c r="D523" s="20" t="s">
        <v>445</v>
      </c>
      <c r="E523" s="20" t="s">
        <v>140</v>
      </c>
      <c r="F523" s="24">
        <v>0</v>
      </c>
      <c r="G523" s="24">
        <v>0</v>
      </c>
      <c r="H523" s="24">
        <v>0</v>
      </c>
    </row>
    <row r="524" spans="1:8" ht="0.75" hidden="1" customHeight="1" x14ac:dyDescent="0.25">
      <c r="A524" s="3" t="s">
        <v>150</v>
      </c>
      <c r="B524" s="19" t="s">
        <v>142</v>
      </c>
      <c r="C524" s="20" t="s">
        <v>144</v>
      </c>
      <c r="D524" s="20" t="s">
        <v>445</v>
      </c>
      <c r="E524" s="20" t="s">
        <v>151</v>
      </c>
      <c r="F524" s="24">
        <v>0</v>
      </c>
      <c r="G524" s="24">
        <v>0</v>
      </c>
      <c r="H524" s="24">
        <v>0</v>
      </c>
    </row>
    <row r="525" spans="1:8" ht="56.25" hidden="1" customHeight="1" x14ac:dyDescent="0.25">
      <c r="A525" s="3" t="s">
        <v>520</v>
      </c>
      <c r="B525" s="19" t="s">
        <v>142</v>
      </c>
      <c r="C525" s="20" t="s">
        <v>144</v>
      </c>
      <c r="D525" s="20" t="s">
        <v>521</v>
      </c>
      <c r="E525" s="20"/>
      <c r="F525" s="24">
        <f>F526</f>
        <v>0</v>
      </c>
      <c r="G525" s="24">
        <f>G526</f>
        <v>0</v>
      </c>
      <c r="H525" s="24">
        <v>0</v>
      </c>
    </row>
    <row r="526" spans="1:8" ht="105" hidden="1" customHeight="1" x14ac:dyDescent="0.25">
      <c r="A526" s="3" t="s">
        <v>386</v>
      </c>
      <c r="B526" s="19" t="s">
        <v>142</v>
      </c>
      <c r="C526" s="20" t="s">
        <v>144</v>
      </c>
      <c r="D526" s="20" t="s">
        <v>521</v>
      </c>
      <c r="E526" s="20" t="s">
        <v>389</v>
      </c>
      <c r="F526" s="24">
        <v>0</v>
      </c>
      <c r="G526" s="24">
        <v>0</v>
      </c>
      <c r="H526" s="24">
        <v>0</v>
      </c>
    </row>
    <row r="527" spans="1:8" ht="64.5" hidden="1" x14ac:dyDescent="0.25">
      <c r="A527" s="3" t="s">
        <v>543</v>
      </c>
      <c r="B527" s="19" t="s">
        <v>142</v>
      </c>
      <c r="C527" s="20" t="s">
        <v>144</v>
      </c>
      <c r="D527" s="20" t="s">
        <v>544</v>
      </c>
      <c r="E527" s="20"/>
      <c r="F527" s="24">
        <f>F528</f>
        <v>0</v>
      </c>
      <c r="G527" s="24">
        <v>0</v>
      </c>
      <c r="H527" s="24">
        <v>0</v>
      </c>
    </row>
    <row r="528" spans="1:8" ht="104.25" hidden="1" customHeight="1" x14ac:dyDescent="0.25">
      <c r="A528" s="3" t="s">
        <v>386</v>
      </c>
      <c r="B528" s="19" t="s">
        <v>142</v>
      </c>
      <c r="C528" s="20" t="s">
        <v>144</v>
      </c>
      <c r="D528" s="20" t="s">
        <v>544</v>
      </c>
      <c r="E528" s="20" t="s">
        <v>389</v>
      </c>
      <c r="F528" s="24">
        <v>0</v>
      </c>
      <c r="G528" s="24">
        <v>0</v>
      </c>
      <c r="H528" s="24">
        <v>0</v>
      </c>
    </row>
    <row r="529" spans="1:8" ht="77.25" x14ac:dyDescent="0.25">
      <c r="A529" s="3" t="s">
        <v>821</v>
      </c>
      <c r="B529" s="19" t="s">
        <v>142</v>
      </c>
      <c r="C529" s="20" t="s">
        <v>144</v>
      </c>
      <c r="D529" s="20" t="s">
        <v>446</v>
      </c>
      <c r="E529" s="20"/>
      <c r="F529" s="21">
        <f>F530+F531</f>
        <v>3422.2</v>
      </c>
      <c r="G529" s="21">
        <f>G530+G531</f>
        <v>3422.2</v>
      </c>
      <c r="H529" s="21">
        <f>H530+H531</f>
        <v>3422.2</v>
      </c>
    </row>
    <row r="530" spans="1:8" ht="15.75" customHeight="1" x14ac:dyDescent="0.25">
      <c r="A530" s="3" t="s">
        <v>139</v>
      </c>
      <c r="B530" s="19" t="s">
        <v>142</v>
      </c>
      <c r="C530" s="20" t="s">
        <v>144</v>
      </c>
      <c r="D530" s="20" t="s">
        <v>446</v>
      </c>
      <c r="E530" s="20" t="s">
        <v>140</v>
      </c>
      <c r="F530" s="24">
        <v>237.6</v>
      </c>
      <c r="G530" s="24">
        <v>237.6</v>
      </c>
      <c r="H530" s="24">
        <v>237.6</v>
      </c>
    </row>
    <row r="531" spans="1:8" ht="15.75" customHeight="1" x14ac:dyDescent="0.25">
      <c r="A531" s="3" t="s">
        <v>150</v>
      </c>
      <c r="B531" s="19" t="s">
        <v>142</v>
      </c>
      <c r="C531" s="20" t="s">
        <v>144</v>
      </c>
      <c r="D531" s="20" t="s">
        <v>446</v>
      </c>
      <c r="E531" s="20" t="s">
        <v>151</v>
      </c>
      <c r="F531" s="24">
        <v>3184.6</v>
      </c>
      <c r="G531" s="24">
        <v>3184.6</v>
      </c>
      <c r="H531" s="24">
        <v>3184.6</v>
      </c>
    </row>
    <row r="532" spans="1:8" ht="78" customHeight="1" x14ac:dyDescent="0.25">
      <c r="A532" s="3" t="s">
        <v>822</v>
      </c>
      <c r="B532" s="19" t="s">
        <v>142</v>
      </c>
      <c r="C532" s="20" t="s">
        <v>144</v>
      </c>
      <c r="D532" s="20" t="s">
        <v>457</v>
      </c>
      <c r="E532" s="20"/>
      <c r="F532" s="21">
        <f>F533+F534</f>
        <v>300</v>
      </c>
      <c r="G532" s="21">
        <f>G534</f>
        <v>300</v>
      </c>
      <c r="H532" s="21">
        <f>H534</f>
        <v>300</v>
      </c>
    </row>
    <row r="533" spans="1:8" ht="18" hidden="1" customHeight="1" x14ac:dyDescent="0.25">
      <c r="A533" s="3" t="s">
        <v>139</v>
      </c>
      <c r="B533" s="19" t="s">
        <v>142</v>
      </c>
      <c r="C533" s="20" t="s">
        <v>144</v>
      </c>
      <c r="D533" s="20" t="s">
        <v>457</v>
      </c>
      <c r="E533" s="20" t="s">
        <v>140</v>
      </c>
      <c r="F533" s="24">
        <v>0</v>
      </c>
      <c r="G533" s="24">
        <v>0</v>
      </c>
      <c r="H533" s="24">
        <v>0</v>
      </c>
    </row>
    <row r="534" spans="1:8" ht="16.5" customHeight="1" x14ac:dyDescent="0.25">
      <c r="A534" s="3" t="s">
        <v>150</v>
      </c>
      <c r="B534" s="19" t="s">
        <v>142</v>
      </c>
      <c r="C534" s="20" t="s">
        <v>144</v>
      </c>
      <c r="D534" s="20" t="s">
        <v>457</v>
      </c>
      <c r="E534" s="20" t="s">
        <v>151</v>
      </c>
      <c r="F534" s="24">
        <v>300</v>
      </c>
      <c r="G534" s="24">
        <v>300</v>
      </c>
      <c r="H534" s="24">
        <v>300</v>
      </c>
    </row>
    <row r="535" spans="1:8" ht="102.75" x14ac:dyDescent="0.25">
      <c r="A535" s="3" t="s">
        <v>823</v>
      </c>
      <c r="B535" s="20" t="s">
        <v>142</v>
      </c>
      <c r="C535" s="20" t="s">
        <v>144</v>
      </c>
      <c r="D535" s="20" t="s">
        <v>483</v>
      </c>
      <c r="E535" s="20"/>
      <c r="F535" s="24">
        <f>F536+F537</f>
        <v>1398</v>
      </c>
      <c r="G535" s="24">
        <f>G536+G537</f>
        <v>400</v>
      </c>
      <c r="H535" s="24">
        <f>H536+H537</f>
        <v>400</v>
      </c>
    </row>
    <row r="536" spans="1:8" ht="16.5" customHeight="1" x14ac:dyDescent="0.25">
      <c r="A536" s="3" t="s">
        <v>139</v>
      </c>
      <c r="B536" s="20" t="s">
        <v>142</v>
      </c>
      <c r="C536" s="20" t="s">
        <v>144</v>
      </c>
      <c r="D536" s="20" t="s">
        <v>483</v>
      </c>
      <c r="E536" s="20" t="s">
        <v>140</v>
      </c>
      <c r="F536" s="24">
        <v>1198</v>
      </c>
      <c r="G536" s="24">
        <v>200</v>
      </c>
      <c r="H536" s="24">
        <v>200</v>
      </c>
    </row>
    <row r="537" spans="1:8" ht="16.5" customHeight="1" x14ac:dyDescent="0.25">
      <c r="A537" s="3" t="s">
        <v>150</v>
      </c>
      <c r="B537" s="20" t="s">
        <v>142</v>
      </c>
      <c r="C537" s="20" t="s">
        <v>144</v>
      </c>
      <c r="D537" s="20" t="s">
        <v>483</v>
      </c>
      <c r="E537" s="20" t="s">
        <v>151</v>
      </c>
      <c r="F537" s="24">
        <v>200</v>
      </c>
      <c r="G537" s="24">
        <v>200</v>
      </c>
      <c r="H537" s="24">
        <v>200</v>
      </c>
    </row>
    <row r="538" spans="1:8" ht="18.75" customHeight="1" x14ac:dyDescent="0.25">
      <c r="A538" s="11" t="s">
        <v>471</v>
      </c>
      <c r="B538" s="17" t="s">
        <v>142</v>
      </c>
      <c r="C538" s="17" t="s">
        <v>144</v>
      </c>
      <c r="D538" s="17" t="s">
        <v>577</v>
      </c>
      <c r="E538" s="20"/>
      <c r="F538" s="27">
        <f t="shared" ref="F538:H539" si="27">F539</f>
        <v>2336.3249999999998</v>
      </c>
      <c r="G538" s="27">
        <f t="shared" si="27"/>
        <v>0</v>
      </c>
      <c r="H538" s="27">
        <f t="shared" si="27"/>
        <v>0</v>
      </c>
    </row>
    <row r="539" spans="1:8" ht="90" x14ac:dyDescent="0.25">
      <c r="A539" s="3" t="s">
        <v>777</v>
      </c>
      <c r="B539" s="20" t="s">
        <v>142</v>
      </c>
      <c r="C539" s="20" t="s">
        <v>144</v>
      </c>
      <c r="D539" s="20" t="s">
        <v>629</v>
      </c>
      <c r="E539" s="20"/>
      <c r="F539" s="24">
        <f t="shared" si="27"/>
        <v>2336.3249999999998</v>
      </c>
      <c r="G539" s="24">
        <f t="shared" si="27"/>
        <v>0</v>
      </c>
      <c r="H539" s="24">
        <f t="shared" si="27"/>
        <v>0</v>
      </c>
    </row>
    <row r="540" spans="1:8" ht="20.25" customHeight="1" x14ac:dyDescent="0.25">
      <c r="A540" s="3" t="s">
        <v>150</v>
      </c>
      <c r="B540" s="20" t="s">
        <v>142</v>
      </c>
      <c r="C540" s="20" t="s">
        <v>144</v>
      </c>
      <c r="D540" s="20" t="s">
        <v>629</v>
      </c>
      <c r="E540" s="20" t="s">
        <v>151</v>
      </c>
      <c r="F540" s="24">
        <v>2336.3249999999998</v>
      </c>
      <c r="G540" s="24">
        <v>0</v>
      </c>
      <c r="H540" s="24">
        <v>0</v>
      </c>
    </row>
    <row r="541" spans="1:8" ht="28.5" customHeight="1" x14ac:dyDescent="0.25">
      <c r="A541" s="11" t="s">
        <v>447</v>
      </c>
      <c r="B541" s="16" t="s">
        <v>142</v>
      </c>
      <c r="C541" s="17" t="s">
        <v>144</v>
      </c>
      <c r="D541" s="17" t="s">
        <v>448</v>
      </c>
      <c r="E541" s="17"/>
      <c r="F541" s="18">
        <f>F542+F545+F548</f>
        <v>120</v>
      </c>
      <c r="G541" s="18">
        <f>G542+G545+G548</f>
        <v>120</v>
      </c>
      <c r="H541" s="18">
        <f>H542+H545+H548</f>
        <v>120</v>
      </c>
    </row>
    <row r="542" spans="1:8" ht="20.25" hidden="1" customHeight="1" x14ac:dyDescent="0.25">
      <c r="A542" s="3" t="s">
        <v>45</v>
      </c>
      <c r="B542" s="19" t="s">
        <v>142</v>
      </c>
      <c r="C542" s="20" t="s">
        <v>144</v>
      </c>
      <c r="D542" s="20" t="s">
        <v>61</v>
      </c>
      <c r="E542" s="20"/>
      <c r="F542" s="21">
        <f>F544+F543</f>
        <v>0</v>
      </c>
      <c r="G542" s="21">
        <v>0</v>
      </c>
      <c r="H542" s="21">
        <v>0</v>
      </c>
    </row>
    <row r="543" spans="1:8" ht="18" hidden="1" customHeight="1" x14ac:dyDescent="0.25">
      <c r="A543" s="3" t="s">
        <v>139</v>
      </c>
      <c r="B543" s="19" t="s">
        <v>142</v>
      </c>
      <c r="C543" s="20" t="s">
        <v>144</v>
      </c>
      <c r="D543" s="20" t="s">
        <v>61</v>
      </c>
      <c r="E543" s="20" t="s">
        <v>140</v>
      </c>
      <c r="F543" s="21"/>
      <c r="G543" s="21">
        <v>0</v>
      </c>
      <c r="H543" s="21">
        <v>0</v>
      </c>
    </row>
    <row r="544" spans="1:8" ht="17.25" hidden="1" customHeight="1" x14ac:dyDescent="0.25">
      <c r="A544" s="3" t="s">
        <v>150</v>
      </c>
      <c r="B544" s="19" t="s">
        <v>142</v>
      </c>
      <c r="C544" s="20" t="s">
        <v>144</v>
      </c>
      <c r="D544" s="20" t="s">
        <v>61</v>
      </c>
      <c r="E544" s="20" t="s">
        <v>151</v>
      </c>
      <c r="F544" s="21"/>
      <c r="G544" s="21">
        <v>0</v>
      </c>
      <c r="H544" s="21">
        <v>0</v>
      </c>
    </row>
    <row r="545" spans="1:9" ht="90" x14ac:dyDescent="0.25">
      <c r="A545" s="3" t="s">
        <v>778</v>
      </c>
      <c r="B545" s="19" t="s">
        <v>142</v>
      </c>
      <c r="C545" s="20" t="s">
        <v>144</v>
      </c>
      <c r="D545" s="20" t="s">
        <v>456</v>
      </c>
      <c r="E545" s="20"/>
      <c r="F545" s="21">
        <f>F547+F546</f>
        <v>90</v>
      </c>
      <c r="G545" s="21">
        <f>G546+G547</f>
        <v>90</v>
      </c>
      <c r="H545" s="21">
        <f>H546+H547</f>
        <v>90</v>
      </c>
    </row>
    <row r="546" spans="1:9" ht="16.5" customHeight="1" x14ac:dyDescent="0.25">
      <c r="A546" s="3" t="s">
        <v>139</v>
      </c>
      <c r="B546" s="19" t="s">
        <v>142</v>
      </c>
      <c r="C546" s="20" t="s">
        <v>144</v>
      </c>
      <c r="D546" s="20" t="s">
        <v>456</v>
      </c>
      <c r="E546" s="20" t="s">
        <v>140</v>
      </c>
      <c r="F546" s="24">
        <v>30</v>
      </c>
      <c r="G546" s="24">
        <v>30</v>
      </c>
      <c r="H546" s="24">
        <v>30</v>
      </c>
    </row>
    <row r="547" spans="1:9" ht="16.5" customHeight="1" x14ac:dyDescent="0.25">
      <c r="A547" s="3" t="s">
        <v>150</v>
      </c>
      <c r="B547" s="19" t="s">
        <v>142</v>
      </c>
      <c r="C547" s="20" t="s">
        <v>144</v>
      </c>
      <c r="D547" s="20" t="s">
        <v>456</v>
      </c>
      <c r="E547" s="20" t="s">
        <v>151</v>
      </c>
      <c r="F547" s="24">
        <v>60</v>
      </c>
      <c r="G547" s="24">
        <v>60</v>
      </c>
      <c r="H547" s="24">
        <v>60</v>
      </c>
    </row>
    <row r="548" spans="1:9" ht="115.5" x14ac:dyDescent="0.25">
      <c r="A548" s="3" t="s">
        <v>779</v>
      </c>
      <c r="B548" s="19" t="s">
        <v>142</v>
      </c>
      <c r="C548" s="20" t="s">
        <v>144</v>
      </c>
      <c r="D548" s="20" t="s">
        <v>522</v>
      </c>
      <c r="E548" s="20"/>
      <c r="F548" s="24">
        <f>F549+F550</f>
        <v>30</v>
      </c>
      <c r="G548" s="24">
        <f>G549+G550</f>
        <v>30</v>
      </c>
      <c r="H548" s="24">
        <f>H549+H550</f>
        <v>30</v>
      </c>
    </row>
    <row r="549" spans="1:9" x14ac:dyDescent="0.25">
      <c r="A549" s="3" t="s">
        <v>139</v>
      </c>
      <c r="B549" s="19" t="s">
        <v>142</v>
      </c>
      <c r="C549" s="20" t="s">
        <v>144</v>
      </c>
      <c r="D549" s="20" t="s">
        <v>522</v>
      </c>
      <c r="E549" s="20" t="s">
        <v>140</v>
      </c>
      <c r="F549" s="24">
        <v>15</v>
      </c>
      <c r="G549" s="24">
        <v>15</v>
      </c>
      <c r="H549" s="24">
        <v>15</v>
      </c>
    </row>
    <row r="550" spans="1:9" x14ac:dyDescent="0.25">
      <c r="A550" s="3" t="s">
        <v>150</v>
      </c>
      <c r="B550" s="19" t="s">
        <v>142</v>
      </c>
      <c r="C550" s="20" t="s">
        <v>144</v>
      </c>
      <c r="D550" s="20" t="s">
        <v>522</v>
      </c>
      <c r="E550" s="20" t="s">
        <v>151</v>
      </c>
      <c r="F550" s="24">
        <v>15</v>
      </c>
      <c r="G550" s="24">
        <v>15</v>
      </c>
      <c r="H550" s="24">
        <v>15</v>
      </c>
    </row>
    <row r="551" spans="1:9" ht="26.25" x14ac:dyDescent="0.25">
      <c r="A551" s="3" t="s">
        <v>680</v>
      </c>
      <c r="B551" s="17" t="s">
        <v>142</v>
      </c>
      <c r="C551" s="17" t="s">
        <v>144</v>
      </c>
      <c r="D551" s="17" t="s">
        <v>661</v>
      </c>
      <c r="E551" s="20"/>
      <c r="F551" s="27">
        <f t="shared" ref="F551:H552" si="28">F552</f>
        <v>798</v>
      </c>
      <c r="G551" s="27">
        <f t="shared" si="28"/>
        <v>798</v>
      </c>
      <c r="H551" s="27">
        <f t="shared" si="28"/>
        <v>964.9</v>
      </c>
    </row>
    <row r="552" spans="1:9" ht="102.75" x14ac:dyDescent="0.25">
      <c r="A552" s="3" t="s">
        <v>780</v>
      </c>
      <c r="B552" s="20" t="s">
        <v>142</v>
      </c>
      <c r="C552" s="20" t="s">
        <v>144</v>
      </c>
      <c r="D552" s="20" t="s">
        <v>662</v>
      </c>
      <c r="E552" s="20"/>
      <c r="F552" s="24">
        <f t="shared" si="28"/>
        <v>798</v>
      </c>
      <c r="G552" s="24">
        <f t="shared" si="28"/>
        <v>798</v>
      </c>
      <c r="H552" s="24">
        <f t="shared" si="28"/>
        <v>964.9</v>
      </c>
    </row>
    <row r="553" spans="1:9" x14ac:dyDescent="0.25">
      <c r="A553" s="3" t="s">
        <v>150</v>
      </c>
      <c r="B553" s="20" t="s">
        <v>142</v>
      </c>
      <c r="C553" s="20" t="s">
        <v>144</v>
      </c>
      <c r="D553" s="20" t="s">
        <v>662</v>
      </c>
      <c r="E553" s="20" t="s">
        <v>151</v>
      </c>
      <c r="F553" s="24">
        <v>798</v>
      </c>
      <c r="G553" s="24">
        <v>798</v>
      </c>
      <c r="H553" s="24">
        <v>964.9</v>
      </c>
    </row>
    <row r="554" spans="1:9" ht="51.75" x14ac:dyDescent="0.25">
      <c r="A554" s="11" t="s">
        <v>617</v>
      </c>
      <c r="B554" s="16" t="s">
        <v>142</v>
      </c>
      <c r="C554" s="17" t="s">
        <v>144</v>
      </c>
      <c r="D554" s="17" t="s">
        <v>618</v>
      </c>
      <c r="E554" s="17"/>
      <c r="F554" s="27">
        <f>F557+F555</f>
        <v>0</v>
      </c>
      <c r="G554" s="27">
        <f>G557+G555</f>
        <v>80</v>
      </c>
      <c r="H554" s="27">
        <f>H557+H555</f>
        <v>80</v>
      </c>
    </row>
    <row r="555" spans="1:9" ht="141" x14ac:dyDescent="0.25">
      <c r="A555" s="11" t="s">
        <v>832</v>
      </c>
      <c r="B555" s="20" t="s">
        <v>142</v>
      </c>
      <c r="C555" s="20" t="s">
        <v>144</v>
      </c>
      <c r="D555" s="20" t="s">
        <v>833</v>
      </c>
      <c r="E555" s="17"/>
      <c r="F555" s="24">
        <f>F556</f>
        <v>0</v>
      </c>
      <c r="G555" s="24">
        <f>G556</f>
        <v>80</v>
      </c>
      <c r="H555" s="24">
        <f>H556</f>
        <v>80</v>
      </c>
    </row>
    <row r="556" spans="1:9" x14ac:dyDescent="0.25">
      <c r="A556" s="3" t="s">
        <v>150</v>
      </c>
      <c r="B556" s="20" t="s">
        <v>142</v>
      </c>
      <c r="C556" s="20" t="s">
        <v>144</v>
      </c>
      <c r="D556" s="20" t="s">
        <v>833</v>
      </c>
      <c r="E556" s="20" t="s">
        <v>151</v>
      </c>
      <c r="F556" s="62">
        <v>0</v>
      </c>
      <c r="G556" s="24">
        <v>80</v>
      </c>
      <c r="H556" s="24">
        <v>80</v>
      </c>
    </row>
    <row r="557" spans="1:9" ht="39" x14ac:dyDescent="0.25">
      <c r="A557" s="3" t="s">
        <v>619</v>
      </c>
      <c r="B557" s="19" t="s">
        <v>142</v>
      </c>
      <c r="C557" s="20" t="s">
        <v>144</v>
      </c>
      <c r="D557" s="20" t="s">
        <v>620</v>
      </c>
      <c r="E557" s="20"/>
      <c r="F557" s="24">
        <f>F558+F559</f>
        <v>0</v>
      </c>
      <c r="G557" s="24">
        <f>G558+G559</f>
        <v>0</v>
      </c>
      <c r="H557" s="24">
        <f>H558+H559</f>
        <v>0</v>
      </c>
    </row>
    <row r="558" spans="1:9" ht="26.25" x14ac:dyDescent="0.25">
      <c r="A558" s="3" t="s">
        <v>212</v>
      </c>
      <c r="B558" s="19" t="s">
        <v>142</v>
      </c>
      <c r="C558" s="20" t="s">
        <v>144</v>
      </c>
      <c r="D558" s="20" t="s">
        <v>620</v>
      </c>
      <c r="E558" s="20" t="s">
        <v>213</v>
      </c>
      <c r="F558" s="62">
        <v>0</v>
      </c>
      <c r="G558" s="24"/>
      <c r="H558" s="24"/>
    </row>
    <row r="559" spans="1:9" x14ac:dyDescent="0.25">
      <c r="A559" s="3" t="s">
        <v>150</v>
      </c>
      <c r="B559" s="19" t="s">
        <v>142</v>
      </c>
      <c r="C559" s="20" t="s">
        <v>144</v>
      </c>
      <c r="D559" s="20" t="s">
        <v>620</v>
      </c>
      <c r="E559" s="20" t="s">
        <v>151</v>
      </c>
      <c r="F559" s="24">
        <v>0</v>
      </c>
      <c r="G559" s="24">
        <v>0</v>
      </c>
      <c r="H559" s="24">
        <v>0</v>
      </c>
    </row>
    <row r="560" spans="1:9" ht="15.75" customHeight="1" x14ac:dyDescent="0.25">
      <c r="A560" s="11" t="s">
        <v>300</v>
      </c>
      <c r="B560" s="16" t="s">
        <v>142</v>
      </c>
      <c r="C560" s="17" t="s">
        <v>233</v>
      </c>
      <c r="D560" s="17"/>
      <c r="E560" s="17"/>
      <c r="F560" s="18">
        <f>F561+F580+F619</f>
        <v>26060.1</v>
      </c>
      <c r="G560" s="18">
        <f>G561+G580</f>
        <v>25948.1</v>
      </c>
      <c r="H560" s="18">
        <f>H561+H580</f>
        <v>25948.1</v>
      </c>
      <c r="I560" s="42"/>
    </row>
    <row r="561" spans="1:8" ht="39" x14ac:dyDescent="0.25">
      <c r="A561" s="11" t="s">
        <v>763</v>
      </c>
      <c r="B561" s="16" t="s">
        <v>142</v>
      </c>
      <c r="C561" s="17" t="s">
        <v>233</v>
      </c>
      <c r="D561" s="17" t="s">
        <v>158</v>
      </c>
      <c r="E561" s="17"/>
      <c r="F561" s="18">
        <f t="shared" ref="F561:H561" si="29">F562</f>
        <v>6413.9</v>
      </c>
      <c r="G561" s="18">
        <f t="shared" si="29"/>
        <v>6301.9</v>
      </c>
      <c r="H561" s="18">
        <f t="shared" si="29"/>
        <v>6301.9</v>
      </c>
    </row>
    <row r="562" spans="1:8" ht="26.25" x14ac:dyDescent="0.25">
      <c r="A562" s="11" t="s">
        <v>409</v>
      </c>
      <c r="B562" s="16" t="s">
        <v>142</v>
      </c>
      <c r="C562" s="17" t="s">
        <v>233</v>
      </c>
      <c r="D562" s="17" t="s">
        <v>215</v>
      </c>
      <c r="E562" s="17"/>
      <c r="F562" s="18">
        <f>F563+F573</f>
        <v>6413.9</v>
      </c>
      <c r="G562" s="18">
        <f>G563+G573</f>
        <v>6301.9</v>
      </c>
      <c r="H562" s="18">
        <f>H563+H573</f>
        <v>6301.9</v>
      </c>
    </row>
    <row r="563" spans="1:8" ht="38.25" customHeight="1" x14ac:dyDescent="0.25">
      <c r="A563" s="3" t="s">
        <v>410</v>
      </c>
      <c r="B563" s="19" t="s">
        <v>142</v>
      </c>
      <c r="C563" s="20" t="s">
        <v>233</v>
      </c>
      <c r="D563" s="20" t="s">
        <v>216</v>
      </c>
      <c r="E563" s="20"/>
      <c r="F563" s="21">
        <f>F564</f>
        <v>5591.9</v>
      </c>
      <c r="G563" s="21">
        <f>G564+G578</f>
        <v>5479.9</v>
      </c>
      <c r="H563" s="21">
        <f>H564+H578</f>
        <v>5479.9</v>
      </c>
    </row>
    <row r="564" spans="1:8" ht="39" customHeight="1" x14ac:dyDescent="0.25">
      <c r="A564" s="3" t="s">
        <v>217</v>
      </c>
      <c r="B564" s="19" t="s">
        <v>142</v>
      </c>
      <c r="C564" s="20" t="s">
        <v>233</v>
      </c>
      <c r="D564" s="20" t="s">
        <v>218</v>
      </c>
      <c r="E564" s="20"/>
      <c r="F564" s="21">
        <f>F565+F567+F571</f>
        <v>5591.9</v>
      </c>
      <c r="G564" s="21">
        <f>G565+G567</f>
        <v>5479.9</v>
      </c>
      <c r="H564" s="21">
        <f>H565+H567</f>
        <v>5479.9</v>
      </c>
    </row>
    <row r="565" spans="1:8" ht="26.25" x14ac:dyDescent="0.25">
      <c r="A565" s="3" t="s">
        <v>152</v>
      </c>
      <c r="B565" s="19" t="s">
        <v>142</v>
      </c>
      <c r="C565" s="20" t="s">
        <v>233</v>
      </c>
      <c r="D565" s="20" t="s">
        <v>219</v>
      </c>
      <c r="E565" s="20"/>
      <c r="F565" s="21">
        <f>F566</f>
        <v>4230.5</v>
      </c>
      <c r="G565" s="21">
        <f>G566</f>
        <v>4118.5</v>
      </c>
      <c r="H565" s="21">
        <f>H566</f>
        <v>4118.5</v>
      </c>
    </row>
    <row r="566" spans="1:8" x14ac:dyDescent="0.25">
      <c r="A566" s="3" t="s">
        <v>150</v>
      </c>
      <c r="B566" s="19" t="s">
        <v>142</v>
      </c>
      <c r="C566" s="20" t="s">
        <v>233</v>
      </c>
      <c r="D566" s="20" t="s">
        <v>219</v>
      </c>
      <c r="E566" s="20" t="s">
        <v>151</v>
      </c>
      <c r="F566" s="24">
        <v>4230.5</v>
      </c>
      <c r="G566" s="24">
        <v>4118.5</v>
      </c>
      <c r="H566" s="24">
        <v>4118.5</v>
      </c>
    </row>
    <row r="567" spans="1:8" ht="77.25" customHeight="1" x14ac:dyDescent="0.25">
      <c r="A567" s="3" t="s">
        <v>46</v>
      </c>
      <c r="B567" s="19" t="s">
        <v>142</v>
      </c>
      <c r="C567" s="20" t="s">
        <v>233</v>
      </c>
      <c r="D567" s="20" t="s">
        <v>383</v>
      </c>
      <c r="E567" s="20"/>
      <c r="F567" s="21">
        <f>F568</f>
        <v>1361.4</v>
      </c>
      <c r="G567" s="21">
        <f>G568</f>
        <v>1361.4</v>
      </c>
      <c r="H567" s="21">
        <f>H568</f>
        <v>1361.4</v>
      </c>
    </row>
    <row r="568" spans="1:8" ht="15.75" customHeight="1" x14ac:dyDescent="0.25">
      <c r="A568" s="3" t="s">
        <v>150</v>
      </c>
      <c r="B568" s="19" t="s">
        <v>142</v>
      </c>
      <c r="C568" s="20" t="s">
        <v>233</v>
      </c>
      <c r="D568" s="20" t="s">
        <v>383</v>
      </c>
      <c r="E568" s="20" t="s">
        <v>151</v>
      </c>
      <c r="F568" s="24">
        <v>1361.4</v>
      </c>
      <c r="G568" s="24">
        <v>1361.4</v>
      </c>
      <c r="H568" s="24">
        <v>1361.4</v>
      </c>
    </row>
    <row r="569" spans="1:8" ht="54.75" hidden="1" customHeight="1" x14ac:dyDescent="0.25">
      <c r="A569" s="3" t="s">
        <v>337</v>
      </c>
      <c r="B569" s="19" t="s">
        <v>142</v>
      </c>
      <c r="C569" s="20" t="s">
        <v>233</v>
      </c>
      <c r="D569" s="20" t="s">
        <v>498</v>
      </c>
      <c r="E569" s="20"/>
      <c r="F569" s="24">
        <f>F570</f>
        <v>0</v>
      </c>
      <c r="G569" s="24">
        <v>0</v>
      </c>
      <c r="H569" s="24">
        <v>0</v>
      </c>
    </row>
    <row r="570" spans="1:8" hidden="1" x14ac:dyDescent="0.25">
      <c r="A570" s="3" t="s">
        <v>150</v>
      </c>
      <c r="B570" s="19" t="s">
        <v>142</v>
      </c>
      <c r="C570" s="20" t="s">
        <v>233</v>
      </c>
      <c r="D570" s="20" t="s">
        <v>498</v>
      </c>
      <c r="E570" s="20" t="s">
        <v>151</v>
      </c>
      <c r="F570" s="24">
        <v>0</v>
      </c>
      <c r="G570" s="24">
        <v>0</v>
      </c>
      <c r="H570" s="24">
        <v>0</v>
      </c>
    </row>
    <row r="571" spans="1:8" ht="77.25" hidden="1" x14ac:dyDescent="0.25">
      <c r="A571" s="43" t="s">
        <v>781</v>
      </c>
      <c r="B571" s="19" t="s">
        <v>220</v>
      </c>
      <c r="C571" s="20" t="s">
        <v>233</v>
      </c>
      <c r="D571" s="20" t="s">
        <v>580</v>
      </c>
      <c r="E571" s="20"/>
      <c r="F571" s="24">
        <f>F572</f>
        <v>0</v>
      </c>
      <c r="G571" s="24">
        <v>0</v>
      </c>
      <c r="H571" s="24">
        <v>0</v>
      </c>
    </row>
    <row r="572" spans="1:8" hidden="1" x14ac:dyDescent="0.25">
      <c r="A572" s="73" t="s">
        <v>150</v>
      </c>
      <c r="B572" s="19" t="s">
        <v>142</v>
      </c>
      <c r="C572" s="20" t="s">
        <v>233</v>
      </c>
      <c r="D572" s="20" t="s">
        <v>580</v>
      </c>
      <c r="E572" s="20" t="s">
        <v>151</v>
      </c>
      <c r="F572" s="24"/>
      <c r="G572" s="24"/>
      <c r="H572" s="24"/>
    </row>
    <row r="573" spans="1:8" ht="15.75" customHeight="1" x14ac:dyDescent="0.25">
      <c r="A573" s="11" t="s">
        <v>471</v>
      </c>
      <c r="B573" s="16" t="s">
        <v>142</v>
      </c>
      <c r="C573" s="17" t="s">
        <v>233</v>
      </c>
      <c r="D573" s="17" t="s">
        <v>472</v>
      </c>
      <c r="E573" s="17"/>
      <c r="F573" s="27">
        <f t="shared" ref="F573:H574" si="30">F574</f>
        <v>822</v>
      </c>
      <c r="G573" s="27">
        <f t="shared" si="30"/>
        <v>822</v>
      </c>
      <c r="H573" s="27">
        <f t="shared" si="30"/>
        <v>822</v>
      </c>
    </row>
    <row r="574" spans="1:8" ht="96" customHeight="1" x14ac:dyDescent="0.25">
      <c r="A574" s="3" t="s">
        <v>782</v>
      </c>
      <c r="B574" s="19" t="s">
        <v>142</v>
      </c>
      <c r="C574" s="20" t="s">
        <v>233</v>
      </c>
      <c r="D574" s="36" t="s">
        <v>129</v>
      </c>
      <c r="E574" s="20"/>
      <c r="F574" s="24">
        <f t="shared" si="30"/>
        <v>822</v>
      </c>
      <c r="G574" s="24">
        <f t="shared" si="30"/>
        <v>822</v>
      </c>
      <c r="H574" s="24">
        <f t="shared" si="30"/>
        <v>822</v>
      </c>
    </row>
    <row r="575" spans="1:8" ht="15.75" customHeight="1" x14ac:dyDescent="0.25">
      <c r="A575" s="28" t="s">
        <v>150</v>
      </c>
      <c r="B575" s="19" t="s">
        <v>142</v>
      </c>
      <c r="C575" s="20" t="s">
        <v>233</v>
      </c>
      <c r="D575" s="36" t="s">
        <v>129</v>
      </c>
      <c r="E575" s="20" t="s">
        <v>151</v>
      </c>
      <c r="F575" s="24">
        <v>822</v>
      </c>
      <c r="G575" s="24">
        <v>822</v>
      </c>
      <c r="H575" s="24">
        <v>822</v>
      </c>
    </row>
    <row r="576" spans="1:8" ht="90" hidden="1" x14ac:dyDescent="0.25">
      <c r="A576" s="25" t="s">
        <v>332</v>
      </c>
      <c r="B576" s="20" t="s">
        <v>142</v>
      </c>
      <c r="C576" s="20" t="s">
        <v>233</v>
      </c>
      <c r="D576" s="20" t="s">
        <v>334</v>
      </c>
      <c r="E576" s="20"/>
      <c r="F576" s="21">
        <f>F577</f>
        <v>0</v>
      </c>
      <c r="G576" s="21">
        <f>G577</f>
        <v>0</v>
      </c>
      <c r="H576" s="21">
        <f>H577</f>
        <v>0</v>
      </c>
    </row>
    <row r="577" spans="1:8" hidden="1" x14ac:dyDescent="0.25">
      <c r="A577" s="3" t="s">
        <v>150</v>
      </c>
      <c r="B577" s="20" t="s">
        <v>142</v>
      </c>
      <c r="C577" s="20" t="s">
        <v>233</v>
      </c>
      <c r="D577" s="20" t="s">
        <v>334</v>
      </c>
      <c r="E577" s="20" t="s">
        <v>151</v>
      </c>
      <c r="F577" s="21">
        <v>0</v>
      </c>
      <c r="G577" s="21"/>
      <c r="H577" s="21"/>
    </row>
    <row r="578" spans="1:8" ht="21.75" hidden="1" customHeight="1" x14ac:dyDescent="0.25">
      <c r="A578" s="3" t="s">
        <v>335</v>
      </c>
      <c r="B578" s="20" t="s">
        <v>142</v>
      </c>
      <c r="C578" s="20" t="s">
        <v>233</v>
      </c>
      <c r="D578" s="20" t="s">
        <v>336</v>
      </c>
      <c r="E578" s="20"/>
      <c r="F578" s="21">
        <f>F579</f>
        <v>0</v>
      </c>
      <c r="G578" s="21">
        <f>G579</f>
        <v>0</v>
      </c>
      <c r="H578" s="21">
        <f>H579</f>
        <v>0</v>
      </c>
    </row>
    <row r="579" spans="1:8" ht="22.5" hidden="1" customHeight="1" x14ac:dyDescent="0.25">
      <c r="A579" s="3" t="s">
        <v>150</v>
      </c>
      <c r="B579" s="20" t="s">
        <v>142</v>
      </c>
      <c r="C579" s="20" t="s">
        <v>233</v>
      </c>
      <c r="D579" s="20" t="s">
        <v>336</v>
      </c>
      <c r="E579" s="20" t="s">
        <v>151</v>
      </c>
      <c r="F579" s="21">
        <v>0</v>
      </c>
      <c r="G579" s="21"/>
      <c r="H579" s="21"/>
    </row>
    <row r="580" spans="1:8" ht="39" x14ac:dyDescent="0.25">
      <c r="A580" s="11" t="s">
        <v>741</v>
      </c>
      <c r="B580" s="16" t="s">
        <v>142</v>
      </c>
      <c r="C580" s="17" t="s">
        <v>233</v>
      </c>
      <c r="D580" s="17" t="s">
        <v>137</v>
      </c>
      <c r="E580" s="17"/>
      <c r="F580" s="18">
        <f>F581+F599</f>
        <v>19646.199999999997</v>
      </c>
      <c r="G580" s="18">
        <f>G581+G599</f>
        <v>19646.199999999997</v>
      </c>
      <c r="H580" s="18">
        <f>H581+H599</f>
        <v>19646.199999999997</v>
      </c>
    </row>
    <row r="581" spans="1:8" ht="26.25" x14ac:dyDescent="0.25">
      <c r="A581" s="11" t="s">
        <v>145</v>
      </c>
      <c r="B581" s="16" t="s">
        <v>142</v>
      </c>
      <c r="C581" s="17" t="s">
        <v>233</v>
      </c>
      <c r="D581" s="17" t="s">
        <v>146</v>
      </c>
      <c r="E581" s="17"/>
      <c r="F581" s="18">
        <f>F582</f>
        <v>17632.099999999999</v>
      </c>
      <c r="G581" s="18">
        <f>G582</f>
        <v>17632.099999999999</v>
      </c>
      <c r="H581" s="18">
        <f>H582</f>
        <v>17632.099999999999</v>
      </c>
    </row>
    <row r="582" spans="1:8" ht="26.25" x14ac:dyDescent="0.25">
      <c r="A582" s="3" t="s">
        <v>147</v>
      </c>
      <c r="B582" s="19" t="s">
        <v>142</v>
      </c>
      <c r="C582" s="20" t="s">
        <v>233</v>
      </c>
      <c r="D582" s="20" t="s">
        <v>148</v>
      </c>
      <c r="E582" s="20"/>
      <c r="F582" s="21">
        <f>F583+F591+F595+F597+F587</f>
        <v>17632.099999999999</v>
      </c>
      <c r="G582" s="21">
        <f>G583+G591+G595+G597</f>
        <v>17632.099999999999</v>
      </c>
      <c r="H582" s="21">
        <f>H583+H591+H595+H597</f>
        <v>17632.099999999999</v>
      </c>
    </row>
    <row r="583" spans="1:8" ht="26.25" x14ac:dyDescent="0.25">
      <c r="A583" s="3" t="s">
        <v>152</v>
      </c>
      <c r="B583" s="19" t="s">
        <v>142</v>
      </c>
      <c r="C583" s="20" t="s">
        <v>233</v>
      </c>
      <c r="D583" s="20" t="s">
        <v>153</v>
      </c>
      <c r="E583" s="20"/>
      <c r="F583" s="21">
        <f>F584</f>
        <v>16382.1</v>
      </c>
      <c r="G583" s="21">
        <f>G584</f>
        <v>16382.1</v>
      </c>
      <c r="H583" s="21">
        <f>H584</f>
        <v>16382.1</v>
      </c>
    </row>
    <row r="584" spans="1:8" x14ac:dyDescent="0.25">
      <c r="A584" s="3" t="s">
        <v>150</v>
      </c>
      <c r="B584" s="19" t="s">
        <v>142</v>
      </c>
      <c r="C584" s="20" t="s">
        <v>233</v>
      </c>
      <c r="D584" s="20" t="s">
        <v>153</v>
      </c>
      <c r="E584" s="20" t="s">
        <v>151</v>
      </c>
      <c r="F584" s="24">
        <v>16382.1</v>
      </c>
      <c r="G584" s="24">
        <v>16382.1</v>
      </c>
      <c r="H584" s="24">
        <v>16382.1</v>
      </c>
    </row>
    <row r="585" spans="1:8" ht="18" hidden="1" customHeight="1" x14ac:dyDescent="0.25">
      <c r="A585" s="3" t="s">
        <v>27</v>
      </c>
      <c r="B585" s="19" t="s">
        <v>142</v>
      </c>
      <c r="C585" s="20" t="s">
        <v>233</v>
      </c>
      <c r="D585" s="20" t="s">
        <v>28</v>
      </c>
      <c r="E585" s="20"/>
      <c r="F585" s="21">
        <f>F586</f>
        <v>0</v>
      </c>
      <c r="G585" s="21">
        <f>G586</f>
        <v>0</v>
      </c>
      <c r="H585" s="21">
        <f>H586</f>
        <v>0</v>
      </c>
    </row>
    <row r="586" spans="1:8" ht="103.5" hidden="1" customHeight="1" x14ac:dyDescent="0.25">
      <c r="A586" s="3" t="s">
        <v>386</v>
      </c>
      <c r="B586" s="19" t="s">
        <v>142</v>
      </c>
      <c r="C586" s="20" t="s">
        <v>233</v>
      </c>
      <c r="D586" s="20" t="s">
        <v>28</v>
      </c>
      <c r="E586" s="20" t="s">
        <v>389</v>
      </c>
      <c r="F586" s="21">
        <v>0</v>
      </c>
      <c r="G586" s="21">
        <v>0</v>
      </c>
      <c r="H586" s="21"/>
    </row>
    <row r="587" spans="1:8" ht="77.25" hidden="1" x14ac:dyDescent="0.25">
      <c r="A587" s="43" t="s">
        <v>781</v>
      </c>
      <c r="B587" s="19" t="s">
        <v>142</v>
      </c>
      <c r="C587" s="20" t="s">
        <v>233</v>
      </c>
      <c r="D587" s="20" t="s">
        <v>29</v>
      </c>
      <c r="E587" s="20"/>
      <c r="F587" s="21">
        <f>F588</f>
        <v>0</v>
      </c>
      <c r="G587" s="21">
        <v>0</v>
      </c>
      <c r="H587" s="21">
        <v>0</v>
      </c>
    </row>
    <row r="588" spans="1:8" hidden="1" x14ac:dyDescent="0.25">
      <c r="A588" s="3" t="s">
        <v>150</v>
      </c>
      <c r="B588" s="19" t="s">
        <v>142</v>
      </c>
      <c r="C588" s="20" t="s">
        <v>233</v>
      </c>
      <c r="D588" s="20" t="s">
        <v>29</v>
      </c>
      <c r="E588" s="20" t="s">
        <v>151</v>
      </c>
      <c r="F588" s="21"/>
      <c r="G588" s="21"/>
      <c r="H588" s="21"/>
    </row>
    <row r="589" spans="1:8" ht="18" hidden="1" customHeight="1" x14ac:dyDescent="0.25">
      <c r="A589" s="35" t="s">
        <v>78</v>
      </c>
      <c r="B589" s="20" t="s">
        <v>142</v>
      </c>
      <c r="C589" s="20" t="s">
        <v>233</v>
      </c>
      <c r="D589" s="20" t="s">
        <v>79</v>
      </c>
      <c r="E589" s="20"/>
      <c r="F589" s="21">
        <f>F590</f>
        <v>0</v>
      </c>
      <c r="G589" s="21">
        <v>0</v>
      </c>
      <c r="H589" s="21">
        <v>0</v>
      </c>
    </row>
    <row r="590" spans="1:8" ht="20.25" hidden="1" customHeight="1" x14ac:dyDescent="0.25">
      <c r="A590" s="3" t="s">
        <v>150</v>
      </c>
      <c r="B590" s="20" t="s">
        <v>142</v>
      </c>
      <c r="C590" s="20" t="s">
        <v>233</v>
      </c>
      <c r="D590" s="20" t="s">
        <v>79</v>
      </c>
      <c r="E590" s="20" t="s">
        <v>151</v>
      </c>
      <c r="F590" s="21"/>
      <c r="G590" s="21">
        <v>0</v>
      </c>
      <c r="H590" s="21">
        <v>0</v>
      </c>
    </row>
    <row r="591" spans="1:8" ht="64.5" x14ac:dyDescent="0.25">
      <c r="A591" s="3" t="s">
        <v>771</v>
      </c>
      <c r="B591" s="19" t="s">
        <v>142</v>
      </c>
      <c r="C591" s="20" t="s">
        <v>233</v>
      </c>
      <c r="D591" s="20" t="s">
        <v>154</v>
      </c>
      <c r="E591" s="20"/>
      <c r="F591" s="21">
        <f>F592</f>
        <v>1000</v>
      </c>
      <c r="G591" s="21">
        <f>G592</f>
        <v>1000</v>
      </c>
      <c r="H591" s="21">
        <f>H592</f>
        <v>1000</v>
      </c>
    </row>
    <row r="592" spans="1:8" x14ac:dyDescent="0.25">
      <c r="A592" s="3" t="s">
        <v>150</v>
      </c>
      <c r="B592" s="19" t="s">
        <v>142</v>
      </c>
      <c r="C592" s="20" t="s">
        <v>233</v>
      </c>
      <c r="D592" s="20" t="s">
        <v>154</v>
      </c>
      <c r="E592" s="20" t="s">
        <v>151</v>
      </c>
      <c r="F592" s="24">
        <v>1000</v>
      </c>
      <c r="G592" s="24">
        <v>1000</v>
      </c>
      <c r="H592" s="24">
        <v>1000</v>
      </c>
    </row>
    <row r="593" spans="1:8" ht="64.5" hidden="1" x14ac:dyDescent="0.25">
      <c r="A593" s="25" t="s">
        <v>10</v>
      </c>
      <c r="B593" s="20" t="s">
        <v>142</v>
      </c>
      <c r="C593" s="20" t="s">
        <v>233</v>
      </c>
      <c r="D593" s="20" t="s">
        <v>14</v>
      </c>
      <c r="E593" s="20"/>
      <c r="F593" s="21">
        <f>F594</f>
        <v>0</v>
      </c>
      <c r="G593" s="21">
        <v>0</v>
      </c>
      <c r="H593" s="21">
        <v>0</v>
      </c>
    </row>
    <row r="594" spans="1:8" hidden="1" x14ac:dyDescent="0.25">
      <c r="A594" s="3" t="s">
        <v>150</v>
      </c>
      <c r="B594" s="20" t="s">
        <v>142</v>
      </c>
      <c r="C594" s="20" t="s">
        <v>233</v>
      </c>
      <c r="D594" s="20" t="s">
        <v>14</v>
      </c>
      <c r="E594" s="20" t="s">
        <v>151</v>
      </c>
      <c r="F594" s="21"/>
      <c r="G594" s="21">
        <v>0</v>
      </c>
      <c r="H594" s="21">
        <v>0</v>
      </c>
    </row>
    <row r="595" spans="1:8" ht="39" x14ac:dyDescent="0.25">
      <c r="A595" s="3" t="s">
        <v>724</v>
      </c>
      <c r="B595" s="19" t="s">
        <v>142</v>
      </c>
      <c r="C595" s="20" t="s">
        <v>233</v>
      </c>
      <c r="D595" s="20" t="s">
        <v>308</v>
      </c>
      <c r="E595" s="20"/>
      <c r="F595" s="21">
        <f>F596</f>
        <v>250</v>
      </c>
      <c r="G595" s="21">
        <f>G596</f>
        <v>250</v>
      </c>
      <c r="H595" s="21">
        <f>H596</f>
        <v>250</v>
      </c>
    </row>
    <row r="596" spans="1:8" x14ac:dyDescent="0.25">
      <c r="A596" s="3" t="s">
        <v>150</v>
      </c>
      <c r="B596" s="19" t="s">
        <v>142</v>
      </c>
      <c r="C596" s="20" t="s">
        <v>233</v>
      </c>
      <c r="D596" s="20" t="s">
        <v>308</v>
      </c>
      <c r="E596" s="20" t="s">
        <v>151</v>
      </c>
      <c r="F596" s="24">
        <v>250</v>
      </c>
      <c r="G596" s="24">
        <v>250</v>
      </c>
      <c r="H596" s="24">
        <v>250</v>
      </c>
    </row>
    <row r="597" spans="1:8" ht="39" hidden="1" x14ac:dyDescent="0.25">
      <c r="A597" s="3" t="s">
        <v>116</v>
      </c>
      <c r="B597" s="20" t="s">
        <v>142</v>
      </c>
      <c r="C597" s="20" t="s">
        <v>233</v>
      </c>
      <c r="D597" s="20" t="s">
        <v>118</v>
      </c>
      <c r="E597" s="20"/>
      <c r="F597" s="24">
        <f>F598</f>
        <v>0</v>
      </c>
      <c r="G597" s="24">
        <f>G598</f>
        <v>0</v>
      </c>
      <c r="H597" s="24">
        <f>H598</f>
        <v>0</v>
      </c>
    </row>
    <row r="598" spans="1:8" hidden="1" x14ac:dyDescent="0.25">
      <c r="A598" s="3" t="s">
        <v>150</v>
      </c>
      <c r="B598" s="20" t="s">
        <v>142</v>
      </c>
      <c r="C598" s="20" t="s">
        <v>233</v>
      </c>
      <c r="D598" s="20" t="s">
        <v>118</v>
      </c>
      <c r="E598" s="20" t="s">
        <v>151</v>
      </c>
      <c r="F598" s="24">
        <v>0</v>
      </c>
      <c r="G598" s="24">
        <v>0</v>
      </c>
      <c r="H598" s="24">
        <v>0</v>
      </c>
    </row>
    <row r="599" spans="1:8" ht="39" x14ac:dyDescent="0.25">
      <c r="A599" s="11" t="s">
        <v>411</v>
      </c>
      <c r="B599" s="16" t="s">
        <v>142</v>
      </c>
      <c r="C599" s="17" t="s">
        <v>233</v>
      </c>
      <c r="D599" s="17" t="s">
        <v>183</v>
      </c>
      <c r="E599" s="17"/>
      <c r="F599" s="18">
        <f>F600</f>
        <v>2014.1</v>
      </c>
      <c r="G599" s="18">
        <f>G600</f>
        <v>2014.1</v>
      </c>
      <c r="H599" s="18">
        <f>H600</f>
        <v>2014.1</v>
      </c>
    </row>
    <row r="600" spans="1:8" ht="26.25" x14ac:dyDescent="0.25">
      <c r="A600" s="3" t="s">
        <v>186</v>
      </c>
      <c r="B600" s="19" t="s">
        <v>142</v>
      </c>
      <c r="C600" s="20" t="s">
        <v>233</v>
      </c>
      <c r="D600" s="20" t="s">
        <v>318</v>
      </c>
      <c r="E600" s="20"/>
      <c r="F600" s="18">
        <f>F601+F609+F611+F613</f>
        <v>2014.1</v>
      </c>
      <c r="G600" s="18">
        <f>G601+G609+G611+G613</f>
        <v>2014.1</v>
      </c>
      <c r="H600" s="18">
        <f>H601+H609+H611+H613</f>
        <v>2014.1</v>
      </c>
    </row>
    <row r="601" spans="1:8" ht="26.25" x14ac:dyDescent="0.25">
      <c r="A601" s="3" t="s">
        <v>152</v>
      </c>
      <c r="B601" s="19" t="s">
        <v>142</v>
      </c>
      <c r="C601" s="20" t="s">
        <v>233</v>
      </c>
      <c r="D601" s="20" t="s">
        <v>320</v>
      </c>
      <c r="E601" s="20"/>
      <c r="F601" s="21">
        <f>F602</f>
        <v>1429.1</v>
      </c>
      <c r="G601" s="21">
        <f>G602</f>
        <v>1429.1</v>
      </c>
      <c r="H601" s="21">
        <f>H602</f>
        <v>1429.1</v>
      </c>
    </row>
    <row r="602" spans="1:8" x14ac:dyDescent="0.25">
      <c r="A602" s="3" t="s">
        <v>150</v>
      </c>
      <c r="B602" s="19" t="s">
        <v>142</v>
      </c>
      <c r="C602" s="20" t="s">
        <v>233</v>
      </c>
      <c r="D602" s="20" t="s">
        <v>320</v>
      </c>
      <c r="E602" s="20" t="s">
        <v>151</v>
      </c>
      <c r="F602" s="24">
        <v>1429.1</v>
      </c>
      <c r="G602" s="24">
        <v>1429.1</v>
      </c>
      <c r="H602" s="24">
        <v>1429.1</v>
      </c>
    </row>
    <row r="603" spans="1:8" ht="27" hidden="1" customHeight="1" x14ac:dyDescent="0.25">
      <c r="A603" s="3" t="s">
        <v>27</v>
      </c>
      <c r="B603" s="19" t="s">
        <v>142</v>
      </c>
      <c r="C603" s="20" t="s">
        <v>233</v>
      </c>
      <c r="D603" s="20" t="s">
        <v>30</v>
      </c>
      <c r="E603" s="20"/>
      <c r="F603" s="21">
        <f>F604</f>
        <v>0</v>
      </c>
      <c r="G603" s="21">
        <f>G604</f>
        <v>0</v>
      </c>
      <c r="H603" s="21">
        <f>H604</f>
        <v>0</v>
      </c>
    </row>
    <row r="604" spans="1:8" ht="27" hidden="1" customHeight="1" x14ac:dyDescent="0.25">
      <c r="A604" s="3" t="s">
        <v>386</v>
      </c>
      <c r="B604" s="19" t="s">
        <v>142</v>
      </c>
      <c r="C604" s="20" t="s">
        <v>233</v>
      </c>
      <c r="D604" s="20" t="s">
        <v>30</v>
      </c>
      <c r="E604" s="20" t="s">
        <v>389</v>
      </c>
      <c r="F604" s="21">
        <v>0</v>
      </c>
      <c r="G604" s="21">
        <v>0</v>
      </c>
      <c r="H604" s="21"/>
    </row>
    <row r="605" spans="1:8" ht="52.5" hidden="1" customHeight="1" x14ac:dyDescent="0.25">
      <c r="A605" s="3" t="s">
        <v>337</v>
      </c>
      <c r="B605" s="19" t="s">
        <v>142</v>
      </c>
      <c r="C605" s="20" t="s">
        <v>233</v>
      </c>
      <c r="D605" s="20" t="s">
        <v>497</v>
      </c>
      <c r="E605" s="20"/>
      <c r="F605" s="21">
        <f>F606</f>
        <v>0</v>
      </c>
      <c r="G605" s="21">
        <v>0</v>
      </c>
      <c r="H605" s="21">
        <v>0</v>
      </c>
    </row>
    <row r="606" spans="1:8" ht="16.5" hidden="1" customHeight="1" x14ac:dyDescent="0.25">
      <c r="A606" s="3" t="s">
        <v>150</v>
      </c>
      <c r="B606" s="19" t="s">
        <v>142</v>
      </c>
      <c r="C606" s="20" t="s">
        <v>233</v>
      </c>
      <c r="D606" s="20" t="s">
        <v>497</v>
      </c>
      <c r="E606" s="20" t="s">
        <v>151</v>
      </c>
      <c r="F606" s="21"/>
      <c r="G606" s="21">
        <v>0</v>
      </c>
      <c r="H606" s="21">
        <v>0</v>
      </c>
    </row>
    <row r="607" spans="1:8" ht="21" hidden="1" customHeight="1" x14ac:dyDescent="0.25">
      <c r="A607" s="3" t="s">
        <v>332</v>
      </c>
      <c r="B607" s="19" t="s">
        <v>142</v>
      </c>
      <c r="C607" s="20" t="s">
        <v>233</v>
      </c>
      <c r="D607" s="20" t="s">
        <v>486</v>
      </c>
      <c r="E607" s="20"/>
      <c r="F607" s="21">
        <f>F608</f>
        <v>0</v>
      </c>
      <c r="G607" s="21">
        <f>G608</f>
        <v>0</v>
      </c>
      <c r="H607" s="21">
        <f>H608</f>
        <v>0</v>
      </c>
    </row>
    <row r="608" spans="1:8" ht="18.75" hidden="1" customHeight="1" x14ac:dyDescent="0.25">
      <c r="A608" s="3" t="s">
        <v>150</v>
      </c>
      <c r="B608" s="19" t="s">
        <v>142</v>
      </c>
      <c r="C608" s="20" t="s">
        <v>233</v>
      </c>
      <c r="D608" s="20" t="s">
        <v>486</v>
      </c>
      <c r="E608" s="20" t="s">
        <v>151</v>
      </c>
      <c r="F608" s="21">
        <v>0</v>
      </c>
      <c r="G608" s="21">
        <v>0</v>
      </c>
      <c r="H608" s="21">
        <v>0</v>
      </c>
    </row>
    <row r="609" spans="1:8" ht="85.15" hidden="1" customHeight="1" x14ac:dyDescent="0.25">
      <c r="A609" s="43" t="s">
        <v>781</v>
      </c>
      <c r="B609" s="19" t="s">
        <v>142</v>
      </c>
      <c r="C609" s="20" t="s">
        <v>233</v>
      </c>
      <c r="D609" s="20" t="s">
        <v>497</v>
      </c>
      <c r="E609" s="20"/>
      <c r="F609" s="21">
        <f>F610</f>
        <v>0</v>
      </c>
      <c r="G609" s="21">
        <f>G610</f>
        <v>0</v>
      </c>
      <c r="H609" s="21">
        <f>H610</f>
        <v>0</v>
      </c>
    </row>
    <row r="610" spans="1:8" ht="16.5" hidden="1" customHeight="1" x14ac:dyDescent="0.25">
      <c r="A610" s="73" t="s">
        <v>150</v>
      </c>
      <c r="B610" s="19" t="s">
        <v>142</v>
      </c>
      <c r="C610" s="20" t="s">
        <v>233</v>
      </c>
      <c r="D610" s="20" t="s">
        <v>497</v>
      </c>
      <c r="E610" s="20" t="s">
        <v>151</v>
      </c>
      <c r="F610" s="21"/>
      <c r="G610" s="21"/>
      <c r="H610" s="21"/>
    </row>
    <row r="611" spans="1:8" ht="64.5" x14ac:dyDescent="0.25">
      <c r="A611" s="3" t="s">
        <v>771</v>
      </c>
      <c r="B611" s="19" t="s">
        <v>142</v>
      </c>
      <c r="C611" s="20" t="s">
        <v>233</v>
      </c>
      <c r="D611" s="20" t="s">
        <v>321</v>
      </c>
      <c r="E611" s="20"/>
      <c r="F611" s="21">
        <f>F612</f>
        <v>468</v>
      </c>
      <c r="G611" s="21">
        <f>G612</f>
        <v>468</v>
      </c>
      <c r="H611" s="21">
        <f>H612</f>
        <v>468</v>
      </c>
    </row>
    <row r="612" spans="1:8" x14ac:dyDescent="0.25">
      <c r="A612" s="3" t="s">
        <v>150</v>
      </c>
      <c r="B612" s="19" t="s">
        <v>142</v>
      </c>
      <c r="C612" s="20" t="s">
        <v>233</v>
      </c>
      <c r="D612" s="20" t="s">
        <v>321</v>
      </c>
      <c r="E612" s="20" t="s">
        <v>151</v>
      </c>
      <c r="F612" s="24">
        <v>468</v>
      </c>
      <c r="G612" s="24">
        <v>468</v>
      </c>
      <c r="H612" s="24">
        <v>468</v>
      </c>
    </row>
    <row r="613" spans="1:8" ht="39" x14ac:dyDescent="0.25">
      <c r="A613" s="3" t="s">
        <v>724</v>
      </c>
      <c r="B613" s="19" t="s">
        <v>142</v>
      </c>
      <c r="C613" s="20" t="s">
        <v>233</v>
      </c>
      <c r="D613" s="20" t="s">
        <v>319</v>
      </c>
      <c r="E613" s="20"/>
      <c r="F613" s="24">
        <f>F614</f>
        <v>117</v>
      </c>
      <c r="G613" s="24">
        <f>G614</f>
        <v>117</v>
      </c>
      <c r="H613" s="24">
        <f>H614</f>
        <v>117</v>
      </c>
    </row>
    <row r="614" spans="1:8" x14ac:dyDescent="0.25">
      <c r="A614" s="3" t="s">
        <v>150</v>
      </c>
      <c r="B614" s="19" t="s">
        <v>142</v>
      </c>
      <c r="C614" s="20" t="s">
        <v>233</v>
      </c>
      <c r="D614" s="20" t="s">
        <v>319</v>
      </c>
      <c r="E614" s="20" t="s">
        <v>151</v>
      </c>
      <c r="F614" s="24">
        <v>117</v>
      </c>
      <c r="G614" s="24">
        <v>117</v>
      </c>
      <c r="H614" s="24">
        <v>117</v>
      </c>
    </row>
    <row r="615" spans="1:8" ht="39" hidden="1" customHeight="1" x14ac:dyDescent="0.25">
      <c r="A615" s="3" t="s">
        <v>149</v>
      </c>
      <c r="B615" s="19" t="s">
        <v>142</v>
      </c>
      <c r="C615" s="20" t="s">
        <v>233</v>
      </c>
      <c r="D615" s="20" t="s">
        <v>319</v>
      </c>
      <c r="E615" s="20"/>
      <c r="F615" s="21">
        <f>F616</f>
        <v>0</v>
      </c>
      <c r="G615" s="21">
        <f>G616</f>
        <v>0</v>
      </c>
      <c r="H615" s="21">
        <f>H616</f>
        <v>0</v>
      </c>
    </row>
    <row r="616" spans="1:8" ht="15" hidden="1" customHeight="1" x14ac:dyDescent="0.25">
      <c r="A616" s="3" t="s">
        <v>150</v>
      </c>
      <c r="B616" s="19" t="s">
        <v>142</v>
      </c>
      <c r="C616" s="20" t="s">
        <v>233</v>
      </c>
      <c r="D616" s="20" t="s">
        <v>319</v>
      </c>
      <c r="E616" s="20" t="s">
        <v>151</v>
      </c>
      <c r="F616" s="24">
        <v>0</v>
      </c>
      <c r="G616" s="24">
        <v>0</v>
      </c>
      <c r="H616" s="24">
        <v>0</v>
      </c>
    </row>
    <row r="617" spans="1:8" ht="36.75" hidden="1" customHeight="1" x14ac:dyDescent="0.25">
      <c r="A617" s="3" t="s">
        <v>116</v>
      </c>
      <c r="B617" s="20" t="s">
        <v>142</v>
      </c>
      <c r="C617" s="20" t="s">
        <v>233</v>
      </c>
      <c r="D617" s="20" t="s">
        <v>119</v>
      </c>
      <c r="E617" s="20"/>
      <c r="F617" s="24">
        <f>F618</f>
        <v>0</v>
      </c>
      <c r="G617" s="24">
        <v>0</v>
      </c>
      <c r="H617" s="24">
        <v>0</v>
      </c>
    </row>
    <row r="618" spans="1:8" ht="12.75" hidden="1" customHeight="1" x14ac:dyDescent="0.25">
      <c r="A618" s="3" t="s">
        <v>150</v>
      </c>
      <c r="B618" s="20" t="s">
        <v>142</v>
      </c>
      <c r="C618" s="20" t="s">
        <v>233</v>
      </c>
      <c r="D618" s="20" t="s">
        <v>119</v>
      </c>
      <c r="E618" s="20" t="s">
        <v>151</v>
      </c>
      <c r="F618" s="24">
        <v>0</v>
      </c>
      <c r="G618" s="24">
        <v>0</v>
      </c>
      <c r="H618" s="24">
        <v>0</v>
      </c>
    </row>
    <row r="619" spans="1:8" ht="63" hidden="1" customHeight="1" x14ac:dyDescent="0.25">
      <c r="A619" s="28" t="s">
        <v>128</v>
      </c>
      <c r="B619" s="19" t="s">
        <v>142</v>
      </c>
      <c r="C619" s="20" t="s">
        <v>233</v>
      </c>
      <c r="D619" s="36" t="s">
        <v>129</v>
      </c>
      <c r="E619" s="20"/>
      <c r="F619" s="24">
        <f>F620</f>
        <v>0</v>
      </c>
      <c r="G619" s="24">
        <f>G620</f>
        <v>0</v>
      </c>
      <c r="H619" s="24">
        <f>H620</f>
        <v>0</v>
      </c>
    </row>
    <row r="620" spans="1:8" ht="15" hidden="1" customHeight="1" x14ac:dyDescent="0.25">
      <c r="A620" s="28" t="s">
        <v>150</v>
      </c>
      <c r="B620" s="19" t="s">
        <v>142</v>
      </c>
      <c r="C620" s="20" t="s">
        <v>233</v>
      </c>
      <c r="D620" s="36" t="s">
        <v>129</v>
      </c>
      <c r="E620" s="20" t="s">
        <v>151</v>
      </c>
      <c r="F620" s="24">
        <v>0</v>
      </c>
      <c r="G620" s="24">
        <v>0</v>
      </c>
      <c r="H620" s="24">
        <v>0</v>
      </c>
    </row>
    <row r="621" spans="1:8" ht="26.25" customHeight="1" x14ac:dyDescent="0.25">
      <c r="A621" s="11" t="s">
        <v>342</v>
      </c>
      <c r="B621" s="16" t="s">
        <v>142</v>
      </c>
      <c r="C621" s="17" t="s">
        <v>263</v>
      </c>
      <c r="D621" s="17"/>
      <c r="E621" s="17"/>
      <c r="F621" s="18">
        <f>F622+F636</f>
        <v>133.80000000000001</v>
      </c>
      <c r="G621" s="18">
        <f>G622</f>
        <v>133.80000000000001</v>
      </c>
      <c r="H621" s="18">
        <f>H622</f>
        <v>133.80000000000001</v>
      </c>
    </row>
    <row r="622" spans="1:8" ht="51.75" x14ac:dyDescent="0.25">
      <c r="A622" s="11" t="s">
        <v>711</v>
      </c>
      <c r="B622" s="16" t="s">
        <v>142</v>
      </c>
      <c r="C622" s="17" t="s">
        <v>263</v>
      </c>
      <c r="D622" s="17" t="s">
        <v>65</v>
      </c>
      <c r="E622" s="17"/>
      <c r="F622" s="18">
        <f>F623</f>
        <v>133.80000000000001</v>
      </c>
      <c r="G622" s="18">
        <f t="shared" ref="F622:H624" si="31">G623</f>
        <v>133.80000000000001</v>
      </c>
      <c r="H622" s="18">
        <f t="shared" si="31"/>
        <v>133.80000000000001</v>
      </c>
    </row>
    <row r="623" spans="1:8" ht="27" customHeight="1" x14ac:dyDescent="0.25">
      <c r="A623" s="11" t="s">
        <v>280</v>
      </c>
      <c r="B623" s="16" t="s">
        <v>142</v>
      </c>
      <c r="C623" s="17" t="s">
        <v>263</v>
      </c>
      <c r="D623" s="17" t="s">
        <v>114</v>
      </c>
      <c r="E623" s="17"/>
      <c r="F623" s="18">
        <f>F624+F628+F627+F634</f>
        <v>133.80000000000001</v>
      </c>
      <c r="G623" s="18">
        <f>G624</f>
        <v>133.80000000000001</v>
      </c>
      <c r="H623" s="18">
        <f t="shared" si="31"/>
        <v>133.80000000000001</v>
      </c>
    </row>
    <row r="624" spans="1:8" ht="40.5" customHeight="1" x14ac:dyDescent="0.25">
      <c r="A624" s="3" t="s">
        <v>306</v>
      </c>
      <c r="B624" s="19" t="s">
        <v>142</v>
      </c>
      <c r="C624" s="20" t="s">
        <v>263</v>
      </c>
      <c r="D624" s="20" t="s">
        <v>115</v>
      </c>
      <c r="E624" s="20"/>
      <c r="F624" s="21">
        <f t="shared" si="31"/>
        <v>133.80000000000001</v>
      </c>
      <c r="G624" s="21">
        <f t="shared" si="31"/>
        <v>133.80000000000001</v>
      </c>
      <c r="H624" s="21">
        <f t="shared" si="31"/>
        <v>133.80000000000001</v>
      </c>
    </row>
    <row r="625" spans="1:8" ht="39" x14ac:dyDescent="0.25">
      <c r="A625" s="3" t="s">
        <v>820</v>
      </c>
      <c r="B625" s="19" t="s">
        <v>142</v>
      </c>
      <c r="C625" s="20" t="s">
        <v>263</v>
      </c>
      <c r="D625" s="20" t="s">
        <v>115</v>
      </c>
      <c r="E625" s="20" t="s">
        <v>185</v>
      </c>
      <c r="F625" s="24">
        <v>133.80000000000001</v>
      </c>
      <c r="G625" s="24">
        <v>133.80000000000001</v>
      </c>
      <c r="H625" s="24">
        <v>133.80000000000001</v>
      </c>
    </row>
    <row r="626" spans="1:8" ht="90" hidden="1" x14ac:dyDescent="0.25">
      <c r="A626" s="25" t="s">
        <v>6</v>
      </c>
      <c r="B626" s="20" t="s">
        <v>142</v>
      </c>
      <c r="C626" s="20" t="s">
        <v>263</v>
      </c>
      <c r="D626" s="20" t="s">
        <v>7</v>
      </c>
      <c r="E626" s="20"/>
      <c r="F626" s="21">
        <f>F627</f>
        <v>0</v>
      </c>
      <c r="G626" s="21">
        <v>0</v>
      </c>
      <c r="H626" s="21">
        <v>0</v>
      </c>
    </row>
    <row r="627" spans="1:8" ht="26.25" hidden="1" x14ac:dyDescent="0.25">
      <c r="A627" s="3" t="s">
        <v>184</v>
      </c>
      <c r="B627" s="20" t="s">
        <v>142</v>
      </c>
      <c r="C627" s="20" t="s">
        <v>263</v>
      </c>
      <c r="D627" s="20" t="s">
        <v>7</v>
      </c>
      <c r="E627" s="20" t="s">
        <v>185</v>
      </c>
      <c r="F627" s="21"/>
      <c r="G627" s="21"/>
      <c r="H627" s="21"/>
    </row>
    <row r="628" spans="1:8" ht="90" hidden="1" x14ac:dyDescent="0.25">
      <c r="A628" s="3" t="s">
        <v>2</v>
      </c>
      <c r="B628" s="20" t="s">
        <v>142</v>
      </c>
      <c r="C628" s="20" t="s">
        <v>263</v>
      </c>
      <c r="D628" s="20" t="s">
        <v>3</v>
      </c>
      <c r="E628" s="20"/>
      <c r="F628" s="21">
        <f>F629</f>
        <v>0</v>
      </c>
      <c r="G628" s="21">
        <v>0</v>
      </c>
      <c r="H628" s="21">
        <v>0</v>
      </c>
    </row>
    <row r="629" spans="1:8" ht="26.25" hidden="1" x14ac:dyDescent="0.25">
      <c r="A629" s="3" t="s">
        <v>184</v>
      </c>
      <c r="B629" s="20" t="s">
        <v>142</v>
      </c>
      <c r="C629" s="20" t="s">
        <v>263</v>
      </c>
      <c r="D629" s="20" t="s">
        <v>3</v>
      </c>
      <c r="E629" s="20" t="s">
        <v>185</v>
      </c>
      <c r="F629" s="21"/>
      <c r="G629" s="21"/>
      <c r="H629" s="21"/>
    </row>
    <row r="630" spans="1:8" ht="39" hidden="1" x14ac:dyDescent="0.25">
      <c r="A630" s="11" t="s">
        <v>396</v>
      </c>
      <c r="B630" s="17" t="s">
        <v>142</v>
      </c>
      <c r="C630" s="17" t="s">
        <v>263</v>
      </c>
      <c r="D630" s="17" t="s">
        <v>237</v>
      </c>
      <c r="E630" s="17"/>
      <c r="F630" s="18">
        <f>F631</f>
        <v>0</v>
      </c>
      <c r="G630" s="18">
        <v>0</v>
      </c>
      <c r="H630" s="18">
        <v>0</v>
      </c>
    </row>
    <row r="631" spans="1:8" ht="26.25" hidden="1" x14ac:dyDescent="0.25">
      <c r="A631" s="11" t="s">
        <v>4</v>
      </c>
      <c r="B631" s="17" t="s">
        <v>142</v>
      </c>
      <c r="C631" s="17" t="s">
        <v>263</v>
      </c>
      <c r="D631" s="17" t="s">
        <v>362</v>
      </c>
      <c r="E631" s="20"/>
      <c r="F631" s="18">
        <f>F632</f>
        <v>0</v>
      </c>
      <c r="G631" s="18">
        <v>0</v>
      </c>
      <c r="H631" s="18">
        <v>0</v>
      </c>
    </row>
    <row r="632" spans="1:8" ht="96" hidden="1" customHeight="1" x14ac:dyDescent="0.25">
      <c r="A632" s="3" t="s">
        <v>5</v>
      </c>
      <c r="B632" s="20" t="s">
        <v>142</v>
      </c>
      <c r="C632" s="20" t="s">
        <v>263</v>
      </c>
      <c r="D632" s="20" t="s">
        <v>364</v>
      </c>
      <c r="E632" s="20"/>
      <c r="F632" s="21">
        <f>F633</f>
        <v>0</v>
      </c>
      <c r="G632" s="21">
        <v>0</v>
      </c>
      <c r="H632" s="21">
        <v>0</v>
      </c>
    </row>
    <row r="633" spans="1:8" ht="26.25" hidden="1" x14ac:dyDescent="0.25">
      <c r="A633" s="3" t="s">
        <v>184</v>
      </c>
      <c r="B633" s="20" t="s">
        <v>142</v>
      </c>
      <c r="C633" s="20" t="s">
        <v>263</v>
      </c>
      <c r="D633" s="20" t="s">
        <v>364</v>
      </c>
      <c r="E633" s="20" t="s">
        <v>185</v>
      </c>
      <c r="F633" s="21"/>
      <c r="G633" s="21">
        <v>0</v>
      </c>
      <c r="H633" s="21">
        <v>0</v>
      </c>
    </row>
    <row r="634" spans="1:8" ht="115.5" hidden="1" x14ac:dyDescent="0.25">
      <c r="A634" s="3" t="s">
        <v>52</v>
      </c>
      <c r="B634" s="19" t="s">
        <v>142</v>
      </c>
      <c r="C634" s="20" t="s">
        <v>263</v>
      </c>
      <c r="D634" s="20" t="s">
        <v>650</v>
      </c>
      <c r="E634" s="20"/>
      <c r="F634" s="21">
        <f>F635</f>
        <v>0</v>
      </c>
      <c r="G634" s="21">
        <v>0</v>
      </c>
      <c r="H634" s="21">
        <v>0</v>
      </c>
    </row>
    <row r="635" spans="1:8" ht="26.25" hidden="1" x14ac:dyDescent="0.25">
      <c r="A635" s="3" t="s">
        <v>184</v>
      </c>
      <c r="B635" s="20" t="s">
        <v>142</v>
      </c>
      <c r="C635" s="20" t="s">
        <v>263</v>
      </c>
      <c r="D635" s="20" t="s">
        <v>650</v>
      </c>
      <c r="E635" s="20" t="s">
        <v>185</v>
      </c>
      <c r="F635" s="21"/>
      <c r="G635" s="21"/>
      <c r="H635" s="21"/>
    </row>
    <row r="636" spans="1:8" ht="41.25" hidden="1" customHeight="1" x14ac:dyDescent="0.25">
      <c r="A636" s="11" t="s">
        <v>512</v>
      </c>
      <c r="B636" s="37" t="s">
        <v>142</v>
      </c>
      <c r="C636" s="37" t="s">
        <v>263</v>
      </c>
      <c r="D636" s="37" t="s">
        <v>244</v>
      </c>
      <c r="E636" s="37"/>
      <c r="F636" s="21">
        <f>F637</f>
        <v>0</v>
      </c>
      <c r="G636" s="21">
        <v>0</v>
      </c>
      <c r="H636" s="21">
        <v>0</v>
      </c>
    </row>
    <row r="637" spans="1:8" ht="31.5" hidden="1" customHeight="1" x14ac:dyDescent="0.25">
      <c r="A637" s="11" t="s">
        <v>4</v>
      </c>
      <c r="B637" s="37" t="s">
        <v>142</v>
      </c>
      <c r="C637" s="37" t="s">
        <v>263</v>
      </c>
      <c r="D637" s="37" t="s">
        <v>433</v>
      </c>
      <c r="E637" s="38"/>
      <c r="F637" s="21">
        <f>F638</f>
        <v>0</v>
      </c>
      <c r="G637" s="21">
        <v>0</v>
      </c>
      <c r="H637" s="21"/>
    </row>
    <row r="638" spans="1:8" ht="92.25" hidden="1" customHeight="1" x14ac:dyDescent="0.25">
      <c r="A638" s="3" t="s">
        <v>5</v>
      </c>
      <c r="B638" s="38" t="s">
        <v>142</v>
      </c>
      <c r="C638" s="38" t="s">
        <v>263</v>
      </c>
      <c r="D638" s="38" t="s">
        <v>487</v>
      </c>
      <c r="E638" s="38"/>
      <c r="F638" s="21">
        <f>F639</f>
        <v>0</v>
      </c>
      <c r="G638" s="21">
        <v>0</v>
      </c>
      <c r="H638" s="21">
        <v>0</v>
      </c>
    </row>
    <row r="639" spans="1:8" ht="25.5" hidden="1" customHeight="1" x14ac:dyDescent="0.25">
      <c r="A639" s="3" t="s">
        <v>184</v>
      </c>
      <c r="B639" s="38" t="s">
        <v>142</v>
      </c>
      <c r="C639" s="38" t="s">
        <v>263</v>
      </c>
      <c r="D639" s="38" t="s">
        <v>487</v>
      </c>
      <c r="E639" s="38" t="s">
        <v>185</v>
      </c>
      <c r="F639" s="21"/>
      <c r="G639" s="21">
        <v>0</v>
      </c>
      <c r="H639" s="21">
        <v>0</v>
      </c>
    </row>
    <row r="640" spans="1:8" ht="15" customHeight="1" x14ac:dyDescent="0.25">
      <c r="A640" s="11" t="s">
        <v>612</v>
      </c>
      <c r="B640" s="16" t="s">
        <v>142</v>
      </c>
      <c r="C640" s="17" t="s">
        <v>142</v>
      </c>
      <c r="D640" s="17"/>
      <c r="E640" s="17"/>
      <c r="F640" s="18">
        <f>F641+F644</f>
        <v>3558.7999999999997</v>
      </c>
      <c r="G640" s="18">
        <f>G641+G644</f>
        <v>3443.1</v>
      </c>
      <c r="H640" s="18">
        <f>H641+H644</f>
        <v>3443.1</v>
      </c>
    </row>
    <row r="641" spans="1:8" ht="51.75" x14ac:dyDescent="0.25">
      <c r="A641" s="11" t="s">
        <v>795</v>
      </c>
      <c r="B641" s="16" t="s">
        <v>220</v>
      </c>
      <c r="C641" s="17" t="s">
        <v>142</v>
      </c>
      <c r="D641" s="17" t="s">
        <v>237</v>
      </c>
      <c r="E641" s="20"/>
      <c r="F641" s="18">
        <f t="shared" ref="F641:H642" si="32">F642</f>
        <v>5</v>
      </c>
      <c r="G641" s="18">
        <f t="shared" si="32"/>
        <v>5</v>
      </c>
      <c r="H641" s="18">
        <f t="shared" si="32"/>
        <v>5</v>
      </c>
    </row>
    <row r="642" spans="1:8" ht="27.75" customHeight="1" x14ac:dyDescent="0.25">
      <c r="A642" s="3" t="s">
        <v>418</v>
      </c>
      <c r="B642" s="19" t="s">
        <v>142</v>
      </c>
      <c r="C642" s="20" t="s">
        <v>142</v>
      </c>
      <c r="D642" s="20" t="s">
        <v>120</v>
      </c>
      <c r="E642" s="20"/>
      <c r="F642" s="21">
        <f t="shared" si="32"/>
        <v>5</v>
      </c>
      <c r="G642" s="21">
        <f t="shared" si="32"/>
        <v>5</v>
      </c>
      <c r="H642" s="21">
        <f t="shared" si="32"/>
        <v>5</v>
      </c>
    </row>
    <row r="643" spans="1:8" ht="39" x14ac:dyDescent="0.25">
      <c r="A643" s="3" t="s">
        <v>820</v>
      </c>
      <c r="B643" s="19" t="s">
        <v>142</v>
      </c>
      <c r="C643" s="20" t="s">
        <v>142</v>
      </c>
      <c r="D643" s="20" t="s">
        <v>120</v>
      </c>
      <c r="E643" s="20" t="s">
        <v>185</v>
      </c>
      <c r="F643" s="24">
        <v>5</v>
      </c>
      <c r="G643" s="24">
        <v>5</v>
      </c>
      <c r="H643" s="24">
        <v>5</v>
      </c>
    </row>
    <row r="644" spans="1:8" ht="64.5" x14ac:dyDescent="0.25">
      <c r="A644" s="11" t="s">
        <v>783</v>
      </c>
      <c r="B644" s="16" t="s">
        <v>142</v>
      </c>
      <c r="C644" s="17" t="s">
        <v>142</v>
      </c>
      <c r="D644" s="17" t="s">
        <v>784</v>
      </c>
      <c r="E644" s="17"/>
      <c r="F644" s="18">
        <f>F645+F663+F673</f>
        <v>3553.7999999999997</v>
      </c>
      <c r="G644" s="18">
        <f>G645+G663+G673</f>
        <v>3438.1</v>
      </c>
      <c r="H644" s="18">
        <f>H645+H663+H673</f>
        <v>3438.1</v>
      </c>
    </row>
    <row r="645" spans="1:8" ht="26.25" x14ac:dyDescent="0.25">
      <c r="A645" s="11" t="s">
        <v>412</v>
      </c>
      <c r="B645" s="16" t="s">
        <v>142</v>
      </c>
      <c r="C645" s="17" t="s">
        <v>142</v>
      </c>
      <c r="D645" s="17" t="s">
        <v>787</v>
      </c>
      <c r="E645" s="17"/>
      <c r="F645" s="18">
        <f>F646+F648</f>
        <v>3383.1</v>
      </c>
      <c r="G645" s="18">
        <f>G646+G648</f>
        <v>3323.1</v>
      </c>
      <c r="H645" s="18">
        <f>H646+H648</f>
        <v>3323.1</v>
      </c>
    </row>
    <row r="646" spans="1:8" ht="37.5" customHeight="1" x14ac:dyDescent="0.25">
      <c r="A646" s="3" t="s">
        <v>413</v>
      </c>
      <c r="B646" s="19" t="s">
        <v>142</v>
      </c>
      <c r="C646" s="20" t="s">
        <v>142</v>
      </c>
      <c r="D646" s="20" t="s">
        <v>788</v>
      </c>
      <c r="E646" s="20"/>
      <c r="F646" s="21">
        <f>F647</f>
        <v>80</v>
      </c>
      <c r="G646" s="21">
        <f>G647</f>
        <v>50</v>
      </c>
      <c r="H646" s="21">
        <f>H647</f>
        <v>50</v>
      </c>
    </row>
    <row r="647" spans="1:8" ht="16.5" customHeight="1" x14ac:dyDescent="0.25">
      <c r="A647" s="3" t="s">
        <v>139</v>
      </c>
      <c r="B647" s="19" t="s">
        <v>142</v>
      </c>
      <c r="C647" s="20" t="s">
        <v>142</v>
      </c>
      <c r="D647" s="20" t="s">
        <v>788</v>
      </c>
      <c r="E647" s="20" t="s">
        <v>140</v>
      </c>
      <c r="F647" s="62">
        <v>80</v>
      </c>
      <c r="G647" s="24">
        <v>50</v>
      </c>
      <c r="H647" s="24">
        <v>50</v>
      </c>
    </row>
    <row r="648" spans="1:8" ht="43.5" customHeight="1" x14ac:dyDescent="0.25">
      <c r="A648" s="3" t="s">
        <v>414</v>
      </c>
      <c r="B648" s="19" t="s">
        <v>142</v>
      </c>
      <c r="C648" s="20" t="s">
        <v>142</v>
      </c>
      <c r="D648" s="20" t="s">
        <v>789</v>
      </c>
      <c r="E648" s="20"/>
      <c r="F648" s="21">
        <f>F649+F651+F653+F657+F659</f>
        <v>3303.1</v>
      </c>
      <c r="G648" s="21">
        <f>G649+G651+G653+G657+G659</f>
        <v>3273.1</v>
      </c>
      <c r="H648" s="21">
        <f>H649+H651+H653+H657+H659</f>
        <v>3273.1</v>
      </c>
    </row>
    <row r="649" spans="1:8" ht="26.25" x14ac:dyDescent="0.25">
      <c r="A649" s="3" t="s">
        <v>152</v>
      </c>
      <c r="B649" s="19" t="s">
        <v>142</v>
      </c>
      <c r="C649" s="20" t="s">
        <v>142</v>
      </c>
      <c r="D649" s="20" t="s">
        <v>790</v>
      </c>
      <c r="E649" s="17"/>
      <c r="F649" s="21">
        <f>F650</f>
        <v>2598.1</v>
      </c>
      <c r="G649" s="21">
        <f>G650</f>
        <v>2568.1</v>
      </c>
      <c r="H649" s="21">
        <f>H650</f>
        <v>2568.1</v>
      </c>
    </row>
    <row r="650" spans="1:8" x14ac:dyDescent="0.25">
      <c r="A650" s="3" t="s">
        <v>139</v>
      </c>
      <c r="B650" s="19" t="s">
        <v>142</v>
      </c>
      <c r="C650" s="20" t="s">
        <v>142</v>
      </c>
      <c r="D650" s="20" t="s">
        <v>790</v>
      </c>
      <c r="E650" s="20" t="s">
        <v>140</v>
      </c>
      <c r="F650" s="62">
        <v>2598.1</v>
      </c>
      <c r="G650" s="24">
        <v>2568.1</v>
      </c>
      <c r="H650" s="24">
        <v>2568.1</v>
      </c>
    </row>
    <row r="651" spans="1:8" ht="51.75" hidden="1" customHeight="1" x14ac:dyDescent="0.25">
      <c r="A651" s="75" t="s">
        <v>337</v>
      </c>
      <c r="B651" s="19" t="s">
        <v>142</v>
      </c>
      <c r="C651" s="20" t="s">
        <v>142</v>
      </c>
      <c r="D651" s="20" t="s">
        <v>572</v>
      </c>
      <c r="E651" s="20"/>
      <c r="F651" s="24">
        <f>F652</f>
        <v>0</v>
      </c>
      <c r="G651" s="24">
        <v>0</v>
      </c>
      <c r="H651" s="24">
        <v>0</v>
      </c>
    </row>
    <row r="652" spans="1:8" hidden="1" x14ac:dyDescent="0.25">
      <c r="A652" s="73" t="s">
        <v>139</v>
      </c>
      <c r="B652" s="19" t="s">
        <v>142</v>
      </c>
      <c r="C652" s="20" t="s">
        <v>142</v>
      </c>
      <c r="D652" s="20" t="s">
        <v>572</v>
      </c>
      <c r="E652" s="20" t="s">
        <v>140</v>
      </c>
      <c r="F652" s="24"/>
      <c r="G652" s="24">
        <v>0</v>
      </c>
      <c r="H652" s="24">
        <v>0</v>
      </c>
    </row>
    <row r="653" spans="1:8" ht="64.5" x14ac:dyDescent="0.25">
      <c r="A653" s="3" t="s">
        <v>771</v>
      </c>
      <c r="B653" s="19" t="s">
        <v>142</v>
      </c>
      <c r="C653" s="20" t="s">
        <v>142</v>
      </c>
      <c r="D653" s="20" t="s">
        <v>791</v>
      </c>
      <c r="E653" s="20"/>
      <c r="F653" s="21">
        <f>F654</f>
        <v>564</v>
      </c>
      <c r="G653" s="21">
        <f>G654</f>
        <v>564</v>
      </c>
      <c r="H653" s="21">
        <f>H654</f>
        <v>564</v>
      </c>
    </row>
    <row r="654" spans="1:8" x14ac:dyDescent="0.25">
      <c r="A654" s="3" t="s">
        <v>139</v>
      </c>
      <c r="B654" s="19" t="s">
        <v>142</v>
      </c>
      <c r="C654" s="20" t="s">
        <v>142</v>
      </c>
      <c r="D654" s="20" t="s">
        <v>791</v>
      </c>
      <c r="E654" s="20" t="s">
        <v>140</v>
      </c>
      <c r="F654" s="24">
        <v>564</v>
      </c>
      <c r="G654" s="24">
        <v>564</v>
      </c>
      <c r="H654" s="24">
        <v>564</v>
      </c>
    </row>
    <row r="655" spans="1:8" ht="64.5" hidden="1" x14ac:dyDescent="0.25">
      <c r="A655" s="25" t="s">
        <v>10</v>
      </c>
      <c r="B655" s="20" t="s">
        <v>142</v>
      </c>
      <c r="C655" s="20" t="s">
        <v>142</v>
      </c>
      <c r="D655" s="20" t="s">
        <v>15</v>
      </c>
      <c r="E655" s="20"/>
      <c r="F655" s="21">
        <f>F656</f>
        <v>0</v>
      </c>
      <c r="G655" s="21">
        <v>0</v>
      </c>
      <c r="H655" s="21">
        <v>0</v>
      </c>
    </row>
    <row r="656" spans="1:8" hidden="1" x14ac:dyDescent="0.25">
      <c r="A656" s="3" t="s">
        <v>139</v>
      </c>
      <c r="B656" s="20" t="s">
        <v>142</v>
      </c>
      <c r="C656" s="20" t="s">
        <v>142</v>
      </c>
      <c r="D656" s="20" t="s">
        <v>15</v>
      </c>
      <c r="E656" s="20" t="s">
        <v>140</v>
      </c>
      <c r="F656" s="21"/>
      <c r="G656" s="21">
        <v>0</v>
      </c>
      <c r="H656" s="21">
        <v>0</v>
      </c>
    </row>
    <row r="657" spans="1:8" ht="90" hidden="1" x14ac:dyDescent="0.25">
      <c r="A657" s="73" t="s">
        <v>502</v>
      </c>
      <c r="B657" s="19" t="s">
        <v>142</v>
      </c>
      <c r="C657" s="20" t="s">
        <v>142</v>
      </c>
      <c r="D657" s="20" t="s">
        <v>573</v>
      </c>
      <c r="E657" s="20"/>
      <c r="F657" s="21">
        <f>F658</f>
        <v>0</v>
      </c>
      <c r="G657" s="21">
        <v>0</v>
      </c>
      <c r="H657" s="21">
        <v>0</v>
      </c>
    </row>
    <row r="658" spans="1:8" hidden="1" x14ac:dyDescent="0.25">
      <c r="A658" s="73" t="s">
        <v>139</v>
      </c>
      <c r="B658" s="19" t="s">
        <v>142</v>
      </c>
      <c r="C658" s="20" t="s">
        <v>142</v>
      </c>
      <c r="D658" s="20" t="s">
        <v>573</v>
      </c>
      <c r="E658" s="20" t="s">
        <v>140</v>
      </c>
      <c r="F658" s="24"/>
      <c r="G658" s="21">
        <v>0</v>
      </c>
      <c r="H658" s="21">
        <v>0</v>
      </c>
    </row>
    <row r="659" spans="1:8" ht="39" x14ac:dyDescent="0.25">
      <c r="A659" s="3" t="s">
        <v>724</v>
      </c>
      <c r="B659" s="19" t="s">
        <v>142</v>
      </c>
      <c r="C659" s="20" t="s">
        <v>142</v>
      </c>
      <c r="D659" s="20" t="s">
        <v>792</v>
      </c>
      <c r="E659" s="20"/>
      <c r="F659" s="21">
        <f>F660</f>
        <v>141</v>
      </c>
      <c r="G659" s="21">
        <f>G660</f>
        <v>141</v>
      </c>
      <c r="H659" s="21">
        <f>H660</f>
        <v>141</v>
      </c>
    </row>
    <row r="660" spans="1:8" x14ac:dyDescent="0.25">
      <c r="A660" s="3" t="s">
        <v>139</v>
      </c>
      <c r="B660" s="19" t="s">
        <v>142</v>
      </c>
      <c r="C660" s="20" t="s">
        <v>142</v>
      </c>
      <c r="D660" s="20" t="s">
        <v>792</v>
      </c>
      <c r="E660" s="20" t="s">
        <v>140</v>
      </c>
      <c r="F660" s="24">
        <v>141</v>
      </c>
      <c r="G660" s="24">
        <v>141</v>
      </c>
      <c r="H660" s="24">
        <v>141</v>
      </c>
    </row>
    <row r="661" spans="1:8" ht="38.25" hidden="1" customHeight="1" x14ac:dyDescent="0.25">
      <c r="A661" s="3" t="s">
        <v>116</v>
      </c>
      <c r="B661" s="20" t="s">
        <v>142</v>
      </c>
      <c r="C661" s="20" t="s">
        <v>142</v>
      </c>
      <c r="D661" s="20" t="s">
        <v>121</v>
      </c>
      <c r="E661" s="20"/>
      <c r="F661" s="24">
        <f>F662</f>
        <v>0</v>
      </c>
      <c r="G661" s="24">
        <f>G662</f>
        <v>0</v>
      </c>
      <c r="H661" s="24">
        <f>H662</f>
        <v>0</v>
      </c>
    </row>
    <row r="662" spans="1:8" ht="17.25" hidden="1" customHeight="1" x14ac:dyDescent="0.25">
      <c r="A662" s="3" t="s">
        <v>139</v>
      </c>
      <c r="B662" s="20" t="s">
        <v>142</v>
      </c>
      <c r="C662" s="20" t="s">
        <v>142</v>
      </c>
      <c r="D662" s="20" t="s">
        <v>121</v>
      </c>
      <c r="E662" s="20" t="s">
        <v>140</v>
      </c>
      <c r="F662" s="24">
        <v>0</v>
      </c>
      <c r="G662" s="24">
        <v>0</v>
      </c>
      <c r="H662" s="24">
        <v>0</v>
      </c>
    </row>
    <row r="663" spans="1:8" ht="29.25" customHeight="1" x14ac:dyDescent="0.25">
      <c r="A663" s="11" t="s">
        <v>415</v>
      </c>
      <c r="B663" s="16" t="s">
        <v>142</v>
      </c>
      <c r="C663" s="17" t="s">
        <v>142</v>
      </c>
      <c r="D663" s="17" t="s">
        <v>785</v>
      </c>
      <c r="E663" s="17"/>
      <c r="F663" s="18">
        <f>F664+F667+F669+F671</f>
        <v>140.69999999999999</v>
      </c>
      <c r="G663" s="18">
        <f>G664+G667+G669+G671</f>
        <v>85</v>
      </c>
      <c r="H663" s="18">
        <f>H664+H667+H669+H671</f>
        <v>85</v>
      </c>
    </row>
    <row r="664" spans="1:8" ht="51" customHeight="1" x14ac:dyDescent="0.25">
      <c r="A664" s="3" t="s">
        <v>161</v>
      </c>
      <c r="B664" s="19" t="s">
        <v>142</v>
      </c>
      <c r="C664" s="20" t="s">
        <v>142</v>
      </c>
      <c r="D664" s="20" t="s">
        <v>786</v>
      </c>
      <c r="E664" s="20"/>
      <c r="F664" s="21">
        <f>F665+F666</f>
        <v>140.69999999999999</v>
      </c>
      <c r="G664" s="21">
        <f>G665+G666</f>
        <v>85</v>
      </c>
      <c r="H664" s="21">
        <f>H665+H666</f>
        <v>85</v>
      </c>
    </row>
    <row r="665" spans="1:8" ht="15" hidden="1" customHeight="1" x14ac:dyDescent="0.25">
      <c r="A665" s="25" t="s">
        <v>184</v>
      </c>
      <c r="B665" s="20" t="s">
        <v>142</v>
      </c>
      <c r="C665" s="20" t="s">
        <v>142</v>
      </c>
      <c r="D665" s="20" t="s">
        <v>786</v>
      </c>
      <c r="E665" s="20" t="s">
        <v>185</v>
      </c>
      <c r="F665" s="24"/>
      <c r="G665" s="24"/>
      <c r="H665" s="24"/>
    </row>
    <row r="666" spans="1:8" ht="17.25" customHeight="1" x14ac:dyDescent="0.25">
      <c r="A666" s="3" t="s">
        <v>139</v>
      </c>
      <c r="B666" s="19" t="s">
        <v>142</v>
      </c>
      <c r="C666" s="20" t="s">
        <v>142</v>
      </c>
      <c r="D666" s="20" t="s">
        <v>786</v>
      </c>
      <c r="E666" s="20" t="s">
        <v>140</v>
      </c>
      <c r="F666" s="24">
        <v>140.69999999999999</v>
      </c>
      <c r="G666" s="24">
        <v>85</v>
      </c>
      <c r="H666" s="24">
        <v>85</v>
      </c>
    </row>
    <row r="667" spans="1:8" ht="64.5" hidden="1" x14ac:dyDescent="0.25">
      <c r="A667" s="3" t="s">
        <v>506</v>
      </c>
      <c r="B667" s="19" t="s">
        <v>142</v>
      </c>
      <c r="C667" s="20" t="s">
        <v>142</v>
      </c>
      <c r="D667" s="20" t="s">
        <v>507</v>
      </c>
      <c r="E667" s="20"/>
      <c r="F667" s="24">
        <f>F668</f>
        <v>0</v>
      </c>
      <c r="G667" s="24">
        <v>0</v>
      </c>
      <c r="H667" s="24">
        <v>0</v>
      </c>
    </row>
    <row r="668" spans="1:8" ht="1.5" hidden="1" customHeight="1" x14ac:dyDescent="0.25">
      <c r="A668" s="3" t="s">
        <v>139</v>
      </c>
      <c r="B668" s="19" t="s">
        <v>142</v>
      </c>
      <c r="C668" s="20" t="s">
        <v>142</v>
      </c>
      <c r="D668" s="20" t="s">
        <v>507</v>
      </c>
      <c r="E668" s="20" t="s">
        <v>140</v>
      </c>
      <c r="F668" s="24">
        <v>0</v>
      </c>
      <c r="G668" s="24">
        <v>0</v>
      </c>
      <c r="H668" s="24">
        <v>0</v>
      </c>
    </row>
    <row r="669" spans="1:8" ht="39" hidden="1" x14ac:dyDescent="0.25">
      <c r="A669" s="3" t="s">
        <v>548</v>
      </c>
      <c r="B669" s="20" t="s">
        <v>142</v>
      </c>
      <c r="C669" s="20" t="s">
        <v>142</v>
      </c>
      <c r="D669" s="20" t="s">
        <v>549</v>
      </c>
      <c r="E669" s="20"/>
      <c r="F669" s="24">
        <f>F670</f>
        <v>0</v>
      </c>
      <c r="G669" s="24">
        <f>G670</f>
        <v>0</v>
      </c>
      <c r="H669" s="24">
        <f>H670</f>
        <v>0</v>
      </c>
    </row>
    <row r="670" spans="1:8" ht="19.5" hidden="1" customHeight="1" x14ac:dyDescent="0.25">
      <c r="A670" s="3" t="s">
        <v>139</v>
      </c>
      <c r="B670" s="20" t="s">
        <v>142</v>
      </c>
      <c r="C670" s="20" t="s">
        <v>142</v>
      </c>
      <c r="D670" s="20" t="s">
        <v>549</v>
      </c>
      <c r="E670" s="20" t="s">
        <v>140</v>
      </c>
      <c r="F670" s="24"/>
      <c r="G670" s="24"/>
      <c r="H670" s="24"/>
    </row>
    <row r="671" spans="1:8" ht="64.5" hidden="1" x14ac:dyDescent="0.25">
      <c r="A671" s="3" t="s">
        <v>506</v>
      </c>
      <c r="B671" s="20" t="s">
        <v>142</v>
      </c>
      <c r="C671" s="20" t="s">
        <v>142</v>
      </c>
      <c r="D671" s="20" t="s">
        <v>507</v>
      </c>
      <c r="E671" s="20"/>
      <c r="F671" s="24">
        <f>F672</f>
        <v>0</v>
      </c>
      <c r="G671" s="24">
        <v>0</v>
      </c>
      <c r="H671" s="24">
        <v>0</v>
      </c>
    </row>
    <row r="672" spans="1:8" ht="19.5" hidden="1" customHeight="1" x14ac:dyDescent="0.25">
      <c r="A672" s="3" t="s">
        <v>139</v>
      </c>
      <c r="B672" s="20" t="s">
        <v>142</v>
      </c>
      <c r="C672" s="20" t="s">
        <v>142</v>
      </c>
      <c r="D672" s="20" t="s">
        <v>507</v>
      </c>
      <c r="E672" s="20" t="s">
        <v>140</v>
      </c>
      <c r="F672" s="24"/>
      <c r="G672" s="24">
        <v>0</v>
      </c>
      <c r="H672" s="24">
        <v>0</v>
      </c>
    </row>
    <row r="673" spans="1:8" ht="51.6" customHeight="1" x14ac:dyDescent="0.25">
      <c r="A673" s="11" t="s">
        <v>416</v>
      </c>
      <c r="B673" s="16" t="s">
        <v>142</v>
      </c>
      <c r="C673" s="17" t="s">
        <v>142</v>
      </c>
      <c r="D673" s="17" t="s">
        <v>793</v>
      </c>
      <c r="E673" s="17"/>
      <c r="F673" s="18">
        <f>F674</f>
        <v>30</v>
      </c>
      <c r="G673" s="18">
        <f>G674</f>
        <v>30</v>
      </c>
      <c r="H673" s="18">
        <f>H674</f>
        <v>30</v>
      </c>
    </row>
    <row r="674" spans="1:8" ht="51" customHeight="1" x14ac:dyDescent="0.25">
      <c r="A674" s="3" t="s">
        <v>417</v>
      </c>
      <c r="B674" s="19" t="s">
        <v>142</v>
      </c>
      <c r="C674" s="20" t="s">
        <v>142</v>
      </c>
      <c r="D674" s="20" t="s">
        <v>794</v>
      </c>
      <c r="E674" s="20"/>
      <c r="F674" s="21">
        <f>F676+F675</f>
        <v>30</v>
      </c>
      <c r="G674" s="21">
        <f>G676+G675</f>
        <v>30</v>
      </c>
      <c r="H674" s="21">
        <f>H676+H675</f>
        <v>30</v>
      </c>
    </row>
    <row r="675" spans="1:8" ht="27.75" hidden="1" customHeight="1" x14ac:dyDescent="0.25">
      <c r="A675" s="25" t="s">
        <v>184</v>
      </c>
      <c r="B675" s="20" t="s">
        <v>142</v>
      </c>
      <c r="C675" s="20" t="s">
        <v>142</v>
      </c>
      <c r="D675" s="20" t="s">
        <v>367</v>
      </c>
      <c r="E675" s="20" t="s">
        <v>185</v>
      </c>
      <c r="F675" s="24"/>
      <c r="G675" s="24"/>
      <c r="H675" s="24"/>
    </row>
    <row r="676" spans="1:8" x14ac:dyDescent="0.25">
      <c r="A676" s="3" t="s">
        <v>139</v>
      </c>
      <c r="B676" s="19" t="s">
        <v>142</v>
      </c>
      <c r="C676" s="20" t="s">
        <v>142</v>
      </c>
      <c r="D676" s="20" t="s">
        <v>794</v>
      </c>
      <c r="E676" s="20" t="s">
        <v>140</v>
      </c>
      <c r="F676" s="24">
        <v>30</v>
      </c>
      <c r="G676" s="24">
        <v>30</v>
      </c>
      <c r="H676" s="24">
        <v>30</v>
      </c>
    </row>
    <row r="677" spans="1:8" x14ac:dyDescent="0.25">
      <c r="A677" s="11" t="s">
        <v>222</v>
      </c>
      <c r="B677" s="16" t="s">
        <v>142</v>
      </c>
      <c r="C677" s="17" t="s">
        <v>223</v>
      </c>
      <c r="D677" s="17"/>
      <c r="E677" s="17"/>
      <c r="F677" s="18">
        <f>F678+F714+F717</f>
        <v>14358.6</v>
      </c>
      <c r="G677" s="18">
        <f>G678+G714+G717</f>
        <v>12570.300000000001</v>
      </c>
      <c r="H677" s="18">
        <f>H678+H714+H717</f>
        <v>13023.2</v>
      </c>
    </row>
    <row r="678" spans="1:8" ht="39" x14ac:dyDescent="0.25">
      <c r="A678" s="11" t="s">
        <v>763</v>
      </c>
      <c r="B678" s="16" t="s">
        <v>142</v>
      </c>
      <c r="C678" s="17" t="s">
        <v>223</v>
      </c>
      <c r="D678" s="17" t="s">
        <v>158</v>
      </c>
      <c r="E678" s="17"/>
      <c r="F678" s="18">
        <f>F679+F681+F685+F693+F695+F699+F702+F706+F697</f>
        <v>14093.9</v>
      </c>
      <c r="G678" s="18">
        <f>G679+G681+G685+G693+G695+G699+G702+G706+G697</f>
        <v>12305.6</v>
      </c>
      <c r="H678" s="18">
        <f>H679+H681+H685+H693+H695+H699+H702+H706+H697</f>
        <v>12758.5</v>
      </c>
    </row>
    <row r="679" spans="1:8" ht="39" x14ac:dyDescent="0.25">
      <c r="A679" s="3" t="s">
        <v>224</v>
      </c>
      <c r="B679" s="19" t="s">
        <v>142</v>
      </c>
      <c r="C679" s="20" t="s">
        <v>223</v>
      </c>
      <c r="D679" s="20" t="s">
        <v>225</v>
      </c>
      <c r="E679" s="20"/>
      <c r="F679" s="21">
        <f>F680</f>
        <v>75</v>
      </c>
      <c r="G679" s="21">
        <f>G680</f>
        <v>0</v>
      </c>
      <c r="H679" s="21">
        <f>H680</f>
        <v>0</v>
      </c>
    </row>
    <row r="680" spans="1:8" x14ac:dyDescent="0.25">
      <c r="A680" s="3" t="s">
        <v>226</v>
      </c>
      <c r="B680" s="19" t="s">
        <v>142</v>
      </c>
      <c r="C680" s="20" t="s">
        <v>223</v>
      </c>
      <c r="D680" s="20" t="s">
        <v>225</v>
      </c>
      <c r="E680" s="20" t="s">
        <v>227</v>
      </c>
      <c r="F680" s="24">
        <v>75</v>
      </c>
      <c r="G680" s="24">
        <v>0</v>
      </c>
      <c r="H680" s="24">
        <v>0</v>
      </c>
    </row>
    <row r="681" spans="1:8" ht="51.75" x14ac:dyDescent="0.25">
      <c r="A681" s="3" t="s">
        <v>159</v>
      </c>
      <c r="B681" s="19" t="s">
        <v>142</v>
      </c>
      <c r="C681" s="20" t="s">
        <v>223</v>
      </c>
      <c r="D681" s="20" t="s">
        <v>160</v>
      </c>
      <c r="E681" s="20"/>
      <c r="F681" s="24">
        <f>F682+F684+F683</f>
        <v>2464.6999999999998</v>
      </c>
      <c r="G681" s="24">
        <f>G682+G684+G683</f>
        <v>988.59999999999991</v>
      </c>
      <c r="H681" s="24">
        <f>H682+H684+H683</f>
        <v>1441.5</v>
      </c>
    </row>
    <row r="682" spans="1:8" ht="39" x14ac:dyDescent="0.25">
      <c r="A682" s="3" t="s">
        <v>820</v>
      </c>
      <c r="B682" s="19" t="s">
        <v>142</v>
      </c>
      <c r="C682" s="20" t="s">
        <v>223</v>
      </c>
      <c r="D682" s="20" t="s">
        <v>160</v>
      </c>
      <c r="E682" s="20" t="s">
        <v>185</v>
      </c>
      <c r="F682" s="62">
        <v>293.10000000000002</v>
      </c>
      <c r="G682" s="24">
        <v>587.4</v>
      </c>
      <c r="H682" s="24">
        <v>1040.3</v>
      </c>
    </row>
    <row r="683" spans="1:8" x14ac:dyDescent="0.25">
      <c r="A683" s="3" t="s">
        <v>139</v>
      </c>
      <c r="B683" s="19" t="s">
        <v>142</v>
      </c>
      <c r="C683" s="20" t="s">
        <v>223</v>
      </c>
      <c r="D683" s="20" t="s">
        <v>160</v>
      </c>
      <c r="E683" s="20" t="s">
        <v>140</v>
      </c>
      <c r="F683" s="62">
        <v>671.7</v>
      </c>
      <c r="G683" s="24">
        <v>350.2</v>
      </c>
      <c r="H683" s="24">
        <v>350.2</v>
      </c>
    </row>
    <row r="684" spans="1:8" ht="17.25" customHeight="1" x14ac:dyDescent="0.25">
      <c r="A684" s="3" t="s">
        <v>150</v>
      </c>
      <c r="B684" s="19" t="s">
        <v>142</v>
      </c>
      <c r="C684" s="20" t="s">
        <v>223</v>
      </c>
      <c r="D684" s="20" t="s">
        <v>160</v>
      </c>
      <c r="E684" s="20" t="s">
        <v>151</v>
      </c>
      <c r="F684" s="62">
        <v>1499.9</v>
      </c>
      <c r="G684" s="24">
        <v>51</v>
      </c>
      <c r="H684" s="24">
        <v>51</v>
      </c>
    </row>
    <row r="685" spans="1:8" ht="39" x14ac:dyDescent="0.25">
      <c r="A685" s="3" t="s">
        <v>47</v>
      </c>
      <c r="B685" s="19" t="s">
        <v>142</v>
      </c>
      <c r="C685" s="20" t="s">
        <v>223</v>
      </c>
      <c r="D685" s="20" t="s">
        <v>31</v>
      </c>
      <c r="E685" s="20"/>
      <c r="F685" s="21">
        <f>F686</f>
        <v>9971.7999999999993</v>
      </c>
      <c r="G685" s="21">
        <f>G686</f>
        <v>10083.799999999999</v>
      </c>
      <c r="H685" s="21">
        <f>H686</f>
        <v>10083.799999999999</v>
      </c>
    </row>
    <row r="686" spans="1:8" x14ac:dyDescent="0.25">
      <c r="A686" s="3" t="s">
        <v>150</v>
      </c>
      <c r="B686" s="19" t="s">
        <v>142</v>
      </c>
      <c r="C686" s="20" t="s">
        <v>223</v>
      </c>
      <c r="D686" s="20" t="s">
        <v>31</v>
      </c>
      <c r="E686" s="20" t="s">
        <v>151</v>
      </c>
      <c r="F686" s="24">
        <v>9971.7999999999993</v>
      </c>
      <c r="G686" s="24">
        <v>10083.799999999999</v>
      </c>
      <c r="H686" s="24">
        <v>10083.799999999999</v>
      </c>
    </row>
    <row r="687" spans="1:8" ht="36.75" hidden="1" customHeight="1" x14ac:dyDescent="0.25">
      <c r="A687" s="3" t="s">
        <v>95</v>
      </c>
      <c r="B687" s="20" t="s">
        <v>142</v>
      </c>
      <c r="C687" s="20" t="s">
        <v>223</v>
      </c>
      <c r="D687" s="20" t="s">
        <v>96</v>
      </c>
      <c r="E687" s="20"/>
      <c r="F687" s="21">
        <f>F688</f>
        <v>0</v>
      </c>
      <c r="G687" s="21">
        <v>0</v>
      </c>
      <c r="H687" s="21">
        <v>0</v>
      </c>
    </row>
    <row r="688" spans="1:8" ht="23.25" hidden="1" customHeight="1" x14ac:dyDescent="0.25">
      <c r="A688" s="3" t="s">
        <v>184</v>
      </c>
      <c r="B688" s="20" t="s">
        <v>142</v>
      </c>
      <c r="C688" s="20" t="s">
        <v>223</v>
      </c>
      <c r="D688" s="20" t="s">
        <v>96</v>
      </c>
      <c r="E688" s="20" t="s">
        <v>185</v>
      </c>
      <c r="F688" s="24"/>
      <c r="G688" s="24">
        <v>0</v>
      </c>
      <c r="H688" s="24">
        <v>0</v>
      </c>
    </row>
    <row r="689" spans="1:8" ht="28.5" hidden="1" customHeight="1" x14ac:dyDescent="0.25">
      <c r="A689" s="3" t="s">
        <v>87</v>
      </c>
      <c r="B689" s="19" t="s">
        <v>142</v>
      </c>
      <c r="C689" s="20" t="s">
        <v>223</v>
      </c>
      <c r="D689" s="20" t="s">
        <v>84</v>
      </c>
      <c r="E689" s="20"/>
      <c r="F689" s="21"/>
      <c r="G689" s="21">
        <v>0</v>
      </c>
      <c r="H689" s="21">
        <v>0</v>
      </c>
    </row>
    <row r="690" spans="1:8" ht="24.75" hidden="1" customHeight="1" x14ac:dyDescent="0.25">
      <c r="A690" s="3" t="s">
        <v>184</v>
      </c>
      <c r="B690" s="19" t="s">
        <v>142</v>
      </c>
      <c r="C690" s="20" t="s">
        <v>223</v>
      </c>
      <c r="D690" s="20" t="s">
        <v>84</v>
      </c>
      <c r="E690" s="20" t="s">
        <v>185</v>
      </c>
      <c r="F690" s="21"/>
      <c r="G690" s="21">
        <v>0</v>
      </c>
      <c r="H690" s="21">
        <v>0</v>
      </c>
    </row>
    <row r="691" spans="1:8" ht="22.5" hidden="1" customHeight="1" x14ac:dyDescent="0.25">
      <c r="A691" s="73" t="s">
        <v>337</v>
      </c>
      <c r="B691" s="19" t="s">
        <v>142</v>
      </c>
      <c r="C691" s="20" t="s">
        <v>223</v>
      </c>
      <c r="D691" s="20" t="s">
        <v>574</v>
      </c>
      <c r="E691" s="20"/>
      <c r="F691" s="21">
        <f>F692</f>
        <v>0</v>
      </c>
      <c r="G691" s="21">
        <v>0</v>
      </c>
      <c r="H691" s="21">
        <v>0</v>
      </c>
    </row>
    <row r="692" spans="1:8" ht="22.5" hidden="1" customHeight="1" x14ac:dyDescent="0.25">
      <c r="A692" s="73" t="s">
        <v>150</v>
      </c>
      <c r="B692" s="19" t="s">
        <v>142</v>
      </c>
      <c r="C692" s="20" t="s">
        <v>223</v>
      </c>
      <c r="D692" s="20" t="s">
        <v>574</v>
      </c>
      <c r="E692" s="20" t="s">
        <v>151</v>
      </c>
      <c r="F692" s="21"/>
      <c r="G692" s="21">
        <v>0</v>
      </c>
      <c r="H692" s="21">
        <v>0</v>
      </c>
    </row>
    <row r="693" spans="1:8" ht="41.25" customHeight="1" x14ac:dyDescent="0.25">
      <c r="A693" s="57" t="s">
        <v>874</v>
      </c>
      <c r="B693" s="20" t="s">
        <v>142</v>
      </c>
      <c r="C693" s="20" t="s">
        <v>223</v>
      </c>
      <c r="D693" s="20" t="s">
        <v>565</v>
      </c>
      <c r="E693" s="20"/>
      <c r="F693" s="21">
        <f>F694</f>
        <v>18</v>
      </c>
      <c r="G693" s="21">
        <f>G694</f>
        <v>18</v>
      </c>
      <c r="H693" s="21">
        <f>H694</f>
        <v>18</v>
      </c>
    </row>
    <row r="694" spans="1:8" ht="20.25" customHeight="1" x14ac:dyDescent="0.25">
      <c r="A694" s="3" t="s">
        <v>566</v>
      </c>
      <c r="B694" s="20" t="s">
        <v>142</v>
      </c>
      <c r="C694" s="20" t="s">
        <v>223</v>
      </c>
      <c r="D694" s="20" t="s">
        <v>565</v>
      </c>
      <c r="E694" s="20" t="s">
        <v>140</v>
      </c>
      <c r="F694" s="21">
        <v>18</v>
      </c>
      <c r="G694" s="21">
        <v>18</v>
      </c>
      <c r="H694" s="21">
        <v>18</v>
      </c>
    </row>
    <row r="695" spans="1:8" ht="96" customHeight="1" x14ac:dyDescent="0.25">
      <c r="A695" s="3" t="s">
        <v>686</v>
      </c>
      <c r="B695" s="20" t="s">
        <v>142</v>
      </c>
      <c r="C695" s="20" t="s">
        <v>223</v>
      </c>
      <c r="D695" s="20" t="s">
        <v>685</v>
      </c>
      <c r="E695" s="20"/>
      <c r="F695" s="21">
        <f>F696</f>
        <v>180</v>
      </c>
      <c r="G695" s="21">
        <f>G696</f>
        <v>180</v>
      </c>
      <c r="H695" s="21">
        <f>H696</f>
        <v>180</v>
      </c>
    </row>
    <row r="696" spans="1:8" ht="15.75" customHeight="1" x14ac:dyDescent="0.25">
      <c r="A696" s="3" t="s">
        <v>226</v>
      </c>
      <c r="B696" s="20" t="s">
        <v>142</v>
      </c>
      <c r="C696" s="20" t="s">
        <v>223</v>
      </c>
      <c r="D696" s="20" t="s">
        <v>685</v>
      </c>
      <c r="E696" s="20" t="s">
        <v>227</v>
      </c>
      <c r="F696" s="21">
        <v>180</v>
      </c>
      <c r="G696" s="21">
        <v>180</v>
      </c>
      <c r="H696" s="21">
        <v>180</v>
      </c>
    </row>
    <row r="697" spans="1:8" ht="64.5" x14ac:dyDescent="0.25">
      <c r="A697" s="3" t="s">
        <v>834</v>
      </c>
      <c r="B697" s="20" t="s">
        <v>142</v>
      </c>
      <c r="C697" s="20" t="s">
        <v>223</v>
      </c>
      <c r="D697" s="20" t="s">
        <v>835</v>
      </c>
      <c r="E697" s="20"/>
      <c r="F697" s="21">
        <f>F698</f>
        <v>56</v>
      </c>
      <c r="G697" s="21">
        <f>G698</f>
        <v>0</v>
      </c>
      <c r="H697" s="21">
        <f>H698</f>
        <v>0</v>
      </c>
    </row>
    <row r="698" spans="1:8" x14ac:dyDescent="0.25">
      <c r="A698" s="3" t="s">
        <v>226</v>
      </c>
      <c r="B698" s="20" t="s">
        <v>142</v>
      </c>
      <c r="C698" s="20" t="s">
        <v>223</v>
      </c>
      <c r="D698" s="20" t="s">
        <v>835</v>
      </c>
      <c r="E698" s="20" t="s">
        <v>227</v>
      </c>
      <c r="F698" s="21">
        <v>56</v>
      </c>
      <c r="G698" s="21">
        <v>0</v>
      </c>
      <c r="H698" s="21">
        <v>0</v>
      </c>
    </row>
    <row r="699" spans="1:8" ht="18" customHeight="1" x14ac:dyDescent="0.25">
      <c r="A699" s="11" t="s">
        <v>406</v>
      </c>
      <c r="B699" s="17" t="s">
        <v>142</v>
      </c>
      <c r="C699" s="17" t="s">
        <v>223</v>
      </c>
      <c r="D699" s="17" t="s">
        <v>207</v>
      </c>
      <c r="E699" s="20"/>
      <c r="F699" s="21">
        <f t="shared" ref="F699:H700" si="33">F700</f>
        <v>262.3</v>
      </c>
      <c r="G699" s="21">
        <f t="shared" si="33"/>
        <v>0</v>
      </c>
      <c r="H699" s="21">
        <f t="shared" si="33"/>
        <v>0</v>
      </c>
    </row>
    <row r="700" spans="1:8" ht="42" customHeight="1" x14ac:dyDescent="0.25">
      <c r="A700" s="57" t="s">
        <v>209</v>
      </c>
      <c r="B700" s="58" t="s">
        <v>142</v>
      </c>
      <c r="C700" s="58" t="s">
        <v>223</v>
      </c>
      <c r="D700" s="58" t="s">
        <v>51</v>
      </c>
      <c r="E700" s="58"/>
      <c r="F700" s="66">
        <f t="shared" si="33"/>
        <v>262.3</v>
      </c>
      <c r="G700" s="21">
        <f t="shared" si="33"/>
        <v>0</v>
      </c>
      <c r="H700" s="21">
        <f t="shared" si="33"/>
        <v>0</v>
      </c>
    </row>
    <row r="701" spans="1:8" ht="40.5" customHeight="1" x14ac:dyDescent="0.25">
      <c r="A701" s="3" t="s">
        <v>820</v>
      </c>
      <c r="B701" s="20" t="s">
        <v>142</v>
      </c>
      <c r="C701" s="20" t="s">
        <v>223</v>
      </c>
      <c r="D701" s="20" t="s">
        <v>51</v>
      </c>
      <c r="E701" s="20" t="s">
        <v>185</v>
      </c>
      <c r="F701" s="66">
        <v>262.3</v>
      </c>
      <c r="G701" s="21">
        <v>0</v>
      </c>
      <c r="H701" s="21">
        <v>0</v>
      </c>
    </row>
    <row r="702" spans="1:8" ht="26.25" x14ac:dyDescent="0.25">
      <c r="A702" s="11" t="s">
        <v>409</v>
      </c>
      <c r="B702" s="16" t="s">
        <v>142</v>
      </c>
      <c r="C702" s="17" t="s">
        <v>223</v>
      </c>
      <c r="D702" s="17" t="s">
        <v>215</v>
      </c>
      <c r="E702" s="20"/>
      <c r="F702" s="18">
        <f>F703</f>
        <v>1060.9000000000001</v>
      </c>
      <c r="G702" s="18">
        <f>G703</f>
        <v>1030</v>
      </c>
      <c r="H702" s="18">
        <f>H703</f>
        <v>1030</v>
      </c>
    </row>
    <row r="703" spans="1:8" ht="39" x14ac:dyDescent="0.25">
      <c r="A703" s="3" t="s">
        <v>384</v>
      </c>
      <c r="B703" s="19" t="s">
        <v>142</v>
      </c>
      <c r="C703" s="20" t="s">
        <v>223</v>
      </c>
      <c r="D703" s="20" t="s">
        <v>385</v>
      </c>
      <c r="E703" s="20"/>
      <c r="F703" s="21">
        <f>F704+F705</f>
        <v>1060.9000000000001</v>
      </c>
      <c r="G703" s="21">
        <f>G704+G705</f>
        <v>1030</v>
      </c>
      <c r="H703" s="21">
        <f>H704+H705</f>
        <v>1030</v>
      </c>
    </row>
    <row r="704" spans="1:8" ht="39" x14ac:dyDescent="0.25">
      <c r="A704" s="3" t="s">
        <v>820</v>
      </c>
      <c r="B704" s="19" t="s">
        <v>142</v>
      </c>
      <c r="C704" s="20" t="s">
        <v>223</v>
      </c>
      <c r="D704" s="20" t="s">
        <v>385</v>
      </c>
      <c r="E704" s="20" t="s">
        <v>185</v>
      </c>
      <c r="F704" s="62">
        <v>60.9</v>
      </c>
      <c r="G704" s="24">
        <v>30</v>
      </c>
      <c r="H704" s="24">
        <v>30</v>
      </c>
    </row>
    <row r="705" spans="1:8" x14ac:dyDescent="0.25">
      <c r="A705" s="3" t="s">
        <v>150</v>
      </c>
      <c r="B705" s="19" t="s">
        <v>142</v>
      </c>
      <c r="C705" s="20" t="s">
        <v>223</v>
      </c>
      <c r="D705" s="20" t="s">
        <v>385</v>
      </c>
      <c r="E705" s="20" t="s">
        <v>151</v>
      </c>
      <c r="F705" s="24">
        <v>1000</v>
      </c>
      <c r="G705" s="24">
        <v>1000</v>
      </c>
      <c r="H705" s="24">
        <v>1000</v>
      </c>
    </row>
    <row r="706" spans="1:8" x14ac:dyDescent="0.25">
      <c r="A706" s="11" t="s">
        <v>228</v>
      </c>
      <c r="B706" s="16" t="s">
        <v>142</v>
      </c>
      <c r="C706" s="17" t="s">
        <v>223</v>
      </c>
      <c r="D706" s="17" t="s">
        <v>162</v>
      </c>
      <c r="E706" s="17"/>
      <c r="F706" s="18">
        <f t="shared" ref="F706:H708" si="34">F707</f>
        <v>5.2</v>
      </c>
      <c r="G706" s="18">
        <f t="shared" si="34"/>
        <v>5.2</v>
      </c>
      <c r="H706" s="18">
        <f t="shared" si="34"/>
        <v>5.2</v>
      </c>
    </row>
    <row r="707" spans="1:8" ht="26.25" x14ac:dyDescent="0.25">
      <c r="A707" s="3" t="s">
        <v>419</v>
      </c>
      <c r="B707" s="19" t="s">
        <v>142</v>
      </c>
      <c r="C707" s="20" t="s">
        <v>223</v>
      </c>
      <c r="D707" s="20" t="s">
        <v>221</v>
      </c>
      <c r="E707" s="20"/>
      <c r="F707" s="21">
        <f t="shared" si="34"/>
        <v>5.2</v>
      </c>
      <c r="G707" s="21">
        <f t="shared" si="34"/>
        <v>5.2</v>
      </c>
      <c r="H707" s="21">
        <f t="shared" si="34"/>
        <v>5.2</v>
      </c>
    </row>
    <row r="708" spans="1:8" ht="64.5" x14ac:dyDescent="0.25">
      <c r="A708" s="3" t="s">
        <v>764</v>
      </c>
      <c r="B708" s="19" t="s">
        <v>142</v>
      </c>
      <c r="C708" s="20" t="s">
        <v>223</v>
      </c>
      <c r="D708" s="20" t="s">
        <v>371</v>
      </c>
      <c r="E708" s="20"/>
      <c r="F708" s="21">
        <f t="shared" si="34"/>
        <v>5.2</v>
      </c>
      <c r="G708" s="21">
        <f t="shared" si="34"/>
        <v>5.2</v>
      </c>
      <c r="H708" s="21">
        <f t="shared" si="34"/>
        <v>5.2</v>
      </c>
    </row>
    <row r="709" spans="1:8" ht="39" x14ac:dyDescent="0.25">
      <c r="A709" s="3" t="s">
        <v>820</v>
      </c>
      <c r="B709" s="19" t="s">
        <v>142</v>
      </c>
      <c r="C709" s="20" t="s">
        <v>223</v>
      </c>
      <c r="D709" s="20" t="s">
        <v>371</v>
      </c>
      <c r="E709" s="20" t="s">
        <v>185</v>
      </c>
      <c r="F709" s="24">
        <v>5.2</v>
      </c>
      <c r="G709" s="24">
        <v>5.2</v>
      </c>
      <c r="H709" s="24">
        <v>5.2</v>
      </c>
    </row>
    <row r="710" spans="1:8" ht="39" hidden="1" x14ac:dyDescent="0.25">
      <c r="A710" s="26" t="s">
        <v>236</v>
      </c>
      <c r="B710" s="17" t="s">
        <v>142</v>
      </c>
      <c r="C710" s="17" t="s">
        <v>223</v>
      </c>
      <c r="D710" s="17" t="s">
        <v>237</v>
      </c>
      <c r="E710" s="17"/>
      <c r="F710" s="18">
        <f>F711</f>
        <v>0</v>
      </c>
      <c r="G710" s="18">
        <v>0</v>
      </c>
      <c r="H710" s="18">
        <v>0</v>
      </c>
    </row>
    <row r="711" spans="1:8" ht="26.25" hidden="1" x14ac:dyDescent="0.25">
      <c r="A711" s="11" t="s">
        <v>361</v>
      </c>
      <c r="B711" s="17" t="s">
        <v>142</v>
      </c>
      <c r="C711" s="17" t="s">
        <v>223</v>
      </c>
      <c r="D711" s="17" t="s">
        <v>362</v>
      </c>
      <c r="E711" s="17"/>
      <c r="F711" s="18">
        <f>F712</f>
        <v>0</v>
      </c>
      <c r="G711" s="18">
        <v>0</v>
      </c>
      <c r="H711" s="18">
        <v>0</v>
      </c>
    </row>
    <row r="712" spans="1:8" ht="39" hidden="1" x14ac:dyDescent="0.25">
      <c r="A712" s="3" t="s">
        <v>363</v>
      </c>
      <c r="B712" s="20" t="s">
        <v>142</v>
      </c>
      <c r="C712" s="20" t="s">
        <v>223</v>
      </c>
      <c r="D712" s="20" t="s">
        <v>364</v>
      </c>
      <c r="E712" s="20"/>
      <c r="F712" s="21">
        <f>F713</f>
        <v>0</v>
      </c>
      <c r="G712" s="21">
        <v>0</v>
      </c>
      <c r="H712" s="21">
        <v>0</v>
      </c>
    </row>
    <row r="713" spans="1:8" ht="26.25" hidden="1" x14ac:dyDescent="0.25">
      <c r="A713" s="3" t="s">
        <v>184</v>
      </c>
      <c r="B713" s="20" t="s">
        <v>142</v>
      </c>
      <c r="C713" s="20" t="s">
        <v>223</v>
      </c>
      <c r="D713" s="20" t="s">
        <v>364</v>
      </c>
      <c r="E713" s="20" t="s">
        <v>185</v>
      </c>
      <c r="F713" s="21">
        <v>0</v>
      </c>
      <c r="G713" s="21">
        <v>0</v>
      </c>
      <c r="H713" s="21">
        <v>0</v>
      </c>
    </row>
    <row r="714" spans="1:8" ht="51.75" x14ac:dyDescent="0.25">
      <c r="A714" s="11" t="s">
        <v>795</v>
      </c>
      <c r="B714" s="16" t="s">
        <v>220</v>
      </c>
      <c r="C714" s="17" t="s">
        <v>223</v>
      </c>
      <c r="D714" s="17" t="s">
        <v>237</v>
      </c>
      <c r="E714" s="17"/>
      <c r="F714" s="18">
        <f t="shared" ref="F714:H715" si="35">F715</f>
        <v>6</v>
      </c>
      <c r="G714" s="18">
        <f t="shared" si="35"/>
        <v>6</v>
      </c>
      <c r="H714" s="18">
        <f t="shared" si="35"/>
        <v>6</v>
      </c>
    </row>
    <row r="715" spans="1:8" ht="39" x14ac:dyDescent="0.25">
      <c r="A715" s="3" t="s">
        <v>420</v>
      </c>
      <c r="B715" s="19" t="s">
        <v>142</v>
      </c>
      <c r="C715" s="20" t="s">
        <v>223</v>
      </c>
      <c r="D715" s="20" t="s">
        <v>122</v>
      </c>
      <c r="E715" s="20"/>
      <c r="F715" s="21">
        <f t="shared" si="35"/>
        <v>6</v>
      </c>
      <c r="G715" s="21">
        <f t="shared" si="35"/>
        <v>6</v>
      </c>
      <c r="H715" s="21">
        <f t="shared" si="35"/>
        <v>6</v>
      </c>
    </row>
    <row r="716" spans="1:8" ht="39" x14ac:dyDescent="0.25">
      <c r="A716" s="3" t="s">
        <v>820</v>
      </c>
      <c r="B716" s="19" t="s">
        <v>142</v>
      </c>
      <c r="C716" s="20" t="s">
        <v>223</v>
      </c>
      <c r="D716" s="20" t="s">
        <v>122</v>
      </c>
      <c r="E716" s="20" t="s">
        <v>185</v>
      </c>
      <c r="F716" s="24">
        <v>6</v>
      </c>
      <c r="G716" s="24">
        <v>6</v>
      </c>
      <c r="H716" s="24">
        <v>6</v>
      </c>
    </row>
    <row r="717" spans="1:8" ht="33" customHeight="1" x14ac:dyDescent="0.25">
      <c r="A717" s="11" t="s">
        <v>697</v>
      </c>
      <c r="B717" s="16" t="s">
        <v>142</v>
      </c>
      <c r="C717" s="17" t="s">
        <v>223</v>
      </c>
      <c r="D717" s="17" t="s">
        <v>696</v>
      </c>
      <c r="E717" s="17"/>
      <c r="F717" s="27">
        <f t="shared" ref="F717:H718" si="36">F718</f>
        <v>258.7</v>
      </c>
      <c r="G717" s="27">
        <f t="shared" si="36"/>
        <v>258.7</v>
      </c>
      <c r="H717" s="27">
        <f t="shared" si="36"/>
        <v>258.7</v>
      </c>
    </row>
    <row r="718" spans="1:8" ht="64.5" x14ac:dyDescent="0.25">
      <c r="A718" s="3" t="s">
        <v>764</v>
      </c>
      <c r="B718" s="19" t="s">
        <v>142</v>
      </c>
      <c r="C718" s="20" t="s">
        <v>223</v>
      </c>
      <c r="D718" s="20" t="s">
        <v>796</v>
      </c>
      <c r="E718" s="20"/>
      <c r="F718" s="21">
        <f t="shared" si="36"/>
        <v>258.7</v>
      </c>
      <c r="G718" s="21">
        <f t="shared" si="36"/>
        <v>258.7</v>
      </c>
      <c r="H718" s="21">
        <f t="shared" si="36"/>
        <v>258.7</v>
      </c>
    </row>
    <row r="719" spans="1:8" ht="26.25" x14ac:dyDescent="0.25">
      <c r="A719" s="3" t="s">
        <v>690</v>
      </c>
      <c r="B719" s="19" t="s">
        <v>142</v>
      </c>
      <c r="C719" s="20" t="s">
        <v>223</v>
      </c>
      <c r="D719" s="20" t="s">
        <v>796</v>
      </c>
      <c r="E719" s="20" t="s">
        <v>257</v>
      </c>
      <c r="F719" s="24">
        <v>258.7</v>
      </c>
      <c r="G719" s="24">
        <v>258.7</v>
      </c>
      <c r="H719" s="24">
        <v>258.7</v>
      </c>
    </row>
    <row r="720" spans="1:8" ht="64.5" hidden="1" x14ac:dyDescent="0.25">
      <c r="A720" s="25" t="s">
        <v>10</v>
      </c>
      <c r="B720" s="20" t="s">
        <v>142</v>
      </c>
      <c r="C720" s="20" t="s">
        <v>223</v>
      </c>
      <c r="D720" s="20" t="s">
        <v>12</v>
      </c>
      <c r="E720" s="20"/>
      <c r="F720" s="21">
        <f>F721</f>
        <v>0</v>
      </c>
      <c r="G720" s="21">
        <v>0</v>
      </c>
      <c r="H720" s="21">
        <v>0</v>
      </c>
    </row>
    <row r="721" spans="1:8" hidden="1" x14ac:dyDescent="0.25">
      <c r="A721" s="3" t="s">
        <v>150</v>
      </c>
      <c r="B721" s="20" t="s">
        <v>142</v>
      </c>
      <c r="C721" s="20" t="s">
        <v>223</v>
      </c>
      <c r="D721" s="20" t="s">
        <v>12</v>
      </c>
      <c r="E721" s="20" t="s">
        <v>151</v>
      </c>
      <c r="F721" s="21"/>
      <c r="G721" s="21">
        <v>0</v>
      </c>
      <c r="H721" s="21">
        <v>0</v>
      </c>
    </row>
    <row r="722" spans="1:8" x14ac:dyDescent="0.25">
      <c r="A722" s="11" t="s">
        <v>163</v>
      </c>
      <c r="B722" s="16" t="s">
        <v>164</v>
      </c>
      <c r="C722" s="20"/>
      <c r="D722" s="20"/>
      <c r="E722" s="20"/>
      <c r="F722" s="18">
        <f>F723+F811</f>
        <v>82170.499999999985</v>
      </c>
      <c r="G722" s="18">
        <f>G723+G811</f>
        <v>68211.499999999985</v>
      </c>
      <c r="H722" s="18">
        <f>H723+H811</f>
        <v>68217.599999999991</v>
      </c>
    </row>
    <row r="723" spans="1:8" x14ac:dyDescent="0.25">
      <c r="A723" s="11" t="s">
        <v>165</v>
      </c>
      <c r="B723" s="16" t="s">
        <v>164</v>
      </c>
      <c r="C723" s="17" t="s">
        <v>166</v>
      </c>
      <c r="D723" s="17"/>
      <c r="E723" s="17"/>
      <c r="F723" s="18">
        <f>F724+F808</f>
        <v>70131.599999999991</v>
      </c>
      <c r="G723" s="18">
        <f>G724+G793</f>
        <v>56172.599999999991</v>
      </c>
      <c r="H723" s="18">
        <f>H724+H793</f>
        <v>56178.69999999999</v>
      </c>
    </row>
    <row r="724" spans="1:8" ht="39" x14ac:dyDescent="0.25">
      <c r="A724" s="11" t="s">
        <v>797</v>
      </c>
      <c r="B724" s="16" t="s">
        <v>164</v>
      </c>
      <c r="C724" s="17" t="s">
        <v>166</v>
      </c>
      <c r="D724" s="17" t="s">
        <v>167</v>
      </c>
      <c r="E724" s="17"/>
      <c r="F724" s="18">
        <f>F725+F790</f>
        <v>65150.899999999994</v>
      </c>
      <c r="G724" s="18">
        <f>G725+G790</f>
        <v>56172.599999999991</v>
      </c>
      <c r="H724" s="18">
        <f>H725+H790</f>
        <v>56178.69999999999</v>
      </c>
    </row>
    <row r="725" spans="1:8" ht="26.25" x14ac:dyDescent="0.25">
      <c r="A725" s="11" t="s">
        <v>145</v>
      </c>
      <c r="B725" s="16" t="s">
        <v>164</v>
      </c>
      <c r="C725" s="17" t="s">
        <v>166</v>
      </c>
      <c r="D725" s="17" t="s">
        <v>168</v>
      </c>
      <c r="E725" s="17"/>
      <c r="F725" s="18">
        <f>F726+F739+F754+F769+F777+F785+F783</f>
        <v>64418.899999999994</v>
      </c>
      <c r="G725" s="18">
        <f>G726+G739+G754+G769+G777+G785+G783</f>
        <v>55900.599999999991</v>
      </c>
      <c r="H725" s="18">
        <f>H726+H739+H754+H769+H777+H785+H783</f>
        <v>55906.69999999999</v>
      </c>
    </row>
    <row r="726" spans="1:8" ht="51.75" x14ac:dyDescent="0.25">
      <c r="A726" s="3" t="s">
        <v>169</v>
      </c>
      <c r="B726" s="19" t="s">
        <v>164</v>
      </c>
      <c r="C726" s="20" t="s">
        <v>166</v>
      </c>
      <c r="D726" s="20" t="s">
        <v>170</v>
      </c>
      <c r="E726" s="20"/>
      <c r="F726" s="21">
        <f>F727+F731+F735+F737+F729</f>
        <v>31961</v>
      </c>
      <c r="G726" s="21">
        <f>G727+G731+G735+G737</f>
        <v>31711</v>
      </c>
      <c r="H726" s="21">
        <f>H727+H731+H735+H737</f>
        <v>31711</v>
      </c>
    </row>
    <row r="727" spans="1:8" ht="26.25" x14ac:dyDescent="0.25">
      <c r="A727" s="3" t="s">
        <v>152</v>
      </c>
      <c r="B727" s="19" t="s">
        <v>164</v>
      </c>
      <c r="C727" s="20" t="s">
        <v>166</v>
      </c>
      <c r="D727" s="20" t="s">
        <v>171</v>
      </c>
      <c r="E727" s="20"/>
      <c r="F727" s="21">
        <f>F728</f>
        <v>24563.4</v>
      </c>
      <c r="G727" s="21">
        <f>G728</f>
        <v>24313.4</v>
      </c>
      <c r="H727" s="21">
        <f>H728</f>
        <v>24313.4</v>
      </c>
    </row>
    <row r="728" spans="1:8" x14ac:dyDescent="0.25">
      <c r="A728" s="3" t="s">
        <v>139</v>
      </c>
      <c r="B728" s="19" t="s">
        <v>164</v>
      </c>
      <c r="C728" s="20" t="s">
        <v>166</v>
      </c>
      <c r="D728" s="20" t="s">
        <v>171</v>
      </c>
      <c r="E728" s="20" t="s">
        <v>140</v>
      </c>
      <c r="F728" s="24">
        <v>24563.4</v>
      </c>
      <c r="G728" s="24">
        <v>24313.4</v>
      </c>
      <c r="H728" s="24">
        <v>24313.4</v>
      </c>
    </row>
    <row r="729" spans="1:8" ht="77.25" hidden="1" x14ac:dyDescent="0.25">
      <c r="A729" s="43" t="s">
        <v>781</v>
      </c>
      <c r="B729" s="19" t="s">
        <v>164</v>
      </c>
      <c r="C729" s="20" t="s">
        <v>166</v>
      </c>
      <c r="D729" s="20" t="s">
        <v>339</v>
      </c>
      <c r="E729" s="20"/>
      <c r="F729" s="21">
        <f>F730</f>
        <v>0</v>
      </c>
      <c r="G729" s="21">
        <f>G730</f>
        <v>0</v>
      </c>
      <c r="H729" s="21">
        <f>H730</f>
        <v>0</v>
      </c>
    </row>
    <row r="730" spans="1:8" hidden="1" x14ac:dyDescent="0.25">
      <c r="A730" s="3" t="s">
        <v>139</v>
      </c>
      <c r="B730" s="19" t="s">
        <v>164</v>
      </c>
      <c r="C730" s="20" t="s">
        <v>166</v>
      </c>
      <c r="D730" s="20" t="s">
        <v>339</v>
      </c>
      <c r="E730" s="20" t="s">
        <v>140</v>
      </c>
      <c r="F730" s="21"/>
      <c r="G730" s="21">
        <v>0</v>
      </c>
      <c r="H730" s="21">
        <v>0</v>
      </c>
    </row>
    <row r="731" spans="1:8" ht="64.5" x14ac:dyDescent="0.25">
      <c r="A731" s="3" t="s">
        <v>771</v>
      </c>
      <c r="B731" s="19" t="s">
        <v>164</v>
      </c>
      <c r="C731" s="20" t="s">
        <v>166</v>
      </c>
      <c r="D731" s="20" t="s">
        <v>172</v>
      </c>
      <c r="E731" s="20"/>
      <c r="F731" s="21">
        <f>F732</f>
        <v>5918.1</v>
      </c>
      <c r="G731" s="21">
        <f>G732</f>
        <v>5918.1</v>
      </c>
      <c r="H731" s="21">
        <f>H732</f>
        <v>5918.1</v>
      </c>
    </row>
    <row r="732" spans="1:8" x14ac:dyDescent="0.25">
      <c r="A732" s="3" t="s">
        <v>139</v>
      </c>
      <c r="B732" s="19" t="s">
        <v>164</v>
      </c>
      <c r="C732" s="20" t="s">
        <v>166</v>
      </c>
      <c r="D732" s="20" t="s">
        <v>172</v>
      </c>
      <c r="E732" s="20" t="s">
        <v>140</v>
      </c>
      <c r="F732" s="24">
        <v>5918.1</v>
      </c>
      <c r="G732" s="24">
        <v>5918.1</v>
      </c>
      <c r="H732" s="24">
        <v>5918.1</v>
      </c>
    </row>
    <row r="733" spans="1:8" ht="64.5" hidden="1" x14ac:dyDescent="0.25">
      <c r="A733" s="25" t="s">
        <v>10</v>
      </c>
      <c r="B733" s="20" t="s">
        <v>164</v>
      </c>
      <c r="C733" s="20" t="s">
        <v>166</v>
      </c>
      <c r="D733" s="20" t="s">
        <v>16</v>
      </c>
      <c r="E733" s="20"/>
      <c r="F733" s="21">
        <f>F734</f>
        <v>0</v>
      </c>
      <c r="G733" s="21">
        <v>0</v>
      </c>
      <c r="H733" s="21">
        <v>0</v>
      </c>
    </row>
    <row r="734" spans="1:8" hidden="1" x14ac:dyDescent="0.25">
      <c r="A734" s="3" t="s">
        <v>139</v>
      </c>
      <c r="B734" s="20" t="s">
        <v>164</v>
      </c>
      <c r="C734" s="20" t="s">
        <v>166</v>
      </c>
      <c r="D734" s="20" t="s">
        <v>16</v>
      </c>
      <c r="E734" s="20" t="s">
        <v>140</v>
      </c>
      <c r="F734" s="21"/>
      <c r="G734" s="21">
        <v>0</v>
      </c>
      <c r="H734" s="21">
        <v>0</v>
      </c>
    </row>
    <row r="735" spans="1:8" ht="39" x14ac:dyDescent="0.25">
      <c r="A735" s="3" t="s">
        <v>724</v>
      </c>
      <c r="B735" s="19" t="s">
        <v>164</v>
      </c>
      <c r="C735" s="20" t="s">
        <v>166</v>
      </c>
      <c r="D735" s="20" t="s">
        <v>309</v>
      </c>
      <c r="E735" s="20"/>
      <c r="F735" s="21">
        <f>F736</f>
        <v>1479.5</v>
      </c>
      <c r="G735" s="21">
        <f>G736</f>
        <v>1479.5</v>
      </c>
      <c r="H735" s="21">
        <f>H736</f>
        <v>1479.5</v>
      </c>
    </row>
    <row r="736" spans="1:8" x14ac:dyDescent="0.25">
      <c r="A736" s="3" t="s">
        <v>139</v>
      </c>
      <c r="B736" s="19" t="s">
        <v>164</v>
      </c>
      <c r="C736" s="20" t="s">
        <v>166</v>
      </c>
      <c r="D736" s="20" t="s">
        <v>309</v>
      </c>
      <c r="E736" s="20" t="s">
        <v>140</v>
      </c>
      <c r="F736" s="24">
        <v>1479.5</v>
      </c>
      <c r="G736" s="24">
        <v>1479.5</v>
      </c>
      <c r="H736" s="24">
        <v>1479.5</v>
      </c>
    </row>
    <row r="737" spans="1:8" ht="39" hidden="1" x14ac:dyDescent="0.25">
      <c r="A737" s="3" t="s">
        <v>116</v>
      </c>
      <c r="B737" s="20" t="s">
        <v>164</v>
      </c>
      <c r="C737" s="20" t="s">
        <v>166</v>
      </c>
      <c r="D737" s="20" t="s">
        <v>123</v>
      </c>
      <c r="E737" s="20"/>
      <c r="F737" s="24">
        <f>F738</f>
        <v>0</v>
      </c>
      <c r="G737" s="24">
        <f>G738</f>
        <v>0</v>
      </c>
      <c r="H737" s="24">
        <f>H738</f>
        <v>0</v>
      </c>
    </row>
    <row r="738" spans="1:8" hidden="1" x14ac:dyDescent="0.25">
      <c r="A738" s="3" t="s">
        <v>139</v>
      </c>
      <c r="B738" s="20" t="s">
        <v>164</v>
      </c>
      <c r="C738" s="20" t="s">
        <v>166</v>
      </c>
      <c r="D738" s="20" t="s">
        <v>123</v>
      </c>
      <c r="E738" s="20" t="s">
        <v>140</v>
      </c>
      <c r="F738" s="24">
        <v>0</v>
      </c>
      <c r="G738" s="24">
        <v>0</v>
      </c>
      <c r="H738" s="24">
        <v>0</v>
      </c>
    </row>
    <row r="739" spans="1:8" ht="39" customHeight="1" x14ac:dyDescent="0.25">
      <c r="A739" s="3" t="s">
        <v>173</v>
      </c>
      <c r="B739" s="19" t="s">
        <v>164</v>
      </c>
      <c r="C739" s="20" t="s">
        <v>166</v>
      </c>
      <c r="D739" s="20" t="s">
        <v>174</v>
      </c>
      <c r="E739" s="20"/>
      <c r="F739" s="21">
        <f>F740+F746+F750+F752+F744</f>
        <v>18335.899999999998</v>
      </c>
      <c r="G739" s="21">
        <f>G740+G746+G750+G752</f>
        <v>18335.899999999998</v>
      </c>
      <c r="H739" s="21">
        <f>H740+H746+H750+H752</f>
        <v>18335.899999999998</v>
      </c>
    </row>
    <row r="740" spans="1:8" ht="26.25" x14ac:dyDescent="0.25">
      <c r="A740" s="3" t="s">
        <v>152</v>
      </c>
      <c r="B740" s="19" t="s">
        <v>164</v>
      </c>
      <c r="C740" s="20" t="s">
        <v>166</v>
      </c>
      <c r="D740" s="20" t="s">
        <v>175</v>
      </c>
      <c r="E740" s="20"/>
      <c r="F740" s="21">
        <f>F741</f>
        <v>16712</v>
      </c>
      <c r="G740" s="21">
        <f>G741</f>
        <v>16712</v>
      </c>
      <c r="H740" s="21">
        <f>H741</f>
        <v>16712</v>
      </c>
    </row>
    <row r="741" spans="1:8" ht="14.25" customHeight="1" x14ac:dyDescent="0.25">
      <c r="A741" s="3" t="s">
        <v>139</v>
      </c>
      <c r="B741" s="19" t="s">
        <v>164</v>
      </c>
      <c r="C741" s="20" t="s">
        <v>166</v>
      </c>
      <c r="D741" s="20" t="s">
        <v>175</v>
      </c>
      <c r="E741" s="20" t="s">
        <v>140</v>
      </c>
      <c r="F741" s="24">
        <v>16712</v>
      </c>
      <c r="G741" s="24">
        <v>16712</v>
      </c>
      <c r="H741" s="24">
        <v>16712</v>
      </c>
    </row>
    <row r="742" spans="1:8" ht="26.25" hidden="1" x14ac:dyDescent="0.25">
      <c r="A742" s="25" t="s">
        <v>356</v>
      </c>
      <c r="B742" s="20" t="s">
        <v>164</v>
      </c>
      <c r="C742" s="20" t="s">
        <v>166</v>
      </c>
      <c r="D742" s="20" t="s">
        <v>357</v>
      </c>
      <c r="E742" s="20"/>
      <c r="F742" s="21">
        <f>F743</f>
        <v>0</v>
      </c>
      <c r="G742" s="21">
        <f>G743</f>
        <v>0</v>
      </c>
      <c r="H742" s="21">
        <f>H743</f>
        <v>0</v>
      </c>
    </row>
    <row r="743" spans="1:8" hidden="1" x14ac:dyDescent="0.25">
      <c r="A743" s="3" t="s">
        <v>139</v>
      </c>
      <c r="B743" s="20" t="s">
        <v>164</v>
      </c>
      <c r="C743" s="20" t="s">
        <v>166</v>
      </c>
      <c r="D743" s="20" t="s">
        <v>357</v>
      </c>
      <c r="E743" s="20" t="s">
        <v>140</v>
      </c>
      <c r="F743" s="21">
        <v>0</v>
      </c>
      <c r="G743" s="21">
        <v>0</v>
      </c>
      <c r="H743" s="21">
        <v>0</v>
      </c>
    </row>
    <row r="744" spans="1:8" ht="51" hidden="1" customHeight="1" x14ac:dyDescent="0.25">
      <c r="A744" s="3" t="s">
        <v>337</v>
      </c>
      <c r="B744" s="20" t="s">
        <v>164</v>
      </c>
      <c r="C744" s="20" t="s">
        <v>166</v>
      </c>
      <c r="D744" s="20" t="s">
        <v>340</v>
      </c>
      <c r="E744" s="20"/>
      <c r="F744" s="21">
        <f>F745</f>
        <v>0</v>
      </c>
      <c r="G744" s="21">
        <f>G745</f>
        <v>0</v>
      </c>
      <c r="H744" s="21">
        <f>H745</f>
        <v>0</v>
      </c>
    </row>
    <row r="745" spans="1:8" ht="16.5" hidden="1" customHeight="1" x14ac:dyDescent="0.25">
      <c r="A745" s="3" t="s">
        <v>139</v>
      </c>
      <c r="B745" s="20" t="s">
        <v>164</v>
      </c>
      <c r="C745" s="20" t="s">
        <v>166</v>
      </c>
      <c r="D745" s="20" t="s">
        <v>340</v>
      </c>
      <c r="E745" s="20" t="s">
        <v>140</v>
      </c>
      <c r="F745" s="21"/>
      <c r="G745" s="21">
        <v>0</v>
      </c>
      <c r="H745" s="21">
        <v>0</v>
      </c>
    </row>
    <row r="746" spans="1:8" ht="64.5" x14ac:dyDescent="0.25">
      <c r="A746" s="3" t="s">
        <v>771</v>
      </c>
      <c r="B746" s="19" t="s">
        <v>164</v>
      </c>
      <c r="C746" s="20" t="s">
        <v>166</v>
      </c>
      <c r="D746" s="20" t="s">
        <v>176</v>
      </c>
      <c r="E746" s="20"/>
      <c r="F746" s="21">
        <f>F747</f>
        <v>1299.0999999999999</v>
      </c>
      <c r="G746" s="21">
        <f>G747</f>
        <v>1299.0999999999999</v>
      </c>
      <c r="H746" s="21">
        <f>H747</f>
        <v>1299.0999999999999</v>
      </c>
    </row>
    <row r="747" spans="1:8" x14ac:dyDescent="0.25">
      <c r="A747" s="3" t="s">
        <v>139</v>
      </c>
      <c r="B747" s="19" t="s">
        <v>164</v>
      </c>
      <c r="C747" s="20" t="s">
        <v>166</v>
      </c>
      <c r="D747" s="20" t="s">
        <v>176</v>
      </c>
      <c r="E747" s="20" t="s">
        <v>140</v>
      </c>
      <c r="F747" s="24">
        <v>1299.0999999999999</v>
      </c>
      <c r="G747" s="24">
        <v>1299.0999999999999</v>
      </c>
      <c r="H747" s="24">
        <v>1299.0999999999999</v>
      </c>
    </row>
    <row r="748" spans="1:8" ht="64.5" hidden="1" x14ac:dyDescent="0.25">
      <c r="A748" s="25" t="s">
        <v>10</v>
      </c>
      <c r="B748" s="20" t="s">
        <v>164</v>
      </c>
      <c r="C748" s="20" t="s">
        <v>166</v>
      </c>
      <c r="D748" s="20" t="s">
        <v>17</v>
      </c>
      <c r="E748" s="20"/>
      <c r="F748" s="21">
        <f>F749</f>
        <v>0</v>
      </c>
      <c r="G748" s="21">
        <v>0</v>
      </c>
      <c r="H748" s="21">
        <v>0</v>
      </c>
    </row>
    <row r="749" spans="1:8" hidden="1" x14ac:dyDescent="0.25">
      <c r="A749" s="3" t="s">
        <v>139</v>
      </c>
      <c r="B749" s="20" t="s">
        <v>164</v>
      </c>
      <c r="C749" s="20" t="s">
        <v>166</v>
      </c>
      <c r="D749" s="20" t="s">
        <v>17</v>
      </c>
      <c r="E749" s="20" t="s">
        <v>140</v>
      </c>
      <c r="F749" s="21"/>
      <c r="G749" s="21">
        <v>0</v>
      </c>
      <c r="H749" s="21">
        <v>0</v>
      </c>
    </row>
    <row r="750" spans="1:8" ht="39" x14ac:dyDescent="0.25">
      <c r="A750" s="3" t="s">
        <v>724</v>
      </c>
      <c r="B750" s="19" t="s">
        <v>164</v>
      </c>
      <c r="C750" s="20" t="s">
        <v>166</v>
      </c>
      <c r="D750" s="20" t="s">
        <v>310</v>
      </c>
      <c r="E750" s="20"/>
      <c r="F750" s="21">
        <f>F751</f>
        <v>324.8</v>
      </c>
      <c r="G750" s="21">
        <f>G751</f>
        <v>324.8</v>
      </c>
      <c r="H750" s="21">
        <f>H751</f>
        <v>324.8</v>
      </c>
    </row>
    <row r="751" spans="1:8" x14ac:dyDescent="0.25">
      <c r="A751" s="3" t="s">
        <v>139</v>
      </c>
      <c r="B751" s="19" t="s">
        <v>164</v>
      </c>
      <c r="C751" s="20" t="s">
        <v>166</v>
      </c>
      <c r="D751" s="20" t="s">
        <v>310</v>
      </c>
      <c r="E751" s="20" t="s">
        <v>140</v>
      </c>
      <c r="F751" s="24">
        <v>324.8</v>
      </c>
      <c r="G751" s="24">
        <v>324.8</v>
      </c>
      <c r="H751" s="24">
        <v>324.8</v>
      </c>
    </row>
    <row r="752" spans="1:8" ht="39" hidden="1" x14ac:dyDescent="0.25">
      <c r="A752" s="3" t="s">
        <v>149</v>
      </c>
      <c r="B752" s="20" t="s">
        <v>164</v>
      </c>
      <c r="C752" s="20" t="s">
        <v>166</v>
      </c>
      <c r="D752" s="20" t="s">
        <v>310</v>
      </c>
      <c r="E752" s="20"/>
      <c r="F752" s="24">
        <f>F753</f>
        <v>0</v>
      </c>
      <c r="G752" s="24">
        <f>G753</f>
        <v>0</v>
      </c>
      <c r="H752" s="24">
        <f>H753</f>
        <v>0</v>
      </c>
    </row>
    <row r="753" spans="1:8" hidden="1" x14ac:dyDescent="0.25">
      <c r="A753" s="3" t="s">
        <v>139</v>
      </c>
      <c r="B753" s="20" t="s">
        <v>164</v>
      </c>
      <c r="C753" s="20" t="s">
        <v>166</v>
      </c>
      <c r="D753" s="20" t="s">
        <v>310</v>
      </c>
      <c r="E753" s="20" t="s">
        <v>140</v>
      </c>
      <c r="F753" s="24">
        <v>0</v>
      </c>
      <c r="G753" s="24">
        <v>0</v>
      </c>
      <c r="H753" s="24">
        <v>0</v>
      </c>
    </row>
    <row r="754" spans="1:8" ht="39" x14ac:dyDescent="0.25">
      <c r="A754" s="3" t="s">
        <v>177</v>
      </c>
      <c r="B754" s="19" t="s">
        <v>164</v>
      </c>
      <c r="C754" s="20" t="s">
        <v>166</v>
      </c>
      <c r="D754" s="20" t="s">
        <v>178</v>
      </c>
      <c r="E754" s="20"/>
      <c r="F754" s="21">
        <f>F755+F761+F765+F767+F759</f>
        <v>4552.1000000000004</v>
      </c>
      <c r="G754" s="21">
        <f>G755+G761+G765+G767</f>
        <v>4552.1000000000004</v>
      </c>
      <c r="H754" s="21">
        <f>H755+H761+H765+H767</f>
        <v>4552.1000000000004</v>
      </c>
    </row>
    <row r="755" spans="1:8" ht="26.25" x14ac:dyDescent="0.25">
      <c r="A755" s="3" t="s">
        <v>152</v>
      </c>
      <c r="B755" s="19" t="s">
        <v>164</v>
      </c>
      <c r="C755" s="20" t="s">
        <v>166</v>
      </c>
      <c r="D755" s="20" t="s">
        <v>179</v>
      </c>
      <c r="E755" s="20"/>
      <c r="F755" s="21">
        <f>F756</f>
        <v>4327.6000000000004</v>
      </c>
      <c r="G755" s="21">
        <f>G756</f>
        <v>4327.6000000000004</v>
      </c>
      <c r="H755" s="21">
        <f>H756</f>
        <v>4327.6000000000004</v>
      </c>
    </row>
    <row r="756" spans="1:8" x14ac:dyDescent="0.25">
      <c r="A756" s="3" t="s">
        <v>139</v>
      </c>
      <c r="B756" s="19" t="s">
        <v>164</v>
      </c>
      <c r="C756" s="20" t="s">
        <v>166</v>
      </c>
      <c r="D756" s="20" t="s">
        <v>179</v>
      </c>
      <c r="E756" s="20" t="s">
        <v>140</v>
      </c>
      <c r="F756" s="24">
        <v>4327.6000000000004</v>
      </c>
      <c r="G756" s="24">
        <v>4327.6000000000004</v>
      </c>
      <c r="H756" s="24">
        <v>4327.6000000000004</v>
      </c>
    </row>
    <row r="757" spans="1:8" ht="26.25" hidden="1" x14ac:dyDescent="0.25">
      <c r="A757" s="25" t="s">
        <v>356</v>
      </c>
      <c r="B757" s="20" t="s">
        <v>164</v>
      </c>
      <c r="C757" s="20" t="s">
        <v>166</v>
      </c>
      <c r="D757" s="20" t="s">
        <v>358</v>
      </c>
      <c r="E757" s="20"/>
      <c r="F757" s="21">
        <f>F758</f>
        <v>0</v>
      </c>
      <c r="G757" s="21">
        <f>G758</f>
        <v>0</v>
      </c>
      <c r="H757" s="21">
        <f>H758</f>
        <v>0</v>
      </c>
    </row>
    <row r="758" spans="1:8" hidden="1" x14ac:dyDescent="0.25">
      <c r="A758" s="3" t="s">
        <v>139</v>
      </c>
      <c r="B758" s="20" t="s">
        <v>164</v>
      </c>
      <c r="C758" s="20" t="s">
        <v>166</v>
      </c>
      <c r="D758" s="20" t="s">
        <v>358</v>
      </c>
      <c r="E758" s="20" t="s">
        <v>140</v>
      </c>
      <c r="F758" s="21">
        <v>0</v>
      </c>
      <c r="G758" s="21">
        <v>0</v>
      </c>
      <c r="H758" s="21">
        <v>0</v>
      </c>
    </row>
    <row r="759" spans="1:8" ht="52.5" hidden="1" customHeight="1" x14ac:dyDescent="0.25">
      <c r="A759" s="3" t="s">
        <v>337</v>
      </c>
      <c r="B759" s="20" t="s">
        <v>164</v>
      </c>
      <c r="C759" s="20" t="s">
        <v>166</v>
      </c>
      <c r="D759" s="20" t="s">
        <v>341</v>
      </c>
      <c r="E759" s="20"/>
      <c r="F759" s="21">
        <f>F760</f>
        <v>0</v>
      </c>
      <c r="G759" s="21">
        <f>G760</f>
        <v>0</v>
      </c>
      <c r="H759" s="21">
        <f>H760</f>
        <v>0</v>
      </c>
    </row>
    <row r="760" spans="1:8" ht="17.25" hidden="1" customHeight="1" x14ac:dyDescent="0.25">
      <c r="A760" s="3" t="s">
        <v>139</v>
      </c>
      <c r="B760" s="20" t="s">
        <v>164</v>
      </c>
      <c r="C760" s="20" t="s">
        <v>166</v>
      </c>
      <c r="D760" s="20" t="s">
        <v>341</v>
      </c>
      <c r="E760" s="20" t="s">
        <v>140</v>
      </c>
      <c r="F760" s="24"/>
      <c r="G760" s="21">
        <v>0</v>
      </c>
      <c r="H760" s="21">
        <v>0</v>
      </c>
    </row>
    <row r="761" spans="1:8" ht="64.5" x14ac:dyDescent="0.25">
      <c r="A761" s="3" t="s">
        <v>771</v>
      </c>
      <c r="B761" s="19" t="s">
        <v>164</v>
      </c>
      <c r="C761" s="20" t="s">
        <v>166</v>
      </c>
      <c r="D761" s="20" t="s">
        <v>180</v>
      </c>
      <c r="E761" s="20"/>
      <c r="F761" s="21">
        <f>F762</f>
        <v>179.6</v>
      </c>
      <c r="G761" s="21">
        <f>G762</f>
        <v>179.6</v>
      </c>
      <c r="H761" s="21">
        <f>H762</f>
        <v>179.6</v>
      </c>
    </row>
    <row r="762" spans="1:8" x14ac:dyDescent="0.25">
      <c r="A762" s="3" t="s">
        <v>139</v>
      </c>
      <c r="B762" s="19" t="s">
        <v>164</v>
      </c>
      <c r="C762" s="20" t="s">
        <v>166</v>
      </c>
      <c r="D762" s="20" t="s">
        <v>180</v>
      </c>
      <c r="E762" s="20" t="s">
        <v>140</v>
      </c>
      <c r="F762" s="24">
        <v>179.6</v>
      </c>
      <c r="G762" s="24">
        <v>179.6</v>
      </c>
      <c r="H762" s="24">
        <v>179.6</v>
      </c>
    </row>
    <row r="763" spans="1:8" ht="64.5" hidden="1" x14ac:dyDescent="0.25">
      <c r="A763" s="25" t="s">
        <v>10</v>
      </c>
      <c r="B763" s="20" t="s">
        <v>164</v>
      </c>
      <c r="C763" s="20" t="s">
        <v>166</v>
      </c>
      <c r="D763" s="20" t="s">
        <v>18</v>
      </c>
      <c r="E763" s="20"/>
      <c r="F763" s="21">
        <f>F764</f>
        <v>0</v>
      </c>
      <c r="G763" s="21">
        <v>0</v>
      </c>
      <c r="H763" s="21">
        <v>0</v>
      </c>
    </row>
    <row r="764" spans="1:8" hidden="1" x14ac:dyDescent="0.25">
      <c r="A764" s="3" t="s">
        <v>139</v>
      </c>
      <c r="B764" s="20" t="s">
        <v>164</v>
      </c>
      <c r="C764" s="20" t="s">
        <v>166</v>
      </c>
      <c r="D764" s="20" t="s">
        <v>18</v>
      </c>
      <c r="E764" s="20" t="s">
        <v>140</v>
      </c>
      <c r="F764" s="21"/>
      <c r="G764" s="21">
        <v>0</v>
      </c>
      <c r="H764" s="21">
        <v>0</v>
      </c>
    </row>
    <row r="765" spans="1:8" ht="39" x14ac:dyDescent="0.25">
      <c r="A765" s="3" t="s">
        <v>724</v>
      </c>
      <c r="B765" s="19" t="s">
        <v>164</v>
      </c>
      <c r="C765" s="20" t="s">
        <v>166</v>
      </c>
      <c r="D765" s="20" t="s">
        <v>311</v>
      </c>
      <c r="E765" s="20"/>
      <c r="F765" s="21">
        <f>F766</f>
        <v>44.9</v>
      </c>
      <c r="G765" s="21">
        <f>G766</f>
        <v>44.9</v>
      </c>
      <c r="H765" s="21">
        <f>H766</f>
        <v>44.9</v>
      </c>
    </row>
    <row r="766" spans="1:8" x14ac:dyDescent="0.25">
      <c r="A766" s="3" t="s">
        <v>139</v>
      </c>
      <c r="B766" s="19" t="s">
        <v>164</v>
      </c>
      <c r="C766" s="20" t="s">
        <v>166</v>
      </c>
      <c r="D766" s="20" t="s">
        <v>311</v>
      </c>
      <c r="E766" s="20" t="s">
        <v>140</v>
      </c>
      <c r="F766" s="24">
        <v>44.9</v>
      </c>
      <c r="G766" s="24">
        <v>44.9</v>
      </c>
      <c r="H766" s="24">
        <v>44.9</v>
      </c>
    </row>
    <row r="767" spans="1:8" ht="39" hidden="1" x14ac:dyDescent="0.25">
      <c r="A767" s="3" t="s">
        <v>116</v>
      </c>
      <c r="B767" s="20" t="s">
        <v>164</v>
      </c>
      <c r="C767" s="20" t="s">
        <v>166</v>
      </c>
      <c r="D767" s="20" t="s">
        <v>124</v>
      </c>
      <c r="E767" s="20"/>
      <c r="F767" s="24">
        <f>F768</f>
        <v>0</v>
      </c>
      <c r="G767" s="24">
        <f>G768</f>
        <v>0</v>
      </c>
      <c r="H767" s="24">
        <f>H768</f>
        <v>0</v>
      </c>
    </row>
    <row r="768" spans="1:8" hidden="1" x14ac:dyDescent="0.25">
      <c r="A768" s="3" t="s">
        <v>139</v>
      </c>
      <c r="B768" s="20" t="s">
        <v>164</v>
      </c>
      <c r="C768" s="20" t="s">
        <v>166</v>
      </c>
      <c r="D768" s="20" t="s">
        <v>124</v>
      </c>
      <c r="E768" s="20" t="s">
        <v>140</v>
      </c>
      <c r="F768" s="24">
        <v>0</v>
      </c>
      <c r="G768" s="24">
        <v>0</v>
      </c>
      <c r="H768" s="24">
        <v>0</v>
      </c>
    </row>
    <row r="769" spans="1:8" ht="26.25" x14ac:dyDescent="0.25">
      <c r="A769" s="3" t="s">
        <v>155</v>
      </c>
      <c r="B769" s="19" t="s">
        <v>164</v>
      </c>
      <c r="C769" s="20" t="s">
        <v>166</v>
      </c>
      <c r="D769" s="20" t="s">
        <v>156</v>
      </c>
      <c r="E769" s="20"/>
      <c r="F769" s="21">
        <f>F770+F775+F773</f>
        <v>3842.5</v>
      </c>
      <c r="G769" s="21">
        <f>G770+G775+G773</f>
        <v>1301.5999999999999</v>
      </c>
      <c r="H769" s="21">
        <f>H770+H775+H773</f>
        <v>1307.6999999999998</v>
      </c>
    </row>
    <row r="770" spans="1:8" ht="26.25" x14ac:dyDescent="0.25">
      <c r="A770" s="3" t="s">
        <v>138</v>
      </c>
      <c r="B770" s="19" t="s">
        <v>164</v>
      </c>
      <c r="C770" s="20" t="s">
        <v>166</v>
      </c>
      <c r="D770" s="20" t="s">
        <v>157</v>
      </c>
      <c r="E770" s="20"/>
      <c r="F770" s="21">
        <f>F771+F772</f>
        <v>3429.4</v>
      </c>
      <c r="G770" s="21">
        <f>G771+G772</f>
        <v>887</v>
      </c>
      <c r="H770" s="21">
        <f>H771+H772</f>
        <v>887</v>
      </c>
    </row>
    <row r="771" spans="1:8" x14ac:dyDescent="0.25">
      <c r="A771" s="3" t="s">
        <v>139</v>
      </c>
      <c r="B771" s="19" t="s">
        <v>164</v>
      </c>
      <c r="C771" s="20" t="s">
        <v>166</v>
      </c>
      <c r="D771" s="20" t="s">
        <v>157</v>
      </c>
      <c r="E771" s="20" t="s">
        <v>140</v>
      </c>
      <c r="F771" s="62">
        <v>3404.4</v>
      </c>
      <c r="G771" s="24">
        <v>862</v>
      </c>
      <c r="H771" s="24">
        <v>862</v>
      </c>
    </row>
    <row r="772" spans="1:8" ht="16.5" customHeight="1" x14ac:dyDescent="0.25">
      <c r="A772" s="3" t="s">
        <v>150</v>
      </c>
      <c r="B772" s="19" t="s">
        <v>164</v>
      </c>
      <c r="C772" s="20" t="s">
        <v>166</v>
      </c>
      <c r="D772" s="20" t="s">
        <v>157</v>
      </c>
      <c r="E772" s="20" t="s">
        <v>151</v>
      </c>
      <c r="F772" s="24">
        <v>25</v>
      </c>
      <c r="G772" s="24">
        <v>25</v>
      </c>
      <c r="H772" s="24">
        <v>25</v>
      </c>
    </row>
    <row r="773" spans="1:8" ht="128.25" x14ac:dyDescent="0.25">
      <c r="A773" s="3" t="s">
        <v>623</v>
      </c>
      <c r="B773" s="19" t="s">
        <v>164</v>
      </c>
      <c r="C773" s="20" t="s">
        <v>166</v>
      </c>
      <c r="D773" s="20" t="s">
        <v>624</v>
      </c>
      <c r="E773" s="20"/>
      <c r="F773" s="21">
        <f>F774</f>
        <v>346.4</v>
      </c>
      <c r="G773" s="21">
        <f>G774</f>
        <v>344.7</v>
      </c>
      <c r="H773" s="21">
        <f>H774</f>
        <v>348.9</v>
      </c>
    </row>
    <row r="774" spans="1:8" x14ac:dyDescent="0.25">
      <c r="A774" s="3" t="s">
        <v>139</v>
      </c>
      <c r="B774" s="19" t="s">
        <v>164</v>
      </c>
      <c r="C774" s="20" t="s">
        <v>166</v>
      </c>
      <c r="D774" s="20" t="s">
        <v>624</v>
      </c>
      <c r="E774" s="20" t="s">
        <v>140</v>
      </c>
      <c r="F774" s="21">
        <v>346.4</v>
      </c>
      <c r="G774" s="21">
        <v>344.7</v>
      </c>
      <c r="H774" s="21">
        <v>348.9</v>
      </c>
    </row>
    <row r="775" spans="1:8" ht="90" x14ac:dyDescent="0.25">
      <c r="A775" s="3" t="s">
        <v>515</v>
      </c>
      <c r="B775" s="20" t="s">
        <v>164</v>
      </c>
      <c r="C775" s="20" t="s">
        <v>166</v>
      </c>
      <c r="D775" s="20" t="s">
        <v>516</v>
      </c>
      <c r="E775" s="20"/>
      <c r="F775" s="21">
        <f>F776</f>
        <v>66.7</v>
      </c>
      <c r="G775" s="21">
        <f>G776</f>
        <v>69.900000000000006</v>
      </c>
      <c r="H775" s="21">
        <f>H776</f>
        <v>71.8</v>
      </c>
    </row>
    <row r="776" spans="1:8" x14ac:dyDescent="0.25">
      <c r="A776" s="3" t="s">
        <v>139</v>
      </c>
      <c r="B776" s="20" t="s">
        <v>164</v>
      </c>
      <c r="C776" s="20" t="s">
        <v>166</v>
      </c>
      <c r="D776" s="20" t="s">
        <v>516</v>
      </c>
      <c r="E776" s="20" t="s">
        <v>140</v>
      </c>
      <c r="F776" s="21">
        <v>66.7</v>
      </c>
      <c r="G776" s="21">
        <v>69.900000000000006</v>
      </c>
      <c r="H776" s="21">
        <v>71.8</v>
      </c>
    </row>
    <row r="777" spans="1:8" x14ac:dyDescent="0.25">
      <c r="A777" s="11" t="s">
        <v>68</v>
      </c>
      <c r="B777" s="17" t="s">
        <v>164</v>
      </c>
      <c r="C777" s="17" t="s">
        <v>166</v>
      </c>
      <c r="D777" s="17" t="s">
        <v>69</v>
      </c>
      <c r="E777" s="17"/>
      <c r="F777" s="21">
        <f>F780</f>
        <v>5727.4</v>
      </c>
      <c r="G777" s="21">
        <f>G780</f>
        <v>0</v>
      </c>
      <c r="H777" s="21">
        <f>H780</f>
        <v>0</v>
      </c>
    </row>
    <row r="778" spans="1:8" ht="36.75" hidden="1" customHeight="1" x14ac:dyDescent="0.25">
      <c r="A778" s="49" t="s">
        <v>625</v>
      </c>
      <c r="B778" s="20" t="s">
        <v>164</v>
      </c>
      <c r="C778" s="20" t="s">
        <v>166</v>
      </c>
      <c r="D778" s="20" t="s">
        <v>626</v>
      </c>
      <c r="E778" s="20"/>
      <c r="F778" s="21" t="e">
        <f>F779+#REF!</f>
        <v>#REF!</v>
      </c>
      <c r="G778" s="21">
        <v>0</v>
      </c>
      <c r="H778" s="21">
        <f>H779</f>
        <v>0</v>
      </c>
    </row>
    <row r="779" spans="1:8" ht="37.5" hidden="1" customHeight="1" x14ac:dyDescent="0.25">
      <c r="A779" s="3" t="s">
        <v>139</v>
      </c>
      <c r="B779" s="20" t="s">
        <v>164</v>
      </c>
      <c r="C779" s="20" t="s">
        <v>166</v>
      </c>
      <c r="D779" s="20" t="s">
        <v>626</v>
      </c>
      <c r="E779" s="20" t="s">
        <v>140</v>
      </c>
      <c r="F779" s="21"/>
      <c r="G779" s="21"/>
      <c r="H779" s="21"/>
    </row>
    <row r="780" spans="1:8" ht="51.75" x14ac:dyDescent="0.25">
      <c r="A780" s="76" t="s">
        <v>627</v>
      </c>
      <c r="B780" s="20" t="s">
        <v>164</v>
      </c>
      <c r="C780" s="20" t="s">
        <v>166</v>
      </c>
      <c r="D780" s="20" t="s">
        <v>628</v>
      </c>
      <c r="E780" s="20"/>
      <c r="F780" s="21">
        <f>F781</f>
        <v>5727.4</v>
      </c>
      <c r="G780" s="21">
        <f>G781</f>
        <v>0</v>
      </c>
      <c r="H780" s="21">
        <f>H781</f>
        <v>0</v>
      </c>
    </row>
    <row r="781" spans="1:8" x14ac:dyDescent="0.25">
      <c r="A781" s="3" t="s">
        <v>139</v>
      </c>
      <c r="B781" s="20" t="s">
        <v>164</v>
      </c>
      <c r="C781" s="20" t="s">
        <v>166</v>
      </c>
      <c r="D781" s="20" t="s">
        <v>628</v>
      </c>
      <c r="E781" s="20" t="s">
        <v>140</v>
      </c>
      <c r="F781" s="21">
        <v>5727.4</v>
      </c>
      <c r="G781" s="21">
        <v>0</v>
      </c>
      <c r="H781" s="21">
        <v>0</v>
      </c>
    </row>
    <row r="782" spans="1:8" ht="32.25" hidden="1" customHeight="1" x14ac:dyDescent="0.25">
      <c r="A782" s="11" t="s">
        <v>476</v>
      </c>
      <c r="B782" s="17" t="s">
        <v>164</v>
      </c>
      <c r="C782" s="17" t="s">
        <v>166</v>
      </c>
      <c r="D782" s="17" t="s">
        <v>477</v>
      </c>
      <c r="E782" s="20"/>
      <c r="F782" s="54">
        <f t="shared" ref="F782:H783" si="37">F783</f>
        <v>0</v>
      </c>
      <c r="G782" s="18">
        <f t="shared" si="37"/>
        <v>0</v>
      </c>
      <c r="H782" s="18">
        <f t="shared" si="37"/>
        <v>0</v>
      </c>
    </row>
    <row r="783" spans="1:8" ht="32.25" hidden="1" customHeight="1" x14ac:dyDescent="0.25">
      <c r="A783" s="3" t="s">
        <v>466</v>
      </c>
      <c r="B783" s="19" t="s">
        <v>164</v>
      </c>
      <c r="C783" s="20" t="s">
        <v>166</v>
      </c>
      <c r="D783" s="20" t="s">
        <v>478</v>
      </c>
      <c r="E783" s="20"/>
      <c r="F783" s="21">
        <f t="shared" si="37"/>
        <v>0</v>
      </c>
      <c r="G783" s="21">
        <f t="shared" si="37"/>
        <v>0</v>
      </c>
      <c r="H783" s="21">
        <f t="shared" si="37"/>
        <v>0</v>
      </c>
    </row>
    <row r="784" spans="1:8" ht="36" hidden="1" customHeight="1" x14ac:dyDescent="0.25">
      <c r="A784" s="3" t="s">
        <v>139</v>
      </c>
      <c r="B784" s="19" t="s">
        <v>164</v>
      </c>
      <c r="C784" s="20" t="s">
        <v>166</v>
      </c>
      <c r="D784" s="20" t="s">
        <v>478</v>
      </c>
      <c r="E784" s="20" t="s">
        <v>140</v>
      </c>
      <c r="F784" s="21">
        <v>0</v>
      </c>
      <c r="G784" s="21">
        <v>0</v>
      </c>
      <c r="H784" s="21">
        <v>0</v>
      </c>
    </row>
    <row r="785" spans="1:8" ht="30.75" hidden="1" customHeight="1" x14ac:dyDescent="0.25">
      <c r="A785" s="11" t="s">
        <v>32</v>
      </c>
      <c r="B785" s="16" t="s">
        <v>164</v>
      </c>
      <c r="C785" s="17" t="s">
        <v>166</v>
      </c>
      <c r="D785" s="17" t="s">
        <v>34</v>
      </c>
      <c r="E785" s="17"/>
      <c r="F785" s="18">
        <f t="shared" ref="F785:H786" si="38">F786</f>
        <v>0</v>
      </c>
      <c r="G785" s="18">
        <f t="shared" si="38"/>
        <v>0</v>
      </c>
      <c r="H785" s="18">
        <f t="shared" si="38"/>
        <v>0</v>
      </c>
    </row>
    <row r="786" spans="1:8" ht="39.75" hidden="1" customHeight="1" x14ac:dyDescent="0.25">
      <c r="A786" s="3" t="s">
        <v>33</v>
      </c>
      <c r="B786" s="19" t="s">
        <v>164</v>
      </c>
      <c r="C786" s="20" t="s">
        <v>166</v>
      </c>
      <c r="D786" s="20" t="s">
        <v>35</v>
      </c>
      <c r="E786" s="20"/>
      <c r="F786" s="21">
        <f t="shared" si="38"/>
        <v>0</v>
      </c>
      <c r="G786" s="21">
        <f t="shared" si="38"/>
        <v>0</v>
      </c>
      <c r="H786" s="21">
        <f t="shared" si="38"/>
        <v>0</v>
      </c>
    </row>
    <row r="787" spans="1:8" ht="34.5" hidden="1" customHeight="1" x14ac:dyDescent="0.25">
      <c r="A787" s="3" t="s">
        <v>139</v>
      </c>
      <c r="B787" s="19" t="s">
        <v>164</v>
      </c>
      <c r="C787" s="20" t="s">
        <v>166</v>
      </c>
      <c r="D787" s="20" t="s">
        <v>35</v>
      </c>
      <c r="E787" s="20" t="s">
        <v>140</v>
      </c>
      <c r="F787" s="21">
        <v>0</v>
      </c>
      <c r="G787" s="21">
        <v>0</v>
      </c>
      <c r="H787" s="21">
        <v>0</v>
      </c>
    </row>
    <row r="788" spans="1:8" ht="27.75" hidden="1" customHeight="1" x14ac:dyDescent="0.25">
      <c r="A788" s="3" t="s">
        <v>533</v>
      </c>
      <c r="B788" s="20" t="s">
        <v>164</v>
      </c>
      <c r="C788" s="20" t="s">
        <v>166</v>
      </c>
      <c r="D788" s="20" t="s">
        <v>534</v>
      </c>
      <c r="E788" s="20"/>
      <c r="F788" s="21">
        <f>F789</f>
        <v>0</v>
      </c>
      <c r="G788" s="21">
        <v>0</v>
      </c>
      <c r="H788" s="21">
        <v>0</v>
      </c>
    </row>
    <row r="789" spans="1:8" ht="36" hidden="1" customHeight="1" x14ac:dyDescent="0.25">
      <c r="A789" s="3" t="s">
        <v>150</v>
      </c>
      <c r="B789" s="20" t="s">
        <v>164</v>
      </c>
      <c r="C789" s="20" t="s">
        <v>166</v>
      </c>
      <c r="D789" s="20" t="s">
        <v>534</v>
      </c>
      <c r="E789" s="20" t="s">
        <v>151</v>
      </c>
      <c r="F789" s="21"/>
      <c r="G789" s="21">
        <v>0</v>
      </c>
      <c r="H789" s="21">
        <v>0</v>
      </c>
    </row>
    <row r="790" spans="1:8" ht="40.5" customHeight="1" x14ac:dyDescent="0.25">
      <c r="A790" s="11" t="s">
        <v>328</v>
      </c>
      <c r="B790" s="16" t="s">
        <v>164</v>
      </c>
      <c r="C790" s="17" t="s">
        <v>166</v>
      </c>
      <c r="D790" s="17" t="s">
        <v>610</v>
      </c>
      <c r="E790" s="17"/>
      <c r="F790" s="18">
        <f>F791+F805</f>
        <v>732</v>
      </c>
      <c r="G790" s="18">
        <f>G791+G805</f>
        <v>272</v>
      </c>
      <c r="H790" s="18">
        <f>H791+H805</f>
        <v>272</v>
      </c>
    </row>
    <row r="791" spans="1:8" ht="26.25" x14ac:dyDescent="0.25">
      <c r="A791" s="3" t="s">
        <v>138</v>
      </c>
      <c r="B791" s="19" t="s">
        <v>164</v>
      </c>
      <c r="C791" s="20" t="s">
        <v>166</v>
      </c>
      <c r="D791" s="20" t="s">
        <v>611</v>
      </c>
      <c r="E791" s="20"/>
      <c r="F791" s="21">
        <f t="shared" ref="F791:H791" si="39">F792</f>
        <v>50</v>
      </c>
      <c r="G791" s="21">
        <f t="shared" si="39"/>
        <v>50</v>
      </c>
      <c r="H791" s="21">
        <f t="shared" si="39"/>
        <v>50</v>
      </c>
    </row>
    <row r="792" spans="1:8" ht="15.75" customHeight="1" x14ac:dyDescent="0.25">
      <c r="A792" s="3" t="s">
        <v>139</v>
      </c>
      <c r="B792" s="19" t="s">
        <v>164</v>
      </c>
      <c r="C792" s="20" t="s">
        <v>166</v>
      </c>
      <c r="D792" s="20" t="s">
        <v>611</v>
      </c>
      <c r="E792" s="20" t="s">
        <v>140</v>
      </c>
      <c r="F792" s="24">
        <v>50</v>
      </c>
      <c r="G792" s="24">
        <v>50</v>
      </c>
      <c r="H792" s="24">
        <v>50</v>
      </c>
    </row>
    <row r="793" spans="1:8" ht="36" hidden="1" customHeight="1" x14ac:dyDescent="0.25">
      <c r="A793" s="26" t="s">
        <v>421</v>
      </c>
      <c r="B793" s="17" t="s">
        <v>164</v>
      </c>
      <c r="C793" s="17" t="s">
        <v>166</v>
      </c>
      <c r="D793" s="17" t="s">
        <v>387</v>
      </c>
      <c r="E793" s="20"/>
      <c r="F793" s="21">
        <f>F794+F796+F799+F801+F803</f>
        <v>0</v>
      </c>
      <c r="G793" s="21">
        <f t="shared" ref="F793:H794" si="40">G794</f>
        <v>0</v>
      </c>
      <c r="H793" s="21">
        <f t="shared" si="40"/>
        <v>0</v>
      </c>
    </row>
    <row r="794" spans="1:8" ht="64.5" hidden="1" x14ac:dyDescent="0.25">
      <c r="A794" s="3" t="s">
        <v>422</v>
      </c>
      <c r="B794" s="20" t="s">
        <v>164</v>
      </c>
      <c r="C794" s="20" t="s">
        <v>166</v>
      </c>
      <c r="D794" s="20" t="s">
        <v>388</v>
      </c>
      <c r="E794" s="20"/>
      <c r="F794" s="21">
        <f t="shared" si="40"/>
        <v>0</v>
      </c>
      <c r="G794" s="21">
        <f t="shared" si="40"/>
        <v>0</v>
      </c>
      <c r="H794" s="21">
        <f t="shared" si="40"/>
        <v>0</v>
      </c>
    </row>
    <row r="795" spans="1:8" ht="115.5" hidden="1" x14ac:dyDescent="0.25">
      <c r="A795" s="3" t="s">
        <v>386</v>
      </c>
      <c r="B795" s="20" t="s">
        <v>164</v>
      </c>
      <c r="C795" s="20" t="s">
        <v>166</v>
      </c>
      <c r="D795" s="20" t="s">
        <v>388</v>
      </c>
      <c r="E795" s="20" t="s">
        <v>389</v>
      </c>
      <c r="F795" s="21">
        <v>0</v>
      </c>
      <c r="G795" s="21">
        <v>0</v>
      </c>
      <c r="H795" s="21">
        <v>0</v>
      </c>
    </row>
    <row r="796" spans="1:8" ht="36" hidden="1" customHeight="1" x14ac:dyDescent="0.25">
      <c r="A796" s="3" t="s">
        <v>441</v>
      </c>
      <c r="B796" s="20" t="s">
        <v>164</v>
      </c>
      <c r="C796" s="20" t="s">
        <v>166</v>
      </c>
      <c r="D796" s="20" t="s">
        <v>442</v>
      </c>
      <c r="E796" s="20"/>
      <c r="F796" s="21">
        <f>F797</f>
        <v>0</v>
      </c>
      <c r="G796" s="21">
        <f>G797</f>
        <v>0</v>
      </c>
      <c r="H796" s="21">
        <f>H797</f>
        <v>0</v>
      </c>
    </row>
    <row r="797" spans="1:8" ht="112.5" hidden="1" customHeight="1" x14ac:dyDescent="0.25">
      <c r="A797" s="3" t="s">
        <v>386</v>
      </c>
      <c r="B797" s="20" t="s">
        <v>164</v>
      </c>
      <c r="C797" s="20" t="s">
        <v>166</v>
      </c>
      <c r="D797" s="20" t="s">
        <v>442</v>
      </c>
      <c r="E797" s="20" t="s">
        <v>389</v>
      </c>
      <c r="F797" s="21"/>
      <c r="G797" s="21">
        <v>0</v>
      </c>
      <c r="H797" s="21">
        <v>0</v>
      </c>
    </row>
    <row r="798" spans="1:8" hidden="1" x14ac:dyDescent="0.25">
      <c r="A798" s="11" t="s">
        <v>461</v>
      </c>
      <c r="B798" s="17" t="s">
        <v>164</v>
      </c>
      <c r="C798" s="17" t="s">
        <v>166</v>
      </c>
      <c r="D798" s="17" t="s">
        <v>462</v>
      </c>
      <c r="E798" s="20"/>
      <c r="F798" s="21">
        <f>F799+F801+F803</f>
        <v>0</v>
      </c>
      <c r="G798" s="21">
        <v>0</v>
      </c>
      <c r="H798" s="21">
        <v>0</v>
      </c>
    </row>
    <row r="799" spans="1:8" ht="115.5" hidden="1" x14ac:dyDescent="0.25">
      <c r="A799" s="3" t="s">
        <v>459</v>
      </c>
      <c r="B799" s="20" t="s">
        <v>164</v>
      </c>
      <c r="C799" s="20" t="s">
        <v>166</v>
      </c>
      <c r="D799" s="20" t="s">
        <v>460</v>
      </c>
      <c r="E799" s="20"/>
      <c r="F799" s="21">
        <f>F800</f>
        <v>0</v>
      </c>
      <c r="G799" s="21">
        <v>0</v>
      </c>
      <c r="H799" s="21">
        <v>0</v>
      </c>
    </row>
    <row r="800" spans="1:8" ht="115.5" hidden="1" x14ac:dyDescent="0.25">
      <c r="A800" s="3" t="s">
        <v>386</v>
      </c>
      <c r="B800" s="20" t="s">
        <v>164</v>
      </c>
      <c r="C800" s="20" t="s">
        <v>166</v>
      </c>
      <c r="D800" s="20" t="s">
        <v>460</v>
      </c>
      <c r="E800" s="20" t="s">
        <v>389</v>
      </c>
      <c r="F800" s="21"/>
      <c r="G800" s="21">
        <v>0</v>
      </c>
      <c r="H800" s="21">
        <v>0</v>
      </c>
    </row>
    <row r="801" spans="1:8" ht="128.25" hidden="1" x14ac:dyDescent="0.25">
      <c r="A801" s="3" t="s">
        <v>463</v>
      </c>
      <c r="B801" s="20" t="s">
        <v>164</v>
      </c>
      <c r="C801" s="20" t="s">
        <v>166</v>
      </c>
      <c r="D801" s="20" t="s">
        <v>464</v>
      </c>
      <c r="E801" s="20"/>
      <c r="F801" s="21">
        <f>F802</f>
        <v>0</v>
      </c>
      <c r="G801" s="21">
        <v>0</v>
      </c>
      <c r="H801" s="21">
        <v>0</v>
      </c>
    </row>
    <row r="802" spans="1:8" ht="115.5" hidden="1" x14ac:dyDescent="0.25">
      <c r="A802" s="3" t="s">
        <v>386</v>
      </c>
      <c r="B802" s="20" t="s">
        <v>164</v>
      </c>
      <c r="C802" s="20" t="s">
        <v>166</v>
      </c>
      <c r="D802" s="20" t="s">
        <v>464</v>
      </c>
      <c r="E802" s="20" t="s">
        <v>389</v>
      </c>
      <c r="F802" s="21"/>
      <c r="G802" s="21">
        <v>0</v>
      </c>
      <c r="H802" s="21">
        <v>0</v>
      </c>
    </row>
    <row r="803" spans="1:8" ht="39" hidden="1" x14ac:dyDescent="0.25">
      <c r="A803" s="3" t="s">
        <v>441</v>
      </c>
      <c r="B803" s="20" t="s">
        <v>164</v>
      </c>
      <c r="C803" s="20" t="s">
        <v>166</v>
      </c>
      <c r="D803" s="20" t="s">
        <v>465</v>
      </c>
      <c r="E803" s="20"/>
      <c r="F803" s="21">
        <f>F804</f>
        <v>0</v>
      </c>
      <c r="G803" s="21">
        <v>0</v>
      </c>
      <c r="H803" s="21">
        <v>0</v>
      </c>
    </row>
    <row r="804" spans="1:8" ht="0.75" hidden="1" customHeight="1" x14ac:dyDescent="0.25">
      <c r="A804" s="3" t="s">
        <v>386</v>
      </c>
      <c r="B804" s="20" t="s">
        <v>164</v>
      </c>
      <c r="C804" s="20" t="s">
        <v>166</v>
      </c>
      <c r="D804" s="20" t="s">
        <v>465</v>
      </c>
      <c r="E804" s="20" t="s">
        <v>389</v>
      </c>
      <c r="F804" s="21"/>
      <c r="G804" s="21">
        <v>0</v>
      </c>
      <c r="H804" s="21">
        <v>0</v>
      </c>
    </row>
    <row r="805" spans="1:8" ht="39" x14ac:dyDescent="0.25">
      <c r="A805" s="3" t="s">
        <v>548</v>
      </c>
      <c r="B805" s="19" t="s">
        <v>164</v>
      </c>
      <c r="C805" s="20" t="s">
        <v>166</v>
      </c>
      <c r="D805" s="20" t="s">
        <v>633</v>
      </c>
      <c r="E805" s="20"/>
      <c r="F805" s="21">
        <f>F807+F806</f>
        <v>682</v>
      </c>
      <c r="G805" s="21">
        <f>G806</f>
        <v>222</v>
      </c>
      <c r="H805" s="21">
        <f>H806</f>
        <v>222</v>
      </c>
    </row>
    <row r="806" spans="1:8" ht="39" x14ac:dyDescent="0.25">
      <c r="A806" s="3" t="s">
        <v>820</v>
      </c>
      <c r="B806" s="19" t="s">
        <v>164</v>
      </c>
      <c r="C806" s="20" t="s">
        <v>166</v>
      </c>
      <c r="D806" s="20" t="s">
        <v>633</v>
      </c>
      <c r="E806" s="20" t="s">
        <v>185</v>
      </c>
      <c r="F806" s="62">
        <v>682</v>
      </c>
      <c r="G806" s="24">
        <v>222</v>
      </c>
      <c r="H806" s="24">
        <v>222</v>
      </c>
    </row>
    <row r="807" spans="1:8" ht="16.5" hidden="1" customHeight="1" x14ac:dyDescent="0.25">
      <c r="A807" s="3" t="s">
        <v>139</v>
      </c>
      <c r="B807" s="19" t="s">
        <v>164</v>
      </c>
      <c r="C807" s="20" t="s">
        <v>166</v>
      </c>
      <c r="D807" s="20" t="s">
        <v>633</v>
      </c>
      <c r="E807" s="20" t="s">
        <v>140</v>
      </c>
      <c r="F807" s="21">
        <v>0</v>
      </c>
      <c r="G807" s="21">
        <v>0</v>
      </c>
      <c r="H807" s="21">
        <v>0</v>
      </c>
    </row>
    <row r="808" spans="1:8" ht="39" x14ac:dyDescent="0.25">
      <c r="A808" s="11" t="s">
        <v>841</v>
      </c>
      <c r="B808" s="16" t="s">
        <v>164</v>
      </c>
      <c r="C808" s="17" t="s">
        <v>166</v>
      </c>
      <c r="D808" s="17" t="s">
        <v>387</v>
      </c>
      <c r="E808" s="17"/>
      <c r="F808" s="18">
        <f t="shared" ref="F808:H809" si="41">F809</f>
        <v>4980.7</v>
      </c>
      <c r="G808" s="18">
        <f t="shared" si="41"/>
        <v>0</v>
      </c>
      <c r="H808" s="18">
        <f t="shared" si="41"/>
        <v>0</v>
      </c>
    </row>
    <row r="809" spans="1:8" ht="51.75" x14ac:dyDescent="0.25">
      <c r="A809" s="3" t="s">
        <v>847</v>
      </c>
      <c r="B809" s="19" t="s">
        <v>164</v>
      </c>
      <c r="C809" s="20" t="s">
        <v>166</v>
      </c>
      <c r="D809" s="20" t="s">
        <v>848</v>
      </c>
      <c r="E809" s="20"/>
      <c r="F809" s="21">
        <f t="shared" si="41"/>
        <v>4980.7</v>
      </c>
      <c r="G809" s="21">
        <f t="shared" si="41"/>
        <v>0</v>
      </c>
      <c r="H809" s="21">
        <f t="shared" si="41"/>
        <v>0</v>
      </c>
    </row>
    <row r="810" spans="1:8" x14ac:dyDescent="0.25">
      <c r="A810" s="3" t="s">
        <v>139</v>
      </c>
      <c r="B810" s="19" t="s">
        <v>164</v>
      </c>
      <c r="C810" s="20" t="s">
        <v>166</v>
      </c>
      <c r="D810" s="20" t="s">
        <v>848</v>
      </c>
      <c r="E810" s="20" t="s">
        <v>140</v>
      </c>
      <c r="F810" s="21">
        <v>4980.7</v>
      </c>
      <c r="G810" s="21">
        <v>0</v>
      </c>
      <c r="H810" s="21">
        <v>0</v>
      </c>
    </row>
    <row r="811" spans="1:8" ht="26.25" x14ac:dyDescent="0.25">
      <c r="A811" s="11" t="s">
        <v>394</v>
      </c>
      <c r="B811" s="16" t="s">
        <v>164</v>
      </c>
      <c r="C811" s="17" t="s">
        <v>134</v>
      </c>
      <c r="D811" s="17"/>
      <c r="E811" s="17"/>
      <c r="F811" s="18">
        <f>F813</f>
        <v>12038.9</v>
      </c>
      <c r="G811" s="18">
        <f>G814</f>
        <v>12038.9</v>
      </c>
      <c r="H811" s="18">
        <f>H814</f>
        <v>12038.9</v>
      </c>
    </row>
    <row r="812" spans="1:8" ht="39" x14ac:dyDescent="0.25">
      <c r="A812" s="11" t="s">
        <v>741</v>
      </c>
      <c r="B812" s="16" t="s">
        <v>164</v>
      </c>
      <c r="C812" s="17" t="s">
        <v>134</v>
      </c>
      <c r="D812" s="17" t="s">
        <v>182</v>
      </c>
      <c r="E812" s="17"/>
      <c r="F812" s="18">
        <f t="shared" ref="F812:H813" si="42">F813</f>
        <v>12038.9</v>
      </c>
      <c r="G812" s="18">
        <f t="shared" si="42"/>
        <v>12038.9</v>
      </c>
      <c r="H812" s="18">
        <f t="shared" si="42"/>
        <v>12038.9</v>
      </c>
    </row>
    <row r="813" spans="1:8" ht="26.25" x14ac:dyDescent="0.25">
      <c r="A813" s="11" t="s">
        <v>145</v>
      </c>
      <c r="B813" s="16" t="s">
        <v>164</v>
      </c>
      <c r="C813" s="17" t="s">
        <v>134</v>
      </c>
      <c r="D813" s="17" t="s">
        <v>168</v>
      </c>
      <c r="E813" s="17"/>
      <c r="F813" s="18">
        <f t="shared" si="42"/>
        <v>12038.9</v>
      </c>
      <c r="G813" s="18">
        <f t="shared" si="42"/>
        <v>12038.9</v>
      </c>
      <c r="H813" s="18">
        <f t="shared" si="42"/>
        <v>12038.9</v>
      </c>
    </row>
    <row r="814" spans="1:8" ht="26.25" x14ac:dyDescent="0.25">
      <c r="A814" s="3" t="s">
        <v>423</v>
      </c>
      <c r="B814" s="19" t="s">
        <v>164</v>
      </c>
      <c r="C814" s="20" t="s">
        <v>134</v>
      </c>
      <c r="D814" s="20" t="s">
        <v>366</v>
      </c>
      <c r="E814" s="20"/>
      <c r="F814" s="21">
        <f>F815+F819</f>
        <v>12038.9</v>
      </c>
      <c r="G814" s="21">
        <f>G815</f>
        <v>12038.9</v>
      </c>
      <c r="H814" s="21">
        <f>H815</f>
        <v>12038.9</v>
      </c>
    </row>
    <row r="815" spans="1:8" ht="14.25" customHeight="1" x14ac:dyDescent="0.25">
      <c r="A815" s="3" t="s">
        <v>139</v>
      </c>
      <c r="B815" s="19" t="s">
        <v>164</v>
      </c>
      <c r="C815" s="20" t="s">
        <v>134</v>
      </c>
      <c r="D815" s="20" t="s">
        <v>366</v>
      </c>
      <c r="E815" s="20" t="s">
        <v>140</v>
      </c>
      <c r="F815" s="24">
        <v>12038.9</v>
      </c>
      <c r="G815" s="24">
        <v>12038.9</v>
      </c>
      <c r="H815" s="24">
        <v>12038.9</v>
      </c>
    </row>
    <row r="816" spans="1:8" ht="39" hidden="1" x14ac:dyDescent="0.25">
      <c r="A816" s="26" t="s">
        <v>411</v>
      </c>
      <c r="B816" s="17" t="s">
        <v>164</v>
      </c>
      <c r="C816" s="17" t="s">
        <v>134</v>
      </c>
      <c r="D816" s="17" t="s">
        <v>183</v>
      </c>
      <c r="E816" s="20"/>
      <c r="F816" s="18">
        <f>F817</f>
        <v>0</v>
      </c>
      <c r="G816" s="18">
        <v>0</v>
      </c>
      <c r="H816" s="18">
        <v>0</v>
      </c>
    </row>
    <row r="817" spans="1:8" ht="26.25" hidden="1" x14ac:dyDescent="0.25">
      <c r="A817" s="3" t="s">
        <v>138</v>
      </c>
      <c r="B817" s="20" t="s">
        <v>164</v>
      </c>
      <c r="C817" s="20" t="s">
        <v>134</v>
      </c>
      <c r="D817" s="20" t="s">
        <v>9</v>
      </c>
      <c r="E817" s="20"/>
      <c r="F817" s="21">
        <f>F818</f>
        <v>0</v>
      </c>
      <c r="G817" s="21">
        <v>0</v>
      </c>
      <c r="H817" s="21">
        <v>0</v>
      </c>
    </row>
    <row r="818" spans="1:8" ht="18.75" hidden="1" customHeight="1" x14ac:dyDescent="0.25">
      <c r="A818" s="3" t="s">
        <v>184</v>
      </c>
      <c r="B818" s="20" t="s">
        <v>164</v>
      </c>
      <c r="C818" s="20" t="s">
        <v>134</v>
      </c>
      <c r="D818" s="20" t="s">
        <v>9</v>
      </c>
      <c r="E818" s="20" t="s">
        <v>185</v>
      </c>
      <c r="F818" s="21">
        <v>0</v>
      </c>
      <c r="G818" s="21">
        <v>0</v>
      </c>
      <c r="H818" s="21">
        <v>0</v>
      </c>
    </row>
    <row r="819" spans="1:8" ht="52.5" hidden="1" customHeight="1" x14ac:dyDescent="0.25">
      <c r="A819" s="3" t="s">
        <v>337</v>
      </c>
      <c r="B819" s="19" t="s">
        <v>164</v>
      </c>
      <c r="C819" s="20" t="s">
        <v>134</v>
      </c>
      <c r="D819" s="20" t="s">
        <v>517</v>
      </c>
      <c r="E819" s="20"/>
      <c r="F819" s="21">
        <f>F820</f>
        <v>0</v>
      </c>
      <c r="G819" s="21">
        <v>0</v>
      </c>
      <c r="H819" s="21">
        <v>0</v>
      </c>
    </row>
    <row r="820" spans="1:8" ht="17.25" hidden="1" customHeight="1" x14ac:dyDescent="0.25">
      <c r="A820" s="3" t="s">
        <v>139</v>
      </c>
      <c r="B820" s="19" t="s">
        <v>164</v>
      </c>
      <c r="C820" s="20" t="s">
        <v>134</v>
      </c>
      <c r="D820" s="20" t="s">
        <v>517</v>
      </c>
      <c r="E820" s="20" t="s">
        <v>140</v>
      </c>
      <c r="F820" s="21"/>
      <c r="G820" s="21">
        <v>0</v>
      </c>
      <c r="H820" s="21">
        <v>0</v>
      </c>
    </row>
    <row r="821" spans="1:8" ht="17.25" customHeight="1" x14ac:dyDescent="0.25">
      <c r="A821" s="11" t="s">
        <v>230</v>
      </c>
      <c r="B821" s="16" t="s">
        <v>231</v>
      </c>
      <c r="C821" s="17"/>
      <c r="D821" s="17"/>
      <c r="E821" s="17"/>
      <c r="F821" s="18">
        <f>F822+F846+F837</f>
        <v>25956.899999999998</v>
      </c>
      <c r="G821" s="18">
        <f>G822+G846</f>
        <v>20711.899999999998</v>
      </c>
      <c r="H821" s="18">
        <f>H822+H846</f>
        <v>25890.400000000001</v>
      </c>
    </row>
    <row r="822" spans="1:8" x14ac:dyDescent="0.25">
      <c r="A822" s="11" t="s">
        <v>424</v>
      </c>
      <c r="B822" s="16" t="s">
        <v>231</v>
      </c>
      <c r="C822" s="17" t="s">
        <v>166</v>
      </c>
      <c r="D822" s="17"/>
      <c r="E822" s="17"/>
      <c r="F822" s="18">
        <f>F824</f>
        <v>5222.2</v>
      </c>
      <c r="G822" s="18">
        <f>G824</f>
        <v>0</v>
      </c>
      <c r="H822" s="18">
        <f>H824</f>
        <v>5197.1000000000004</v>
      </c>
    </row>
    <row r="823" spans="1:8" ht="31.5" customHeight="1" x14ac:dyDescent="0.25">
      <c r="A823" s="11" t="s">
        <v>697</v>
      </c>
      <c r="B823" s="16" t="s">
        <v>231</v>
      </c>
      <c r="C823" s="17" t="s">
        <v>166</v>
      </c>
      <c r="D823" s="17" t="s">
        <v>696</v>
      </c>
      <c r="E823" s="17"/>
      <c r="F823" s="18">
        <f>F824</f>
        <v>5222.2</v>
      </c>
      <c r="G823" s="18">
        <f>G824</f>
        <v>0</v>
      </c>
      <c r="H823" s="18">
        <f>H824</f>
        <v>5197.1000000000004</v>
      </c>
    </row>
    <row r="824" spans="1:8" ht="51.75" x14ac:dyDescent="0.25">
      <c r="A824" s="3" t="s">
        <v>425</v>
      </c>
      <c r="B824" s="19" t="s">
        <v>231</v>
      </c>
      <c r="C824" s="20" t="s">
        <v>166</v>
      </c>
      <c r="D824" s="20" t="s">
        <v>798</v>
      </c>
      <c r="E824" s="20"/>
      <c r="F824" s="21">
        <f t="shared" ref="F824:H824" si="43">F825</f>
        <v>5222.2</v>
      </c>
      <c r="G824" s="21">
        <f t="shared" si="43"/>
        <v>0</v>
      </c>
      <c r="H824" s="21">
        <f t="shared" si="43"/>
        <v>5197.1000000000004</v>
      </c>
    </row>
    <row r="825" spans="1:8" ht="26.25" x14ac:dyDescent="0.25">
      <c r="A825" s="3" t="s">
        <v>212</v>
      </c>
      <c r="B825" s="19" t="s">
        <v>231</v>
      </c>
      <c r="C825" s="20" t="s">
        <v>166</v>
      </c>
      <c r="D825" s="20" t="s">
        <v>798</v>
      </c>
      <c r="E825" s="20" t="s">
        <v>213</v>
      </c>
      <c r="F825" s="24">
        <v>5222.2</v>
      </c>
      <c r="G825" s="24">
        <v>0</v>
      </c>
      <c r="H825" s="24">
        <v>5197.1000000000004</v>
      </c>
    </row>
    <row r="826" spans="1:8" ht="14.25" hidden="1" customHeight="1" x14ac:dyDescent="0.25">
      <c r="A826" s="26" t="s">
        <v>232</v>
      </c>
      <c r="B826" s="17" t="s">
        <v>231</v>
      </c>
      <c r="C826" s="17" t="s">
        <v>233</v>
      </c>
      <c r="D826" s="17"/>
      <c r="E826" s="17"/>
      <c r="F826" s="18">
        <f>F827+F835+F837+F832</f>
        <v>140</v>
      </c>
      <c r="G826" s="18">
        <f>G827+G835+G837+G832</f>
        <v>0</v>
      </c>
      <c r="H826" s="18">
        <f>H827+H835+H837+H832</f>
        <v>0</v>
      </c>
    </row>
    <row r="827" spans="1:8" ht="39" hidden="1" x14ac:dyDescent="0.25">
      <c r="A827" s="11" t="s">
        <v>316</v>
      </c>
      <c r="B827" s="17" t="s">
        <v>231</v>
      </c>
      <c r="C827" s="17" t="s">
        <v>233</v>
      </c>
      <c r="D827" s="17" t="s">
        <v>158</v>
      </c>
      <c r="E827" s="17"/>
      <c r="F827" s="18">
        <f>F828</f>
        <v>0</v>
      </c>
      <c r="G827" s="18">
        <f>G828</f>
        <v>0</v>
      </c>
      <c r="H827" s="18">
        <f>H828</f>
        <v>0</v>
      </c>
    </row>
    <row r="828" spans="1:8" hidden="1" x14ac:dyDescent="0.25">
      <c r="A828" s="11" t="s">
        <v>228</v>
      </c>
      <c r="B828" s="17" t="s">
        <v>231</v>
      </c>
      <c r="C828" s="17" t="s">
        <v>233</v>
      </c>
      <c r="D828" s="17" t="s">
        <v>162</v>
      </c>
      <c r="E828" s="17"/>
      <c r="F828" s="18">
        <f>F830</f>
        <v>0</v>
      </c>
      <c r="G828" s="18">
        <f>G830</f>
        <v>0</v>
      </c>
      <c r="H828" s="18">
        <f>H830</f>
        <v>0</v>
      </c>
    </row>
    <row r="829" spans="1:8" ht="26.25" hidden="1" x14ac:dyDescent="0.25">
      <c r="A829" s="3" t="s">
        <v>229</v>
      </c>
      <c r="B829" s="20" t="s">
        <v>231</v>
      </c>
      <c r="C829" s="20" t="s">
        <v>233</v>
      </c>
      <c r="D829" s="20" t="s">
        <v>221</v>
      </c>
      <c r="E829" s="20"/>
      <c r="F829" s="21">
        <f t="shared" ref="F829:H830" si="44">F830</f>
        <v>0</v>
      </c>
      <c r="G829" s="21">
        <f t="shared" si="44"/>
        <v>0</v>
      </c>
      <c r="H829" s="21">
        <f t="shared" si="44"/>
        <v>0</v>
      </c>
    </row>
    <row r="830" spans="1:8" ht="26.25" hidden="1" x14ac:dyDescent="0.25">
      <c r="A830" s="3" t="s">
        <v>234</v>
      </c>
      <c r="B830" s="20" t="s">
        <v>231</v>
      </c>
      <c r="C830" s="20" t="s">
        <v>233</v>
      </c>
      <c r="D830" s="20" t="s">
        <v>369</v>
      </c>
      <c r="E830" s="17"/>
      <c r="F830" s="21">
        <f t="shared" si="44"/>
        <v>0</v>
      </c>
      <c r="G830" s="21">
        <f t="shared" si="44"/>
        <v>0</v>
      </c>
      <c r="H830" s="21">
        <f t="shared" si="44"/>
        <v>0</v>
      </c>
    </row>
    <row r="831" spans="1:8" ht="26.25" hidden="1" x14ac:dyDescent="0.25">
      <c r="A831" s="3" t="s">
        <v>212</v>
      </c>
      <c r="B831" s="20" t="s">
        <v>231</v>
      </c>
      <c r="C831" s="20" t="s">
        <v>233</v>
      </c>
      <c r="D831" s="20" t="s">
        <v>369</v>
      </c>
      <c r="E831" s="20" t="s">
        <v>213</v>
      </c>
      <c r="F831" s="21">
        <v>0</v>
      </c>
      <c r="G831" s="21">
        <v>0</v>
      </c>
      <c r="H831" s="21">
        <v>0</v>
      </c>
    </row>
    <row r="832" spans="1:8" ht="27" hidden="1" customHeight="1" x14ac:dyDescent="0.25">
      <c r="A832" s="11" t="s">
        <v>426</v>
      </c>
      <c r="B832" s="17" t="s">
        <v>231</v>
      </c>
      <c r="C832" s="17" t="s">
        <v>233</v>
      </c>
      <c r="D832" s="17" t="s">
        <v>391</v>
      </c>
      <c r="E832" s="17"/>
      <c r="F832" s="18">
        <f t="shared" ref="F832:H833" si="45">F833</f>
        <v>0</v>
      </c>
      <c r="G832" s="18">
        <f t="shared" si="45"/>
        <v>0</v>
      </c>
      <c r="H832" s="18">
        <f t="shared" si="45"/>
        <v>0</v>
      </c>
    </row>
    <row r="833" spans="1:8" ht="23.25" hidden="1" customHeight="1" x14ac:dyDescent="0.25">
      <c r="A833" s="3" t="s">
        <v>390</v>
      </c>
      <c r="B833" s="20" t="s">
        <v>231</v>
      </c>
      <c r="C833" s="20" t="s">
        <v>233</v>
      </c>
      <c r="D833" s="20" t="s">
        <v>392</v>
      </c>
      <c r="E833" s="20"/>
      <c r="F833" s="21">
        <f t="shared" si="45"/>
        <v>0</v>
      </c>
      <c r="G833" s="21">
        <f t="shared" si="45"/>
        <v>0</v>
      </c>
      <c r="H833" s="21">
        <f t="shared" si="45"/>
        <v>0</v>
      </c>
    </row>
    <row r="834" spans="1:8" ht="31.5" hidden="1" customHeight="1" x14ac:dyDescent="0.25">
      <c r="A834" s="3" t="s">
        <v>204</v>
      </c>
      <c r="B834" s="20" t="s">
        <v>231</v>
      </c>
      <c r="C834" s="20" t="s">
        <v>233</v>
      </c>
      <c r="D834" s="20" t="s">
        <v>392</v>
      </c>
      <c r="E834" s="20" t="s">
        <v>205</v>
      </c>
      <c r="F834" s="21"/>
      <c r="G834" s="21"/>
      <c r="H834" s="21">
        <v>0</v>
      </c>
    </row>
    <row r="835" spans="1:8" ht="24.75" hidden="1" customHeight="1" x14ac:dyDescent="0.25">
      <c r="A835" s="3" t="s">
        <v>375</v>
      </c>
      <c r="B835" s="20" t="s">
        <v>231</v>
      </c>
      <c r="C835" s="20" t="s">
        <v>233</v>
      </c>
      <c r="D835" s="20" t="s">
        <v>376</v>
      </c>
      <c r="E835" s="20"/>
      <c r="F835" s="21">
        <f>F836</f>
        <v>0</v>
      </c>
      <c r="G835" s="21">
        <f>G836</f>
        <v>0</v>
      </c>
      <c r="H835" s="21">
        <f>H836</f>
        <v>0</v>
      </c>
    </row>
    <row r="836" spans="1:8" ht="24.75" hidden="1" customHeight="1" x14ac:dyDescent="0.25">
      <c r="A836" s="3" t="s">
        <v>282</v>
      </c>
      <c r="B836" s="20" t="s">
        <v>231</v>
      </c>
      <c r="C836" s="20" t="s">
        <v>233</v>
      </c>
      <c r="D836" s="20" t="s">
        <v>376</v>
      </c>
      <c r="E836" s="20" t="s">
        <v>213</v>
      </c>
      <c r="F836" s="39">
        <v>0</v>
      </c>
      <c r="G836" s="21">
        <v>0</v>
      </c>
      <c r="H836" s="21">
        <v>0</v>
      </c>
    </row>
    <row r="837" spans="1:8" ht="16.5" customHeight="1" x14ac:dyDescent="0.25">
      <c r="A837" s="11" t="s">
        <v>232</v>
      </c>
      <c r="B837" s="17" t="s">
        <v>231</v>
      </c>
      <c r="C837" s="17" t="s">
        <v>233</v>
      </c>
      <c r="D837" s="17"/>
      <c r="E837" s="17"/>
      <c r="F837" s="18">
        <f>F838</f>
        <v>140</v>
      </c>
      <c r="G837" s="18">
        <f>G841</f>
        <v>0</v>
      </c>
      <c r="H837" s="18">
        <f>H841</f>
        <v>0</v>
      </c>
    </row>
    <row r="838" spans="1:8" ht="42" customHeight="1" x14ac:dyDescent="0.25">
      <c r="A838" s="11" t="s">
        <v>763</v>
      </c>
      <c r="B838" s="16" t="s">
        <v>231</v>
      </c>
      <c r="C838" s="17" t="s">
        <v>233</v>
      </c>
      <c r="D838" s="17" t="s">
        <v>158</v>
      </c>
      <c r="E838" s="17"/>
      <c r="F838" s="18">
        <f>F839</f>
        <v>140</v>
      </c>
      <c r="G838" s="18">
        <v>0</v>
      </c>
      <c r="H838" s="18">
        <v>0</v>
      </c>
    </row>
    <row r="839" spans="1:8" ht="51.75" customHeight="1" x14ac:dyDescent="0.25">
      <c r="A839" s="11" t="s">
        <v>617</v>
      </c>
      <c r="B839" s="16" t="s">
        <v>231</v>
      </c>
      <c r="C839" s="17" t="s">
        <v>233</v>
      </c>
      <c r="D839" s="17" t="s">
        <v>618</v>
      </c>
      <c r="E839" s="17"/>
      <c r="F839" s="18">
        <f>F840+F842+F844</f>
        <v>140</v>
      </c>
      <c r="G839" s="18">
        <v>0</v>
      </c>
      <c r="H839" s="18">
        <v>0</v>
      </c>
    </row>
    <row r="840" spans="1:8" ht="40.5" customHeight="1" x14ac:dyDescent="0.25">
      <c r="A840" s="57" t="s">
        <v>619</v>
      </c>
      <c r="B840" s="58" t="s">
        <v>231</v>
      </c>
      <c r="C840" s="58" t="s">
        <v>233</v>
      </c>
      <c r="D840" s="58" t="s">
        <v>620</v>
      </c>
      <c r="E840" s="58"/>
      <c r="F840" s="66">
        <f>F841</f>
        <v>60</v>
      </c>
      <c r="G840" s="21">
        <v>0</v>
      </c>
      <c r="H840" s="21">
        <v>0</v>
      </c>
    </row>
    <row r="841" spans="1:8" ht="27" customHeight="1" x14ac:dyDescent="0.25">
      <c r="A841" s="3" t="s">
        <v>212</v>
      </c>
      <c r="B841" s="20" t="s">
        <v>231</v>
      </c>
      <c r="C841" s="20" t="s">
        <v>233</v>
      </c>
      <c r="D841" s="20" t="s">
        <v>620</v>
      </c>
      <c r="E841" s="20" t="s">
        <v>213</v>
      </c>
      <c r="F841" s="81">
        <v>60</v>
      </c>
      <c r="G841" s="21">
        <v>0</v>
      </c>
      <c r="H841" s="21">
        <v>0</v>
      </c>
    </row>
    <row r="842" spans="1:8" ht="18" hidden="1" customHeight="1" x14ac:dyDescent="0.25">
      <c r="A842" s="25" t="s">
        <v>501</v>
      </c>
      <c r="B842" s="20" t="s">
        <v>231</v>
      </c>
      <c r="C842" s="20" t="s">
        <v>233</v>
      </c>
      <c r="D842" s="20" t="s">
        <v>538</v>
      </c>
      <c r="E842" s="20"/>
      <c r="F842" s="39">
        <f>F843</f>
        <v>0</v>
      </c>
      <c r="G842" s="21">
        <v>0</v>
      </c>
      <c r="H842" s="21">
        <v>0</v>
      </c>
    </row>
    <row r="843" spans="1:8" ht="18.75" hidden="1" customHeight="1" x14ac:dyDescent="0.25">
      <c r="A843" s="3" t="s">
        <v>204</v>
      </c>
      <c r="B843" s="20" t="s">
        <v>231</v>
      </c>
      <c r="C843" s="20" t="s">
        <v>233</v>
      </c>
      <c r="D843" s="20" t="s">
        <v>538</v>
      </c>
      <c r="E843" s="20" t="s">
        <v>205</v>
      </c>
      <c r="F843" s="39"/>
      <c r="G843" s="21">
        <v>0</v>
      </c>
      <c r="H843" s="21">
        <v>0</v>
      </c>
    </row>
    <row r="844" spans="1:8" ht="143.25" customHeight="1" x14ac:dyDescent="0.25">
      <c r="A844" s="57" t="s">
        <v>832</v>
      </c>
      <c r="B844" s="58" t="s">
        <v>231</v>
      </c>
      <c r="C844" s="58" t="s">
        <v>233</v>
      </c>
      <c r="D844" s="58" t="s">
        <v>833</v>
      </c>
      <c r="E844" s="20"/>
      <c r="F844" s="81">
        <f>F845</f>
        <v>80</v>
      </c>
      <c r="G844" s="21">
        <v>0</v>
      </c>
      <c r="H844" s="21">
        <v>0</v>
      </c>
    </row>
    <row r="845" spans="1:8" ht="26.25" customHeight="1" x14ac:dyDescent="0.25">
      <c r="A845" s="3" t="s">
        <v>212</v>
      </c>
      <c r="B845" s="20" t="s">
        <v>231</v>
      </c>
      <c r="C845" s="20" t="s">
        <v>233</v>
      </c>
      <c r="D845" s="20" t="s">
        <v>833</v>
      </c>
      <c r="E845" s="20" t="s">
        <v>213</v>
      </c>
      <c r="F845" s="81">
        <v>80</v>
      </c>
      <c r="G845" s="21">
        <v>0</v>
      </c>
      <c r="H845" s="21">
        <v>0</v>
      </c>
    </row>
    <row r="846" spans="1:8" x14ac:dyDescent="0.25">
      <c r="A846" s="11" t="s">
        <v>235</v>
      </c>
      <c r="B846" s="16" t="s">
        <v>231</v>
      </c>
      <c r="C846" s="17" t="s">
        <v>134</v>
      </c>
      <c r="D846" s="17"/>
      <c r="E846" s="17"/>
      <c r="F846" s="18">
        <f>F847+F863</f>
        <v>20594.699999999997</v>
      </c>
      <c r="G846" s="18">
        <f>G847+G863</f>
        <v>20711.899999999998</v>
      </c>
      <c r="H846" s="18">
        <f>H847+H863</f>
        <v>20693.3</v>
      </c>
    </row>
    <row r="847" spans="1:8" ht="39" x14ac:dyDescent="0.25">
      <c r="A847" s="11" t="s">
        <v>799</v>
      </c>
      <c r="B847" s="16" t="s">
        <v>231</v>
      </c>
      <c r="C847" s="17" t="s">
        <v>134</v>
      </c>
      <c r="D847" s="17" t="s">
        <v>158</v>
      </c>
      <c r="E847" s="17"/>
      <c r="F847" s="18">
        <f>F848</f>
        <v>19189.599999999999</v>
      </c>
      <c r="G847" s="18">
        <f>G848</f>
        <v>19119.599999999999</v>
      </c>
      <c r="H847" s="18">
        <f>H848</f>
        <v>19119.599999999999</v>
      </c>
    </row>
    <row r="848" spans="1:8" x14ac:dyDescent="0.25">
      <c r="A848" s="11" t="s">
        <v>228</v>
      </c>
      <c r="B848" s="16" t="s">
        <v>231</v>
      </c>
      <c r="C848" s="17" t="s">
        <v>134</v>
      </c>
      <c r="D848" s="17" t="s">
        <v>162</v>
      </c>
      <c r="E848" s="17"/>
      <c r="F848" s="18">
        <f>F851+F853+F850</f>
        <v>19189.599999999999</v>
      </c>
      <c r="G848" s="18">
        <f>G851+G853</f>
        <v>19119.599999999999</v>
      </c>
      <c r="H848" s="18">
        <f>H851+H853</f>
        <v>19119.599999999999</v>
      </c>
    </row>
    <row r="849" spans="1:8" ht="54.75" hidden="1" customHeight="1" x14ac:dyDescent="0.25">
      <c r="A849" s="3" t="s">
        <v>427</v>
      </c>
      <c r="B849" s="19" t="s">
        <v>231</v>
      </c>
      <c r="C849" s="20" t="s">
        <v>134</v>
      </c>
      <c r="D849" s="20" t="s">
        <v>378</v>
      </c>
      <c r="E849" s="20"/>
      <c r="F849" s="21">
        <f>F850</f>
        <v>0</v>
      </c>
      <c r="G849" s="21">
        <f>G850</f>
        <v>0</v>
      </c>
      <c r="H849" s="21">
        <f>H850</f>
        <v>0</v>
      </c>
    </row>
    <row r="850" spans="1:8" ht="17.25" hidden="1" customHeight="1" x14ac:dyDescent="0.25">
      <c r="A850" s="3" t="s">
        <v>288</v>
      </c>
      <c r="B850" s="19" t="s">
        <v>231</v>
      </c>
      <c r="C850" s="20" t="s">
        <v>134</v>
      </c>
      <c r="D850" s="20" t="s">
        <v>378</v>
      </c>
      <c r="E850" s="20" t="s">
        <v>289</v>
      </c>
      <c r="F850" s="21"/>
      <c r="G850" s="21">
        <v>0</v>
      </c>
      <c r="H850" s="21">
        <v>0</v>
      </c>
    </row>
    <row r="851" spans="1:8" ht="51.75" x14ac:dyDescent="0.25">
      <c r="A851" s="3" t="s">
        <v>427</v>
      </c>
      <c r="B851" s="19" t="s">
        <v>231</v>
      </c>
      <c r="C851" s="20" t="s">
        <v>134</v>
      </c>
      <c r="D851" s="20" t="s">
        <v>836</v>
      </c>
      <c r="E851" s="20"/>
      <c r="F851" s="21">
        <f>F852</f>
        <v>6709.7</v>
      </c>
      <c r="G851" s="21">
        <f>G852</f>
        <v>6709.7</v>
      </c>
      <c r="H851" s="21">
        <f>H852</f>
        <v>6709.7</v>
      </c>
    </row>
    <row r="852" spans="1:8" x14ac:dyDescent="0.25">
      <c r="A852" s="3" t="s">
        <v>288</v>
      </c>
      <c r="B852" s="19" t="s">
        <v>231</v>
      </c>
      <c r="C852" s="20" t="s">
        <v>134</v>
      </c>
      <c r="D852" s="20" t="s">
        <v>836</v>
      </c>
      <c r="E852" s="20" t="s">
        <v>289</v>
      </c>
      <c r="F852" s="24">
        <f>6284.9+424.8</f>
        <v>6709.7</v>
      </c>
      <c r="G852" s="24">
        <f>6284.9+424.8</f>
        <v>6709.7</v>
      </c>
      <c r="H852" s="24">
        <f>6284.9+424.8</f>
        <v>6709.7</v>
      </c>
    </row>
    <row r="853" spans="1:8" ht="26.25" x14ac:dyDescent="0.25">
      <c r="A853" s="3" t="s">
        <v>419</v>
      </c>
      <c r="B853" s="19" t="s">
        <v>231</v>
      </c>
      <c r="C853" s="20" t="s">
        <v>134</v>
      </c>
      <c r="D853" s="20" t="s">
        <v>221</v>
      </c>
      <c r="E853" s="20"/>
      <c r="F853" s="21">
        <f>F854+F856+F858+F861</f>
        <v>12479.9</v>
      </c>
      <c r="G853" s="21">
        <f>G854+G856+G858+G861</f>
        <v>12409.9</v>
      </c>
      <c r="H853" s="21">
        <f>H854+H856+H858+H861</f>
        <v>12409.9</v>
      </c>
    </row>
    <row r="854" spans="1:8" ht="64.5" x14ac:dyDescent="0.25">
      <c r="A854" s="3" t="s">
        <v>803</v>
      </c>
      <c r="B854" s="19" t="s">
        <v>231</v>
      </c>
      <c r="C854" s="20" t="s">
        <v>134</v>
      </c>
      <c r="D854" s="20" t="s">
        <v>370</v>
      </c>
      <c r="E854" s="20"/>
      <c r="F854" s="21">
        <f>F855</f>
        <v>1476.5</v>
      </c>
      <c r="G854" s="21">
        <f>G855</f>
        <v>1476.5</v>
      </c>
      <c r="H854" s="21">
        <f>H855</f>
        <v>1476.5</v>
      </c>
    </row>
    <row r="855" spans="1:8" ht="26.25" x14ac:dyDescent="0.25">
      <c r="A855" s="3" t="s">
        <v>212</v>
      </c>
      <c r="B855" s="19" t="s">
        <v>231</v>
      </c>
      <c r="C855" s="20" t="s">
        <v>134</v>
      </c>
      <c r="D855" s="20" t="s">
        <v>370</v>
      </c>
      <c r="E855" s="20" t="s">
        <v>213</v>
      </c>
      <c r="F855" s="24">
        <v>1476.5</v>
      </c>
      <c r="G855" s="24">
        <v>1476.5</v>
      </c>
      <c r="H855" s="24">
        <v>1476.5</v>
      </c>
    </row>
    <row r="856" spans="1:8" ht="64.5" x14ac:dyDescent="0.25">
      <c r="A856" s="3" t="s">
        <v>764</v>
      </c>
      <c r="B856" s="19" t="s">
        <v>231</v>
      </c>
      <c r="C856" s="20" t="s">
        <v>134</v>
      </c>
      <c r="D856" s="20" t="s">
        <v>371</v>
      </c>
      <c r="E856" s="20"/>
      <c r="F856" s="21">
        <f>F857</f>
        <v>207.6</v>
      </c>
      <c r="G856" s="21">
        <f>G857</f>
        <v>137.6</v>
      </c>
      <c r="H856" s="21">
        <f>H857</f>
        <v>137.6</v>
      </c>
    </row>
    <row r="857" spans="1:8" ht="26.25" x14ac:dyDescent="0.25">
      <c r="A857" s="3" t="s">
        <v>212</v>
      </c>
      <c r="B857" s="19" t="s">
        <v>231</v>
      </c>
      <c r="C857" s="20" t="s">
        <v>134</v>
      </c>
      <c r="D857" s="20" t="s">
        <v>371</v>
      </c>
      <c r="E857" s="20" t="s">
        <v>213</v>
      </c>
      <c r="F857" s="62">
        <v>207.6</v>
      </c>
      <c r="G857" s="24">
        <v>137.6</v>
      </c>
      <c r="H857" s="24">
        <v>137.6</v>
      </c>
    </row>
    <row r="858" spans="1:8" ht="39" x14ac:dyDescent="0.25">
      <c r="A858" s="3" t="s">
        <v>48</v>
      </c>
      <c r="B858" s="19" t="s">
        <v>231</v>
      </c>
      <c r="C858" s="20" t="s">
        <v>134</v>
      </c>
      <c r="D858" s="20" t="s">
        <v>372</v>
      </c>
      <c r="E858" s="20"/>
      <c r="F858" s="21">
        <f>F859+F860</f>
        <v>10707.8</v>
      </c>
      <c r="G858" s="21">
        <f>G859+G860</f>
        <v>10707.8</v>
      </c>
      <c r="H858" s="21">
        <f>H859+H860</f>
        <v>10707.8</v>
      </c>
    </row>
    <row r="859" spans="1:8" ht="26.25" x14ac:dyDescent="0.25">
      <c r="A859" s="3" t="s">
        <v>212</v>
      </c>
      <c r="B859" s="19" t="s">
        <v>231</v>
      </c>
      <c r="C859" s="20" t="s">
        <v>134</v>
      </c>
      <c r="D859" s="20" t="s">
        <v>372</v>
      </c>
      <c r="E859" s="20" t="s">
        <v>213</v>
      </c>
      <c r="F859" s="24">
        <v>6704</v>
      </c>
      <c r="G859" s="24">
        <v>6704</v>
      </c>
      <c r="H859" s="24">
        <v>6704</v>
      </c>
    </row>
    <row r="860" spans="1:8" ht="26.25" x14ac:dyDescent="0.25">
      <c r="A860" s="3" t="s">
        <v>204</v>
      </c>
      <c r="B860" s="19" t="s">
        <v>231</v>
      </c>
      <c r="C860" s="20" t="s">
        <v>134</v>
      </c>
      <c r="D860" s="20" t="s">
        <v>372</v>
      </c>
      <c r="E860" s="20" t="s">
        <v>205</v>
      </c>
      <c r="F860" s="24">
        <v>4003.8</v>
      </c>
      <c r="G860" s="24">
        <v>4003.8</v>
      </c>
      <c r="H860" s="24">
        <v>4003.8</v>
      </c>
    </row>
    <row r="861" spans="1:8" ht="77.25" x14ac:dyDescent="0.25">
      <c r="A861" s="3" t="s">
        <v>804</v>
      </c>
      <c r="B861" s="19" t="s">
        <v>231</v>
      </c>
      <c r="C861" s="20" t="s">
        <v>134</v>
      </c>
      <c r="D861" s="20" t="s">
        <v>373</v>
      </c>
      <c r="E861" s="20"/>
      <c r="F861" s="21">
        <f>F862</f>
        <v>88</v>
      </c>
      <c r="G861" s="21">
        <f>G862</f>
        <v>88</v>
      </c>
      <c r="H861" s="21">
        <f>H862</f>
        <v>88</v>
      </c>
    </row>
    <row r="862" spans="1:8" ht="26.25" x14ac:dyDescent="0.25">
      <c r="A862" s="3" t="s">
        <v>212</v>
      </c>
      <c r="B862" s="19" t="s">
        <v>231</v>
      </c>
      <c r="C862" s="20" t="s">
        <v>134</v>
      </c>
      <c r="D862" s="20" t="s">
        <v>373</v>
      </c>
      <c r="E862" s="20" t="s">
        <v>213</v>
      </c>
      <c r="F862" s="24">
        <v>88</v>
      </c>
      <c r="G862" s="24">
        <v>88</v>
      </c>
      <c r="H862" s="24">
        <v>88</v>
      </c>
    </row>
    <row r="863" spans="1:8" ht="51.75" x14ac:dyDescent="0.25">
      <c r="A863" s="11" t="s">
        <v>622</v>
      </c>
      <c r="B863" s="16" t="s">
        <v>231</v>
      </c>
      <c r="C863" s="17" t="s">
        <v>134</v>
      </c>
      <c r="D863" s="17" t="s">
        <v>801</v>
      </c>
      <c r="E863" s="17"/>
      <c r="F863" s="21">
        <f t="shared" ref="F863:H864" si="46">F864</f>
        <v>1405.1</v>
      </c>
      <c r="G863" s="21">
        <f t="shared" si="46"/>
        <v>1592.3</v>
      </c>
      <c r="H863" s="21">
        <f t="shared" si="46"/>
        <v>1573.7</v>
      </c>
    </row>
    <row r="864" spans="1:8" ht="105" customHeight="1" x14ac:dyDescent="0.25">
      <c r="A864" s="3" t="s">
        <v>800</v>
      </c>
      <c r="B864" s="19" t="s">
        <v>231</v>
      </c>
      <c r="C864" s="20" t="s">
        <v>134</v>
      </c>
      <c r="D864" s="20" t="s">
        <v>802</v>
      </c>
      <c r="E864" s="20"/>
      <c r="F864" s="21">
        <f t="shared" si="46"/>
        <v>1405.1</v>
      </c>
      <c r="G864" s="21">
        <f t="shared" si="46"/>
        <v>1592.3</v>
      </c>
      <c r="H864" s="21">
        <f t="shared" si="46"/>
        <v>1573.7</v>
      </c>
    </row>
    <row r="865" spans="1:8" ht="26.25" x14ac:dyDescent="0.25">
      <c r="A865" s="3" t="s">
        <v>204</v>
      </c>
      <c r="B865" s="19" t="s">
        <v>231</v>
      </c>
      <c r="C865" s="20" t="s">
        <v>134</v>
      </c>
      <c r="D865" s="20" t="s">
        <v>802</v>
      </c>
      <c r="E865" s="20" t="s">
        <v>205</v>
      </c>
      <c r="F865" s="62">
        <v>1405.1</v>
      </c>
      <c r="G865" s="24">
        <v>1592.3</v>
      </c>
      <c r="H865" s="24">
        <v>1573.7</v>
      </c>
    </row>
    <row r="866" spans="1:8" x14ac:dyDescent="0.25">
      <c r="A866" s="11" t="s">
        <v>428</v>
      </c>
      <c r="B866" s="16" t="s">
        <v>181</v>
      </c>
      <c r="C866" s="17"/>
      <c r="D866" s="17"/>
      <c r="E866" s="17"/>
      <c r="F866" s="21">
        <f>F867+F895</f>
        <v>31943.7</v>
      </c>
      <c r="G866" s="21">
        <f>G867+G895</f>
        <v>31805</v>
      </c>
      <c r="H866" s="21">
        <f>H867+H895</f>
        <v>31805</v>
      </c>
    </row>
    <row r="867" spans="1:8" x14ac:dyDescent="0.25">
      <c r="A867" s="11" t="s">
        <v>429</v>
      </c>
      <c r="B867" s="16" t="s">
        <v>181</v>
      </c>
      <c r="C867" s="17" t="s">
        <v>166</v>
      </c>
      <c r="D867" s="17"/>
      <c r="E867" s="17"/>
      <c r="F867" s="21">
        <f>F868+F892+F888</f>
        <v>23103.200000000001</v>
      </c>
      <c r="G867" s="21">
        <f>G868+G892+G888</f>
        <v>23063.200000000001</v>
      </c>
      <c r="H867" s="21">
        <f>H868+H892+H888</f>
        <v>23063.200000000001</v>
      </c>
    </row>
    <row r="868" spans="1:8" ht="39" x14ac:dyDescent="0.25">
      <c r="A868" s="11" t="s">
        <v>797</v>
      </c>
      <c r="B868" s="16" t="s">
        <v>181</v>
      </c>
      <c r="C868" s="17" t="s">
        <v>166</v>
      </c>
      <c r="D868" s="17" t="s">
        <v>182</v>
      </c>
      <c r="E868" s="17"/>
      <c r="F868" s="18">
        <f>F869</f>
        <v>23097.200000000001</v>
      </c>
      <c r="G868" s="18">
        <f>G869</f>
        <v>23057.200000000001</v>
      </c>
      <c r="H868" s="18">
        <f>H869</f>
        <v>23057.200000000001</v>
      </c>
    </row>
    <row r="869" spans="1:8" ht="39" x14ac:dyDescent="0.25">
      <c r="A869" s="11" t="s">
        <v>411</v>
      </c>
      <c r="B869" s="16" t="s">
        <v>181</v>
      </c>
      <c r="C869" s="17" t="s">
        <v>166</v>
      </c>
      <c r="D869" s="17" t="s">
        <v>183</v>
      </c>
      <c r="E869" s="17"/>
      <c r="F869" s="18">
        <f>F870+F883</f>
        <v>23097.200000000001</v>
      </c>
      <c r="G869" s="18">
        <f>G870+G883</f>
        <v>23057.200000000001</v>
      </c>
      <c r="H869" s="18">
        <f>H870+H883</f>
        <v>23057.200000000001</v>
      </c>
    </row>
    <row r="870" spans="1:8" ht="26.25" x14ac:dyDescent="0.25">
      <c r="A870" s="3" t="s">
        <v>186</v>
      </c>
      <c r="B870" s="19" t="s">
        <v>181</v>
      </c>
      <c r="C870" s="20" t="s">
        <v>166</v>
      </c>
      <c r="D870" s="20" t="s">
        <v>187</v>
      </c>
      <c r="E870" s="20"/>
      <c r="F870" s="21">
        <f>F871+F875+F879+F881+F873</f>
        <v>22948.2</v>
      </c>
      <c r="G870" s="21">
        <f>G871+G875+G879+G881</f>
        <v>22948.2</v>
      </c>
      <c r="H870" s="21">
        <f>H871+H875+H879+H881</f>
        <v>22948.2</v>
      </c>
    </row>
    <row r="871" spans="1:8" ht="26.25" x14ac:dyDescent="0.25">
      <c r="A871" s="3" t="s">
        <v>152</v>
      </c>
      <c r="B871" s="19" t="s">
        <v>181</v>
      </c>
      <c r="C871" s="20" t="s">
        <v>166</v>
      </c>
      <c r="D871" s="20" t="s">
        <v>188</v>
      </c>
      <c r="E871" s="20"/>
      <c r="F871" s="21">
        <f>F872</f>
        <v>16023.2</v>
      </c>
      <c r="G871" s="21">
        <f>G872</f>
        <v>16023.2</v>
      </c>
      <c r="H871" s="21">
        <f>H872</f>
        <v>16023.2</v>
      </c>
    </row>
    <row r="872" spans="1:8" x14ac:dyDescent="0.25">
      <c r="A872" s="3" t="s">
        <v>150</v>
      </c>
      <c r="B872" s="19" t="s">
        <v>181</v>
      </c>
      <c r="C872" s="20" t="s">
        <v>166</v>
      </c>
      <c r="D872" s="20" t="s">
        <v>188</v>
      </c>
      <c r="E872" s="20" t="s">
        <v>151</v>
      </c>
      <c r="F872" s="24">
        <v>16023.2</v>
      </c>
      <c r="G872" s="24">
        <v>16023.2</v>
      </c>
      <c r="H872" s="24">
        <v>16023.2</v>
      </c>
    </row>
    <row r="873" spans="1:8" ht="55.5" hidden="1" customHeight="1" x14ac:dyDescent="0.25">
      <c r="A873" s="25" t="s">
        <v>337</v>
      </c>
      <c r="B873" s="20" t="s">
        <v>181</v>
      </c>
      <c r="C873" s="20" t="s">
        <v>166</v>
      </c>
      <c r="D873" s="20" t="s">
        <v>354</v>
      </c>
      <c r="E873" s="20"/>
      <c r="F873" s="21">
        <f>F874</f>
        <v>0</v>
      </c>
      <c r="G873" s="21">
        <f>G874</f>
        <v>0</v>
      </c>
      <c r="H873" s="21">
        <f>H874</f>
        <v>0</v>
      </c>
    </row>
    <row r="874" spans="1:8" ht="18.75" hidden="1" customHeight="1" x14ac:dyDescent="0.25">
      <c r="A874" s="3" t="s">
        <v>150</v>
      </c>
      <c r="B874" s="20" t="s">
        <v>181</v>
      </c>
      <c r="C874" s="20" t="s">
        <v>166</v>
      </c>
      <c r="D874" s="20" t="s">
        <v>354</v>
      </c>
      <c r="E874" s="20" t="s">
        <v>151</v>
      </c>
      <c r="F874" s="21"/>
      <c r="G874" s="21">
        <v>0</v>
      </c>
      <c r="H874" s="21">
        <v>0</v>
      </c>
    </row>
    <row r="875" spans="1:8" ht="64.5" x14ac:dyDescent="0.25">
      <c r="A875" s="3" t="s">
        <v>771</v>
      </c>
      <c r="B875" s="19" t="s">
        <v>181</v>
      </c>
      <c r="C875" s="20" t="s">
        <v>166</v>
      </c>
      <c r="D875" s="20" t="s">
        <v>189</v>
      </c>
      <c r="E875" s="20"/>
      <c r="F875" s="21">
        <f>F876</f>
        <v>5540</v>
      </c>
      <c r="G875" s="21">
        <f>G876</f>
        <v>5540</v>
      </c>
      <c r="H875" s="21">
        <f>H876</f>
        <v>5540</v>
      </c>
    </row>
    <row r="876" spans="1:8" x14ac:dyDescent="0.25">
      <c r="A876" s="3" t="s">
        <v>150</v>
      </c>
      <c r="B876" s="19" t="s">
        <v>181</v>
      </c>
      <c r="C876" s="20" t="s">
        <v>166</v>
      </c>
      <c r="D876" s="20" t="s">
        <v>189</v>
      </c>
      <c r="E876" s="20" t="s">
        <v>151</v>
      </c>
      <c r="F876" s="24">
        <v>5540</v>
      </c>
      <c r="G876" s="24">
        <v>5540</v>
      </c>
      <c r="H876" s="24">
        <v>5540</v>
      </c>
    </row>
    <row r="877" spans="1:8" ht="64.5" hidden="1" x14ac:dyDescent="0.25">
      <c r="A877" s="25" t="s">
        <v>10</v>
      </c>
      <c r="B877" s="20" t="s">
        <v>181</v>
      </c>
      <c r="C877" s="20" t="s">
        <v>166</v>
      </c>
      <c r="D877" s="20" t="s">
        <v>19</v>
      </c>
      <c r="E877" s="20"/>
      <c r="F877" s="21">
        <f>F878</f>
        <v>0</v>
      </c>
      <c r="G877" s="21">
        <v>0</v>
      </c>
      <c r="H877" s="21">
        <v>0</v>
      </c>
    </row>
    <row r="878" spans="1:8" hidden="1" x14ac:dyDescent="0.25">
      <c r="A878" s="3" t="s">
        <v>150</v>
      </c>
      <c r="B878" s="20" t="s">
        <v>181</v>
      </c>
      <c r="C878" s="20" t="s">
        <v>166</v>
      </c>
      <c r="D878" s="20" t="s">
        <v>19</v>
      </c>
      <c r="E878" s="20" t="s">
        <v>151</v>
      </c>
      <c r="F878" s="21"/>
      <c r="G878" s="21">
        <v>0</v>
      </c>
      <c r="H878" s="21">
        <v>0</v>
      </c>
    </row>
    <row r="879" spans="1:8" ht="39" x14ac:dyDescent="0.25">
      <c r="A879" s="3" t="s">
        <v>724</v>
      </c>
      <c r="B879" s="19" t="s">
        <v>181</v>
      </c>
      <c r="C879" s="20" t="s">
        <v>166</v>
      </c>
      <c r="D879" s="20" t="s">
        <v>312</v>
      </c>
      <c r="E879" s="20"/>
      <c r="F879" s="21">
        <f>F880</f>
        <v>1385</v>
      </c>
      <c r="G879" s="21">
        <f>G880</f>
        <v>1385</v>
      </c>
      <c r="H879" s="21">
        <f>H880</f>
        <v>1385</v>
      </c>
    </row>
    <row r="880" spans="1:8" x14ac:dyDescent="0.25">
      <c r="A880" s="3" t="s">
        <v>150</v>
      </c>
      <c r="B880" s="19" t="s">
        <v>181</v>
      </c>
      <c r="C880" s="20" t="s">
        <v>166</v>
      </c>
      <c r="D880" s="20" t="s">
        <v>312</v>
      </c>
      <c r="E880" s="20" t="s">
        <v>151</v>
      </c>
      <c r="F880" s="24">
        <v>1385</v>
      </c>
      <c r="G880" s="24">
        <v>1385</v>
      </c>
      <c r="H880" s="24">
        <v>1385</v>
      </c>
    </row>
    <row r="881" spans="1:8" ht="39" hidden="1" x14ac:dyDescent="0.25">
      <c r="A881" s="3" t="s">
        <v>116</v>
      </c>
      <c r="B881" s="20" t="s">
        <v>181</v>
      </c>
      <c r="C881" s="20" t="s">
        <v>166</v>
      </c>
      <c r="D881" s="20" t="s">
        <v>125</v>
      </c>
      <c r="E881" s="20"/>
      <c r="F881" s="24">
        <f>F882</f>
        <v>0</v>
      </c>
      <c r="G881" s="24">
        <f>G882</f>
        <v>0</v>
      </c>
      <c r="H881" s="24">
        <f>H882</f>
        <v>0</v>
      </c>
    </row>
    <row r="882" spans="1:8" hidden="1" x14ac:dyDescent="0.25">
      <c r="A882" s="3" t="s">
        <v>150</v>
      </c>
      <c r="B882" s="20" t="s">
        <v>181</v>
      </c>
      <c r="C882" s="20" t="s">
        <v>166</v>
      </c>
      <c r="D882" s="20" t="s">
        <v>125</v>
      </c>
      <c r="E882" s="20" t="s">
        <v>151</v>
      </c>
      <c r="F882" s="24">
        <v>0</v>
      </c>
      <c r="G882" s="24">
        <v>0</v>
      </c>
      <c r="H882" s="24">
        <v>0</v>
      </c>
    </row>
    <row r="883" spans="1:8" ht="26.25" x14ac:dyDescent="0.25">
      <c r="A883" s="3" t="s">
        <v>138</v>
      </c>
      <c r="B883" s="19" t="s">
        <v>181</v>
      </c>
      <c r="C883" s="20" t="s">
        <v>166</v>
      </c>
      <c r="D883" s="20" t="s">
        <v>322</v>
      </c>
      <c r="E883" s="20"/>
      <c r="F883" s="21">
        <f>F884+F885+F886</f>
        <v>149</v>
      </c>
      <c r="G883" s="21">
        <f>G884+G885+G886</f>
        <v>109</v>
      </c>
      <c r="H883" s="21">
        <f>H884+H885+H886</f>
        <v>109</v>
      </c>
    </row>
    <row r="884" spans="1:8" ht="26.25" x14ac:dyDescent="0.25">
      <c r="A884" s="3" t="s">
        <v>690</v>
      </c>
      <c r="B884" s="19" t="s">
        <v>181</v>
      </c>
      <c r="C884" s="20" t="s">
        <v>166</v>
      </c>
      <c r="D884" s="20" t="s">
        <v>322</v>
      </c>
      <c r="E884" s="20" t="s">
        <v>257</v>
      </c>
      <c r="F884" s="24">
        <v>14</v>
      </c>
      <c r="G884" s="24">
        <v>14</v>
      </c>
      <c r="H884" s="24">
        <v>14</v>
      </c>
    </row>
    <row r="885" spans="1:8" ht="39" x14ac:dyDescent="0.25">
      <c r="A885" s="3" t="s">
        <v>820</v>
      </c>
      <c r="B885" s="19" t="s">
        <v>181</v>
      </c>
      <c r="C885" s="20" t="s">
        <v>166</v>
      </c>
      <c r="D885" s="20" t="s">
        <v>322</v>
      </c>
      <c r="E885" s="20" t="s">
        <v>185</v>
      </c>
      <c r="F885" s="24">
        <v>15</v>
      </c>
      <c r="G885" s="24">
        <v>15</v>
      </c>
      <c r="H885" s="24">
        <v>15</v>
      </c>
    </row>
    <row r="886" spans="1:8" x14ac:dyDescent="0.25">
      <c r="A886" s="3" t="s">
        <v>150</v>
      </c>
      <c r="B886" s="19" t="s">
        <v>181</v>
      </c>
      <c r="C886" s="20" t="s">
        <v>166</v>
      </c>
      <c r="D886" s="20" t="s">
        <v>322</v>
      </c>
      <c r="E886" s="20" t="s">
        <v>151</v>
      </c>
      <c r="F886" s="62">
        <v>120</v>
      </c>
      <c r="G886" s="24">
        <v>80</v>
      </c>
      <c r="H886" s="24">
        <v>80</v>
      </c>
    </row>
    <row r="887" spans="1:8" hidden="1" x14ac:dyDescent="0.25">
      <c r="A887" s="25" t="s">
        <v>260</v>
      </c>
      <c r="B887" s="20" t="s">
        <v>181</v>
      </c>
      <c r="C887" s="20" t="s">
        <v>166</v>
      </c>
      <c r="D887" s="20" t="s">
        <v>322</v>
      </c>
      <c r="E887" s="20" t="s">
        <v>261</v>
      </c>
      <c r="F887" s="21"/>
      <c r="G887" s="21"/>
      <c r="H887" s="21"/>
    </row>
    <row r="888" spans="1:8" ht="51.75" hidden="1" x14ac:dyDescent="0.25">
      <c r="A888" s="11" t="s">
        <v>592</v>
      </c>
      <c r="B888" s="17" t="s">
        <v>181</v>
      </c>
      <c r="C888" s="17" t="s">
        <v>166</v>
      </c>
      <c r="D888" s="17" t="s">
        <v>65</v>
      </c>
      <c r="E888" s="17"/>
      <c r="F888" s="18">
        <f>F889</f>
        <v>0</v>
      </c>
      <c r="G888" s="18">
        <v>0</v>
      </c>
      <c r="H888" s="18">
        <v>0</v>
      </c>
    </row>
    <row r="889" spans="1:8" ht="39" hidden="1" x14ac:dyDescent="0.25">
      <c r="A889" s="26" t="s">
        <v>636</v>
      </c>
      <c r="B889" s="20" t="s">
        <v>181</v>
      </c>
      <c r="C889" s="20" t="s">
        <v>166</v>
      </c>
      <c r="D889" s="20" t="s">
        <v>637</v>
      </c>
      <c r="E889" s="20"/>
      <c r="F889" s="21">
        <f>F890</f>
        <v>0</v>
      </c>
      <c r="G889" s="21">
        <v>0</v>
      </c>
      <c r="H889" s="21">
        <v>0</v>
      </c>
    </row>
    <row r="890" spans="1:8" ht="51.75" hidden="1" x14ac:dyDescent="0.25">
      <c r="A890" s="25" t="s">
        <v>639</v>
      </c>
      <c r="B890" s="20" t="s">
        <v>181</v>
      </c>
      <c r="C890" s="20" t="s">
        <v>166</v>
      </c>
      <c r="D890" s="20" t="s">
        <v>638</v>
      </c>
      <c r="E890" s="20"/>
      <c r="F890" s="21">
        <f>F891</f>
        <v>0</v>
      </c>
      <c r="G890" s="21">
        <v>0</v>
      </c>
      <c r="H890" s="21">
        <v>0</v>
      </c>
    </row>
    <row r="891" spans="1:8" hidden="1" x14ac:dyDescent="0.25">
      <c r="A891" s="3" t="s">
        <v>150</v>
      </c>
      <c r="B891" s="20" t="s">
        <v>181</v>
      </c>
      <c r="C891" s="20" t="s">
        <v>166</v>
      </c>
      <c r="D891" s="20" t="s">
        <v>638</v>
      </c>
      <c r="E891" s="20" t="s">
        <v>151</v>
      </c>
      <c r="F891" s="21">
        <v>0</v>
      </c>
      <c r="G891" s="21">
        <v>0</v>
      </c>
      <c r="H891" s="21">
        <v>0</v>
      </c>
    </row>
    <row r="892" spans="1:8" ht="51.75" x14ac:dyDescent="0.25">
      <c r="A892" s="11" t="s">
        <v>795</v>
      </c>
      <c r="B892" s="17" t="s">
        <v>181</v>
      </c>
      <c r="C892" s="17" t="s">
        <v>166</v>
      </c>
      <c r="D892" s="17" t="s">
        <v>237</v>
      </c>
      <c r="E892" s="17"/>
      <c r="F892" s="27">
        <f t="shared" ref="F892:H893" si="47">F893</f>
        <v>6</v>
      </c>
      <c r="G892" s="27">
        <f t="shared" si="47"/>
        <v>6</v>
      </c>
      <c r="H892" s="27">
        <f t="shared" si="47"/>
        <v>6</v>
      </c>
    </row>
    <row r="893" spans="1:8" ht="39" x14ac:dyDescent="0.25">
      <c r="A893" s="3" t="s">
        <v>191</v>
      </c>
      <c r="B893" s="20" t="s">
        <v>181</v>
      </c>
      <c r="C893" s="20" t="s">
        <v>166</v>
      </c>
      <c r="D893" s="20" t="s">
        <v>122</v>
      </c>
      <c r="E893" s="20"/>
      <c r="F893" s="24">
        <f t="shared" si="47"/>
        <v>6</v>
      </c>
      <c r="G893" s="24">
        <f t="shared" si="47"/>
        <v>6</v>
      </c>
      <c r="H893" s="24">
        <f t="shared" si="47"/>
        <v>6</v>
      </c>
    </row>
    <row r="894" spans="1:8" x14ac:dyDescent="0.25">
      <c r="A894" s="3" t="s">
        <v>150</v>
      </c>
      <c r="B894" s="20" t="s">
        <v>181</v>
      </c>
      <c r="C894" s="20" t="s">
        <v>166</v>
      </c>
      <c r="D894" s="20" t="s">
        <v>122</v>
      </c>
      <c r="E894" s="20" t="s">
        <v>151</v>
      </c>
      <c r="F894" s="24">
        <v>6</v>
      </c>
      <c r="G894" s="24">
        <v>6</v>
      </c>
      <c r="H894" s="24">
        <v>6</v>
      </c>
    </row>
    <row r="895" spans="1:8" x14ac:dyDescent="0.25">
      <c r="A895" s="11" t="s">
        <v>824</v>
      </c>
      <c r="B895" s="17" t="s">
        <v>181</v>
      </c>
      <c r="C895" s="17" t="s">
        <v>233</v>
      </c>
      <c r="D895" s="17"/>
      <c r="E895" s="17"/>
      <c r="F895" s="27">
        <f>F899+F901+F903+F905</f>
        <v>8840.5</v>
      </c>
      <c r="G895" s="27">
        <f>G899+G901+G903+G905</f>
        <v>8741.8000000000011</v>
      </c>
      <c r="H895" s="27">
        <f>H899+H901+H903+H905</f>
        <v>8741.8000000000011</v>
      </c>
    </row>
    <row r="896" spans="1:8" ht="39" x14ac:dyDescent="0.25">
      <c r="A896" s="11" t="s">
        <v>741</v>
      </c>
      <c r="B896" s="17" t="s">
        <v>181</v>
      </c>
      <c r="C896" s="17" t="s">
        <v>233</v>
      </c>
      <c r="D896" s="17" t="s">
        <v>182</v>
      </c>
      <c r="E896" s="20"/>
      <c r="F896" s="24">
        <f>F898</f>
        <v>6512.5</v>
      </c>
      <c r="G896" s="24">
        <f>G898</f>
        <v>6318.8</v>
      </c>
      <c r="H896" s="24">
        <f>H898</f>
        <v>6318.8</v>
      </c>
    </row>
    <row r="897" spans="1:8" ht="39" x14ac:dyDescent="0.25">
      <c r="A897" s="11" t="s">
        <v>411</v>
      </c>
      <c r="B897" s="17" t="s">
        <v>181</v>
      </c>
      <c r="C897" s="17" t="s">
        <v>233</v>
      </c>
      <c r="D897" s="17" t="s">
        <v>183</v>
      </c>
      <c r="E897" s="20"/>
      <c r="F897" s="24">
        <f>F898</f>
        <v>6512.5</v>
      </c>
      <c r="G897" s="24">
        <f>G898</f>
        <v>6318.8</v>
      </c>
      <c r="H897" s="24">
        <f>H898</f>
        <v>6318.8</v>
      </c>
    </row>
    <row r="898" spans="1:8" ht="26.25" x14ac:dyDescent="0.25">
      <c r="A898" s="3" t="s">
        <v>186</v>
      </c>
      <c r="B898" s="20" t="s">
        <v>181</v>
      </c>
      <c r="C898" s="20" t="s">
        <v>233</v>
      </c>
      <c r="D898" s="20" t="s">
        <v>318</v>
      </c>
      <c r="E898" s="20"/>
      <c r="F898" s="24">
        <f>F899+F907+F909</f>
        <v>6512.5</v>
      </c>
      <c r="G898" s="24">
        <f t="shared" ref="F898:H899" si="48">G899</f>
        <v>6318.8</v>
      </c>
      <c r="H898" s="24">
        <f t="shared" si="48"/>
        <v>6318.8</v>
      </c>
    </row>
    <row r="899" spans="1:8" ht="26.25" x14ac:dyDescent="0.25">
      <c r="A899" s="3" t="s">
        <v>152</v>
      </c>
      <c r="B899" s="20" t="s">
        <v>181</v>
      </c>
      <c r="C899" s="20" t="s">
        <v>233</v>
      </c>
      <c r="D899" s="20" t="s">
        <v>320</v>
      </c>
      <c r="E899" s="20"/>
      <c r="F899" s="24">
        <f t="shared" si="48"/>
        <v>6357.5</v>
      </c>
      <c r="G899" s="24">
        <f t="shared" si="48"/>
        <v>6318.8</v>
      </c>
      <c r="H899" s="24">
        <f t="shared" si="48"/>
        <v>6318.8</v>
      </c>
    </row>
    <row r="900" spans="1:8" x14ac:dyDescent="0.25">
      <c r="A900" s="3" t="s">
        <v>150</v>
      </c>
      <c r="B900" s="20" t="s">
        <v>181</v>
      </c>
      <c r="C900" s="20" t="s">
        <v>233</v>
      </c>
      <c r="D900" s="20" t="s">
        <v>320</v>
      </c>
      <c r="E900" s="20" t="s">
        <v>151</v>
      </c>
      <c r="F900" s="24">
        <v>6357.5</v>
      </c>
      <c r="G900" s="24">
        <v>6318.8</v>
      </c>
      <c r="H900" s="24">
        <v>6318.8</v>
      </c>
    </row>
    <row r="901" spans="1:8" ht="64.5" x14ac:dyDescent="0.25">
      <c r="A901" s="3" t="s">
        <v>771</v>
      </c>
      <c r="B901" s="20" t="s">
        <v>181</v>
      </c>
      <c r="C901" s="20" t="s">
        <v>233</v>
      </c>
      <c r="D901" s="20" t="s">
        <v>321</v>
      </c>
      <c r="E901" s="20"/>
      <c r="F901" s="24">
        <f>F902</f>
        <v>1874.4</v>
      </c>
      <c r="G901" s="24">
        <f>G902</f>
        <v>1874.4</v>
      </c>
      <c r="H901" s="24">
        <f>H902</f>
        <v>1874.4</v>
      </c>
    </row>
    <row r="902" spans="1:8" x14ac:dyDescent="0.25">
      <c r="A902" s="3" t="s">
        <v>150</v>
      </c>
      <c r="B902" s="20" t="s">
        <v>181</v>
      </c>
      <c r="C902" s="20" t="s">
        <v>233</v>
      </c>
      <c r="D902" s="20" t="s">
        <v>321</v>
      </c>
      <c r="E902" s="20" t="s">
        <v>151</v>
      </c>
      <c r="F902" s="24">
        <v>1874.4</v>
      </c>
      <c r="G902" s="24">
        <v>1874.4</v>
      </c>
      <c r="H902" s="24">
        <v>1874.4</v>
      </c>
    </row>
    <row r="903" spans="1:8" ht="39" x14ac:dyDescent="0.25">
      <c r="A903" s="3" t="s">
        <v>724</v>
      </c>
      <c r="B903" s="20" t="s">
        <v>181</v>
      </c>
      <c r="C903" s="20" t="s">
        <v>233</v>
      </c>
      <c r="D903" s="20" t="s">
        <v>319</v>
      </c>
      <c r="E903" s="20"/>
      <c r="F903" s="24">
        <f>F904</f>
        <v>468.6</v>
      </c>
      <c r="G903" s="24">
        <f>G904</f>
        <v>468.6</v>
      </c>
      <c r="H903" s="24">
        <f>H904</f>
        <v>468.6</v>
      </c>
    </row>
    <row r="904" spans="1:8" x14ac:dyDescent="0.25">
      <c r="A904" s="3" t="s">
        <v>150</v>
      </c>
      <c r="B904" s="20" t="s">
        <v>181</v>
      </c>
      <c r="C904" s="20" t="s">
        <v>233</v>
      </c>
      <c r="D904" s="20" t="s">
        <v>319</v>
      </c>
      <c r="E904" s="20" t="s">
        <v>151</v>
      </c>
      <c r="F904" s="24">
        <v>468.6</v>
      </c>
      <c r="G904" s="24">
        <v>468.6</v>
      </c>
      <c r="H904" s="24">
        <v>468.6</v>
      </c>
    </row>
    <row r="905" spans="1:8" ht="26.25" x14ac:dyDescent="0.25">
      <c r="A905" s="3" t="s">
        <v>138</v>
      </c>
      <c r="B905" s="20" t="s">
        <v>181</v>
      </c>
      <c r="C905" s="20" t="s">
        <v>233</v>
      </c>
      <c r="D905" s="20" t="s">
        <v>322</v>
      </c>
      <c r="E905" s="20"/>
      <c r="F905" s="24">
        <f>F906</f>
        <v>140</v>
      </c>
      <c r="G905" s="24">
        <f>G906</f>
        <v>80</v>
      </c>
      <c r="H905" s="24">
        <f>H906</f>
        <v>80</v>
      </c>
    </row>
    <row r="906" spans="1:8" x14ac:dyDescent="0.25">
      <c r="A906" s="3" t="s">
        <v>150</v>
      </c>
      <c r="B906" s="20" t="s">
        <v>181</v>
      </c>
      <c r="C906" s="20" t="s">
        <v>233</v>
      </c>
      <c r="D906" s="20" t="s">
        <v>322</v>
      </c>
      <c r="E906" s="20" t="s">
        <v>151</v>
      </c>
      <c r="F906" s="62">
        <v>140</v>
      </c>
      <c r="G906" s="24">
        <v>80</v>
      </c>
      <c r="H906" s="24">
        <v>80</v>
      </c>
    </row>
    <row r="907" spans="1:8" hidden="1" x14ac:dyDescent="0.25">
      <c r="A907" s="3"/>
      <c r="B907" s="19"/>
      <c r="C907" s="20"/>
      <c r="D907" s="20"/>
      <c r="E907" s="20"/>
      <c r="F907" s="24"/>
      <c r="G907" s="24"/>
      <c r="H907" s="24"/>
    </row>
    <row r="908" spans="1:8" ht="26.25" x14ac:dyDescent="0.25">
      <c r="A908" s="11" t="s">
        <v>615</v>
      </c>
      <c r="B908" s="16" t="s">
        <v>192</v>
      </c>
      <c r="C908" s="17"/>
      <c r="D908" s="17"/>
      <c r="E908" s="17"/>
      <c r="F908" s="18">
        <f>F909</f>
        <v>155</v>
      </c>
      <c r="G908" s="18">
        <f>G909</f>
        <v>134</v>
      </c>
      <c r="H908" s="18">
        <f>H909</f>
        <v>100</v>
      </c>
    </row>
    <row r="909" spans="1:8" ht="26.25" x14ac:dyDescent="0.25">
      <c r="A909" s="11" t="s">
        <v>616</v>
      </c>
      <c r="B909" s="16" t="s">
        <v>192</v>
      </c>
      <c r="C909" s="17" t="s">
        <v>166</v>
      </c>
      <c r="D909" s="17"/>
      <c r="E909" s="17"/>
      <c r="F909" s="18">
        <f t="shared" ref="F909:H912" si="49">F910</f>
        <v>155</v>
      </c>
      <c r="G909" s="18">
        <f t="shared" si="49"/>
        <v>134</v>
      </c>
      <c r="H909" s="18">
        <f t="shared" si="49"/>
        <v>100</v>
      </c>
    </row>
    <row r="910" spans="1:8" ht="39" x14ac:dyDescent="0.25">
      <c r="A910" s="11" t="s">
        <v>805</v>
      </c>
      <c r="B910" s="16" t="s">
        <v>192</v>
      </c>
      <c r="C910" s="17" t="s">
        <v>166</v>
      </c>
      <c r="D910" s="17" t="s">
        <v>244</v>
      </c>
      <c r="E910" s="17"/>
      <c r="F910" s="18">
        <f t="shared" si="49"/>
        <v>155</v>
      </c>
      <c r="G910" s="18">
        <f t="shared" si="49"/>
        <v>134</v>
      </c>
      <c r="H910" s="18">
        <f t="shared" si="49"/>
        <v>100</v>
      </c>
    </row>
    <row r="911" spans="1:8" ht="51.75" x14ac:dyDescent="0.25">
      <c r="A911" s="11" t="s">
        <v>397</v>
      </c>
      <c r="B911" s="16" t="s">
        <v>192</v>
      </c>
      <c r="C911" s="17" t="s">
        <v>166</v>
      </c>
      <c r="D911" s="17" t="s">
        <v>245</v>
      </c>
      <c r="E911" s="17"/>
      <c r="F911" s="18">
        <f t="shared" si="49"/>
        <v>155</v>
      </c>
      <c r="G911" s="18">
        <f t="shared" si="49"/>
        <v>134</v>
      </c>
      <c r="H911" s="18">
        <f t="shared" si="49"/>
        <v>100</v>
      </c>
    </row>
    <row r="912" spans="1:8" ht="26.25" x14ac:dyDescent="0.25">
      <c r="A912" s="3" t="s">
        <v>247</v>
      </c>
      <c r="B912" s="19" t="s">
        <v>192</v>
      </c>
      <c r="C912" s="20" t="s">
        <v>166</v>
      </c>
      <c r="D912" s="20" t="s">
        <v>126</v>
      </c>
      <c r="E912" s="20"/>
      <c r="F912" s="21">
        <f t="shared" si="49"/>
        <v>155</v>
      </c>
      <c r="G912" s="21">
        <f t="shared" si="49"/>
        <v>134</v>
      </c>
      <c r="H912" s="21">
        <f t="shared" si="49"/>
        <v>100</v>
      </c>
    </row>
    <row r="913" spans="1:8" x14ac:dyDescent="0.25">
      <c r="A913" s="3" t="s">
        <v>430</v>
      </c>
      <c r="B913" s="19" t="s">
        <v>192</v>
      </c>
      <c r="C913" s="20" t="s">
        <v>166</v>
      </c>
      <c r="D913" s="20" t="s">
        <v>126</v>
      </c>
      <c r="E913" s="20" t="s">
        <v>248</v>
      </c>
      <c r="F913" s="24">
        <v>155</v>
      </c>
      <c r="G913" s="24">
        <v>134</v>
      </c>
      <c r="H913" s="24">
        <v>100</v>
      </c>
    </row>
    <row r="914" spans="1:8" ht="39" x14ac:dyDescent="0.25">
      <c r="A914" s="11" t="s">
        <v>613</v>
      </c>
      <c r="B914" s="16" t="s">
        <v>249</v>
      </c>
      <c r="C914" s="17"/>
      <c r="D914" s="17"/>
      <c r="E914" s="17"/>
      <c r="F914" s="18">
        <f>F915+F920</f>
        <v>18937.599999999999</v>
      </c>
      <c r="G914" s="18">
        <f>G915+G920</f>
        <v>9336.2000000000007</v>
      </c>
      <c r="H914" s="18">
        <f>H915+H920</f>
        <v>8905</v>
      </c>
    </row>
    <row r="915" spans="1:8" ht="39" x14ac:dyDescent="0.25">
      <c r="A915" s="11" t="s">
        <v>250</v>
      </c>
      <c r="B915" s="16" t="s">
        <v>249</v>
      </c>
      <c r="C915" s="17" t="s">
        <v>166</v>
      </c>
      <c r="D915" s="17"/>
      <c r="E915" s="17"/>
      <c r="F915" s="18">
        <f t="shared" ref="F915:H918" si="50">F916</f>
        <v>11293.6</v>
      </c>
      <c r="G915" s="18">
        <f t="shared" si="50"/>
        <v>9192.2000000000007</v>
      </c>
      <c r="H915" s="18">
        <f t="shared" si="50"/>
        <v>8761</v>
      </c>
    </row>
    <row r="916" spans="1:8" ht="39" x14ac:dyDescent="0.25">
      <c r="A916" s="11" t="s">
        <v>805</v>
      </c>
      <c r="B916" s="16" t="s">
        <v>249</v>
      </c>
      <c r="C916" s="17" t="s">
        <v>166</v>
      </c>
      <c r="D916" s="17" t="s">
        <v>244</v>
      </c>
      <c r="E916" s="17"/>
      <c r="F916" s="18">
        <f t="shared" si="50"/>
        <v>11293.6</v>
      </c>
      <c r="G916" s="18">
        <f t="shared" si="50"/>
        <v>9192.2000000000007</v>
      </c>
      <c r="H916" s="18">
        <f t="shared" si="50"/>
        <v>8761</v>
      </c>
    </row>
    <row r="917" spans="1:8" ht="39" x14ac:dyDescent="0.25">
      <c r="A917" s="11" t="s">
        <v>400</v>
      </c>
      <c r="B917" s="16" t="s">
        <v>249</v>
      </c>
      <c r="C917" s="17" t="s">
        <v>166</v>
      </c>
      <c r="D917" s="17" t="s">
        <v>325</v>
      </c>
      <c r="E917" s="17"/>
      <c r="F917" s="18">
        <f t="shared" si="50"/>
        <v>11293.6</v>
      </c>
      <c r="G917" s="18">
        <f t="shared" si="50"/>
        <v>9192.2000000000007</v>
      </c>
      <c r="H917" s="18">
        <f t="shared" si="50"/>
        <v>8761</v>
      </c>
    </row>
    <row r="918" spans="1:8" ht="51.75" x14ac:dyDescent="0.25">
      <c r="A918" s="73" t="s">
        <v>806</v>
      </c>
      <c r="B918" s="19" t="s">
        <v>249</v>
      </c>
      <c r="C918" s="20" t="s">
        <v>166</v>
      </c>
      <c r="D918" s="20" t="s">
        <v>127</v>
      </c>
      <c r="E918" s="20"/>
      <c r="F918" s="21">
        <f t="shared" si="50"/>
        <v>11293.6</v>
      </c>
      <c r="G918" s="21">
        <f t="shared" si="50"/>
        <v>9192.2000000000007</v>
      </c>
      <c r="H918" s="21">
        <f t="shared" si="50"/>
        <v>8761</v>
      </c>
    </row>
    <row r="919" spans="1:8" x14ac:dyDescent="0.25">
      <c r="A919" s="3" t="s">
        <v>251</v>
      </c>
      <c r="B919" s="19" t="s">
        <v>249</v>
      </c>
      <c r="C919" s="20" t="s">
        <v>166</v>
      </c>
      <c r="D919" s="20" t="s">
        <v>127</v>
      </c>
      <c r="E919" s="20" t="s">
        <v>252</v>
      </c>
      <c r="F919" s="24">
        <v>11293.6</v>
      </c>
      <c r="G919" s="24">
        <v>9192.2000000000007</v>
      </c>
      <c r="H919" s="24">
        <v>8761</v>
      </c>
    </row>
    <row r="920" spans="1:8" ht="26.25" x14ac:dyDescent="0.25">
      <c r="A920" s="11" t="s">
        <v>492</v>
      </c>
      <c r="B920" s="16" t="s">
        <v>249</v>
      </c>
      <c r="C920" s="17" t="s">
        <v>233</v>
      </c>
      <c r="D920" s="17"/>
      <c r="E920" s="17"/>
      <c r="F920" s="18">
        <f>F923+F926+F929+F932+F946+F950+F955+F968</f>
        <v>7644</v>
      </c>
      <c r="G920" s="18">
        <f>G921</f>
        <v>144</v>
      </c>
      <c r="H920" s="27">
        <f>H921</f>
        <v>144</v>
      </c>
    </row>
    <row r="921" spans="1:8" ht="39" x14ac:dyDescent="0.25">
      <c r="A921" s="11" t="s">
        <v>746</v>
      </c>
      <c r="B921" s="16" t="s">
        <v>249</v>
      </c>
      <c r="C921" s="17" t="s">
        <v>233</v>
      </c>
      <c r="D921" s="17" t="s">
        <v>747</v>
      </c>
      <c r="E921" s="17"/>
      <c r="F921" s="18">
        <f>F922+F925+F928+F931+F968</f>
        <v>7644</v>
      </c>
      <c r="G921" s="18">
        <f>G922+G925+G928+G931</f>
        <v>144</v>
      </c>
      <c r="H921" s="18">
        <f>H922+H925+H928+H931</f>
        <v>144</v>
      </c>
    </row>
    <row r="922" spans="1:8" ht="31.5" customHeight="1" x14ac:dyDescent="0.25">
      <c r="A922" s="3" t="s">
        <v>748</v>
      </c>
      <c r="B922" s="19" t="s">
        <v>249</v>
      </c>
      <c r="C922" s="20" t="s">
        <v>233</v>
      </c>
      <c r="D922" s="20" t="s">
        <v>749</v>
      </c>
      <c r="E922" s="17"/>
      <c r="F922" s="21">
        <f t="shared" ref="F922:H923" si="51">F923</f>
        <v>36</v>
      </c>
      <c r="G922" s="21">
        <f t="shared" si="51"/>
        <v>36</v>
      </c>
      <c r="H922" s="24">
        <f t="shared" si="51"/>
        <v>36</v>
      </c>
    </row>
    <row r="923" spans="1:8" ht="39" x14ac:dyDescent="0.25">
      <c r="A923" s="3" t="s">
        <v>641</v>
      </c>
      <c r="B923" s="19" t="s">
        <v>249</v>
      </c>
      <c r="C923" s="20" t="s">
        <v>233</v>
      </c>
      <c r="D923" s="20" t="s">
        <v>807</v>
      </c>
      <c r="E923" s="20"/>
      <c r="F923" s="24">
        <f t="shared" si="51"/>
        <v>36</v>
      </c>
      <c r="G923" s="24">
        <f t="shared" si="51"/>
        <v>36</v>
      </c>
      <c r="H923" s="24">
        <f t="shared" si="51"/>
        <v>36</v>
      </c>
    </row>
    <row r="924" spans="1:8" x14ac:dyDescent="0.25">
      <c r="A924" s="3" t="s">
        <v>345</v>
      </c>
      <c r="B924" s="19" t="s">
        <v>249</v>
      </c>
      <c r="C924" s="20" t="s">
        <v>233</v>
      </c>
      <c r="D924" s="20" t="s">
        <v>807</v>
      </c>
      <c r="E924" s="20" t="s">
        <v>346</v>
      </c>
      <c r="F924" s="24">
        <v>36</v>
      </c>
      <c r="G924" s="24">
        <v>36</v>
      </c>
      <c r="H924" s="24">
        <v>36</v>
      </c>
    </row>
    <row r="925" spans="1:8" ht="33.75" customHeight="1" x14ac:dyDescent="0.25">
      <c r="A925" s="3" t="s">
        <v>751</v>
      </c>
      <c r="B925" s="19" t="s">
        <v>249</v>
      </c>
      <c r="C925" s="20" t="s">
        <v>233</v>
      </c>
      <c r="D925" s="20" t="s">
        <v>752</v>
      </c>
      <c r="E925" s="20"/>
      <c r="F925" s="24">
        <f t="shared" ref="F925:H926" si="52">F926</f>
        <v>36</v>
      </c>
      <c r="G925" s="24">
        <f t="shared" si="52"/>
        <v>36</v>
      </c>
      <c r="H925" s="24">
        <f t="shared" si="52"/>
        <v>36</v>
      </c>
    </row>
    <row r="926" spans="1:8" ht="39" x14ac:dyDescent="0.25">
      <c r="A926" s="3" t="s">
        <v>642</v>
      </c>
      <c r="B926" s="19" t="s">
        <v>249</v>
      </c>
      <c r="C926" s="20" t="s">
        <v>233</v>
      </c>
      <c r="D926" s="20" t="s">
        <v>808</v>
      </c>
      <c r="E926" s="20"/>
      <c r="F926" s="24">
        <f t="shared" si="52"/>
        <v>36</v>
      </c>
      <c r="G926" s="24">
        <f t="shared" si="52"/>
        <v>36</v>
      </c>
      <c r="H926" s="24">
        <f t="shared" si="52"/>
        <v>36</v>
      </c>
    </row>
    <row r="927" spans="1:8" x14ac:dyDescent="0.25">
      <c r="A927" s="3" t="s">
        <v>345</v>
      </c>
      <c r="B927" s="19" t="s">
        <v>249</v>
      </c>
      <c r="C927" s="20" t="s">
        <v>233</v>
      </c>
      <c r="D927" s="20" t="s">
        <v>808</v>
      </c>
      <c r="E927" s="20" t="s">
        <v>346</v>
      </c>
      <c r="F927" s="24">
        <v>36</v>
      </c>
      <c r="G927" s="24">
        <v>36</v>
      </c>
      <c r="H927" s="24">
        <v>36</v>
      </c>
    </row>
    <row r="928" spans="1:8" ht="30" customHeight="1" x14ac:dyDescent="0.25">
      <c r="A928" s="3" t="s">
        <v>754</v>
      </c>
      <c r="B928" s="19" t="s">
        <v>249</v>
      </c>
      <c r="C928" s="20" t="s">
        <v>233</v>
      </c>
      <c r="D928" s="20" t="s">
        <v>755</v>
      </c>
      <c r="E928" s="20"/>
      <c r="F928" s="24">
        <f t="shared" ref="F928:H929" si="53">F929</f>
        <v>36</v>
      </c>
      <c r="G928" s="24">
        <f t="shared" si="53"/>
        <v>36</v>
      </c>
      <c r="H928" s="24">
        <f t="shared" si="53"/>
        <v>36</v>
      </c>
    </row>
    <row r="929" spans="1:8" ht="39" x14ac:dyDescent="0.25">
      <c r="A929" s="3" t="s">
        <v>644</v>
      </c>
      <c r="B929" s="19" t="s">
        <v>249</v>
      </c>
      <c r="C929" s="20" t="s">
        <v>233</v>
      </c>
      <c r="D929" s="20" t="s">
        <v>640</v>
      </c>
      <c r="E929" s="20"/>
      <c r="F929" s="24">
        <f t="shared" si="53"/>
        <v>36</v>
      </c>
      <c r="G929" s="24">
        <f t="shared" si="53"/>
        <v>36</v>
      </c>
      <c r="H929" s="24">
        <f t="shared" si="53"/>
        <v>36</v>
      </c>
    </row>
    <row r="930" spans="1:8" x14ac:dyDescent="0.25">
      <c r="A930" s="3" t="s">
        <v>345</v>
      </c>
      <c r="B930" s="19" t="s">
        <v>249</v>
      </c>
      <c r="C930" s="20" t="s">
        <v>233</v>
      </c>
      <c r="D930" s="20" t="s">
        <v>640</v>
      </c>
      <c r="E930" s="20" t="s">
        <v>346</v>
      </c>
      <c r="F930" s="24">
        <v>36</v>
      </c>
      <c r="G930" s="24">
        <v>36</v>
      </c>
      <c r="H930" s="24">
        <v>36</v>
      </c>
    </row>
    <row r="931" spans="1:8" ht="26.25" x14ac:dyDescent="0.25">
      <c r="A931" s="3" t="s">
        <v>809</v>
      </c>
      <c r="B931" s="19" t="s">
        <v>249</v>
      </c>
      <c r="C931" s="20" t="s">
        <v>233</v>
      </c>
      <c r="D931" s="20" t="s">
        <v>810</v>
      </c>
      <c r="E931" s="20"/>
      <c r="F931" s="24">
        <f t="shared" ref="F931:H932" si="54">F932</f>
        <v>36</v>
      </c>
      <c r="G931" s="24">
        <f t="shared" si="54"/>
        <v>36</v>
      </c>
      <c r="H931" s="24">
        <f t="shared" si="54"/>
        <v>36</v>
      </c>
    </row>
    <row r="932" spans="1:8" ht="39" x14ac:dyDescent="0.25">
      <c r="A932" s="3" t="s">
        <v>645</v>
      </c>
      <c r="B932" s="19" t="s">
        <v>249</v>
      </c>
      <c r="C932" s="20" t="s">
        <v>233</v>
      </c>
      <c r="D932" s="20" t="s">
        <v>643</v>
      </c>
      <c r="E932" s="20"/>
      <c r="F932" s="24">
        <f t="shared" si="54"/>
        <v>36</v>
      </c>
      <c r="G932" s="24">
        <f t="shared" si="54"/>
        <v>36</v>
      </c>
      <c r="H932" s="24">
        <f t="shared" si="54"/>
        <v>36</v>
      </c>
    </row>
    <row r="933" spans="1:8" x14ac:dyDescent="0.25">
      <c r="A933" s="3" t="s">
        <v>345</v>
      </c>
      <c r="B933" s="19" t="s">
        <v>249</v>
      </c>
      <c r="C933" s="20" t="s">
        <v>233</v>
      </c>
      <c r="D933" s="20" t="s">
        <v>643</v>
      </c>
      <c r="E933" s="20" t="s">
        <v>346</v>
      </c>
      <c r="F933" s="24">
        <v>36</v>
      </c>
      <c r="G933" s="24">
        <v>36</v>
      </c>
      <c r="H933" s="24">
        <v>36</v>
      </c>
    </row>
    <row r="934" spans="1:8" hidden="1" x14ac:dyDescent="0.25">
      <c r="A934" s="3" t="s">
        <v>345</v>
      </c>
      <c r="B934" s="19" t="s">
        <v>249</v>
      </c>
      <c r="C934" s="20" t="s">
        <v>233</v>
      </c>
      <c r="D934" s="20" t="s">
        <v>554</v>
      </c>
      <c r="E934" s="20" t="s">
        <v>346</v>
      </c>
      <c r="F934" s="21"/>
      <c r="G934" s="21">
        <v>0</v>
      </c>
      <c r="H934" s="24">
        <v>0</v>
      </c>
    </row>
    <row r="935" spans="1:8" ht="17.25" hidden="1" customHeight="1" x14ac:dyDescent="0.25">
      <c r="A935" s="3" t="s">
        <v>556</v>
      </c>
      <c r="B935" s="20" t="s">
        <v>249</v>
      </c>
      <c r="C935" s="20" t="s">
        <v>233</v>
      </c>
      <c r="D935" s="20" t="s">
        <v>555</v>
      </c>
      <c r="E935" s="20"/>
      <c r="F935" s="24">
        <f>F936</f>
        <v>0</v>
      </c>
      <c r="G935" s="21">
        <v>0</v>
      </c>
      <c r="H935" s="24">
        <v>0</v>
      </c>
    </row>
    <row r="936" spans="1:8" ht="11.25" hidden="1" customHeight="1" x14ac:dyDescent="0.25">
      <c r="A936" s="3" t="s">
        <v>345</v>
      </c>
      <c r="B936" s="20" t="s">
        <v>249</v>
      </c>
      <c r="C936" s="20" t="s">
        <v>233</v>
      </c>
      <c r="D936" s="20" t="s">
        <v>555</v>
      </c>
      <c r="E936" s="20" t="s">
        <v>346</v>
      </c>
      <c r="F936" s="24"/>
      <c r="G936" s="21">
        <v>0</v>
      </c>
      <c r="H936" s="24">
        <v>0</v>
      </c>
    </row>
    <row r="937" spans="1:8" ht="10.5" hidden="1" customHeight="1" x14ac:dyDescent="0.25">
      <c r="A937" s="3" t="s">
        <v>493</v>
      </c>
      <c r="B937" s="19" t="s">
        <v>249</v>
      </c>
      <c r="C937" s="20" t="s">
        <v>233</v>
      </c>
      <c r="D937" s="20" t="s">
        <v>495</v>
      </c>
      <c r="E937" s="20"/>
      <c r="F937" s="24">
        <f>F938</f>
        <v>0</v>
      </c>
      <c r="G937" s="21">
        <v>0</v>
      </c>
      <c r="H937" s="24">
        <v>0</v>
      </c>
    </row>
    <row r="938" spans="1:8" ht="14.25" hidden="1" customHeight="1" x14ac:dyDescent="0.25">
      <c r="A938" s="3" t="s">
        <v>345</v>
      </c>
      <c r="B938" s="19" t="s">
        <v>249</v>
      </c>
      <c r="C938" s="20" t="s">
        <v>233</v>
      </c>
      <c r="D938" s="20" t="s">
        <v>495</v>
      </c>
      <c r="E938" s="20" t="s">
        <v>346</v>
      </c>
      <c r="F938" s="24">
        <v>0</v>
      </c>
      <c r="G938" s="24">
        <v>0</v>
      </c>
      <c r="H938" s="24">
        <v>0</v>
      </c>
    </row>
    <row r="939" spans="1:8" ht="10.5" hidden="1" customHeight="1" x14ac:dyDescent="0.25">
      <c r="A939" s="3" t="s">
        <v>494</v>
      </c>
      <c r="B939" s="19" t="s">
        <v>249</v>
      </c>
      <c r="C939" s="20" t="s">
        <v>233</v>
      </c>
      <c r="D939" s="20" t="s">
        <v>496</v>
      </c>
      <c r="E939" s="20"/>
      <c r="F939" s="21">
        <f>F940</f>
        <v>0</v>
      </c>
      <c r="G939" s="21">
        <v>0</v>
      </c>
      <c r="H939" s="24">
        <v>0</v>
      </c>
    </row>
    <row r="940" spans="1:8" ht="14.25" hidden="1" customHeight="1" x14ac:dyDescent="0.25">
      <c r="A940" s="3" t="s">
        <v>345</v>
      </c>
      <c r="B940" s="19" t="s">
        <v>249</v>
      </c>
      <c r="C940" s="20" t="s">
        <v>233</v>
      </c>
      <c r="D940" s="20" t="s">
        <v>496</v>
      </c>
      <c r="E940" s="20" t="s">
        <v>346</v>
      </c>
      <c r="F940" s="24">
        <v>0</v>
      </c>
      <c r="G940" s="24">
        <v>0</v>
      </c>
      <c r="H940" s="24">
        <v>0</v>
      </c>
    </row>
    <row r="941" spans="1:8" ht="15" hidden="1" customHeight="1" x14ac:dyDescent="0.25">
      <c r="A941" s="3" t="s">
        <v>562</v>
      </c>
      <c r="B941" s="20" t="s">
        <v>249</v>
      </c>
      <c r="C941" s="20" t="s">
        <v>233</v>
      </c>
      <c r="D941" s="20" t="s">
        <v>563</v>
      </c>
      <c r="E941" s="20"/>
      <c r="F941" s="24">
        <f>F942</f>
        <v>0</v>
      </c>
      <c r="G941" s="24">
        <v>0</v>
      </c>
      <c r="H941" s="24">
        <v>0</v>
      </c>
    </row>
    <row r="942" spans="1:8" ht="13.5" hidden="1" customHeight="1" x14ac:dyDescent="0.25">
      <c r="A942" s="3" t="s">
        <v>345</v>
      </c>
      <c r="B942" s="20" t="s">
        <v>249</v>
      </c>
      <c r="C942" s="20" t="s">
        <v>233</v>
      </c>
      <c r="D942" s="20" t="s">
        <v>563</v>
      </c>
      <c r="E942" s="20" t="s">
        <v>346</v>
      </c>
      <c r="F942" s="24"/>
      <c r="G942" s="24">
        <v>0</v>
      </c>
      <c r="H942" s="24">
        <v>0</v>
      </c>
    </row>
    <row r="943" spans="1:8" ht="15.75" hidden="1" customHeight="1" x14ac:dyDescent="0.25">
      <c r="A943" s="11" t="s">
        <v>112</v>
      </c>
      <c r="B943" s="17" t="s">
        <v>249</v>
      </c>
      <c r="C943" s="17" t="s">
        <v>233</v>
      </c>
      <c r="D943" s="17" t="s">
        <v>326</v>
      </c>
      <c r="E943" s="17"/>
      <c r="F943" s="27">
        <f>F944</f>
        <v>0</v>
      </c>
      <c r="G943" s="27">
        <v>0</v>
      </c>
      <c r="H943" s="27">
        <v>0</v>
      </c>
    </row>
    <row r="944" spans="1:8" ht="13.5" hidden="1" customHeight="1" x14ac:dyDescent="0.25">
      <c r="A944" s="3" t="s">
        <v>567</v>
      </c>
      <c r="B944" s="20" t="s">
        <v>249</v>
      </c>
      <c r="C944" s="20" t="s">
        <v>233</v>
      </c>
      <c r="D944" s="20" t="s">
        <v>568</v>
      </c>
      <c r="E944" s="20"/>
      <c r="F944" s="24">
        <f>F945</f>
        <v>0</v>
      </c>
      <c r="G944" s="24">
        <v>0</v>
      </c>
      <c r="H944" s="24">
        <v>0</v>
      </c>
    </row>
    <row r="945" spans="1:8" ht="16.5" hidden="1" customHeight="1" x14ac:dyDescent="0.25">
      <c r="A945" s="3" t="s">
        <v>345</v>
      </c>
      <c r="B945" s="20" t="s">
        <v>249</v>
      </c>
      <c r="C945" s="20" t="s">
        <v>233</v>
      </c>
      <c r="D945" s="20" t="s">
        <v>568</v>
      </c>
      <c r="E945" s="20" t="s">
        <v>346</v>
      </c>
      <c r="F945" s="24"/>
      <c r="G945" s="24">
        <v>0</v>
      </c>
      <c r="H945" s="24">
        <v>0</v>
      </c>
    </row>
    <row r="946" spans="1:8" ht="39" hidden="1" x14ac:dyDescent="0.25">
      <c r="A946" s="11" t="s">
        <v>691</v>
      </c>
      <c r="B946" s="19" t="s">
        <v>249</v>
      </c>
      <c r="C946" s="20" t="s">
        <v>233</v>
      </c>
      <c r="D946" s="17" t="s">
        <v>244</v>
      </c>
      <c r="E946" s="20"/>
      <c r="F946" s="27">
        <f>F947</f>
        <v>0</v>
      </c>
      <c r="G946" s="27">
        <v>0</v>
      </c>
      <c r="H946" s="27">
        <v>0</v>
      </c>
    </row>
    <row r="947" spans="1:8" ht="39" hidden="1" x14ac:dyDescent="0.25">
      <c r="A947" s="11" t="s">
        <v>400</v>
      </c>
      <c r="B947" s="19" t="s">
        <v>249</v>
      </c>
      <c r="C947" s="20" t="s">
        <v>233</v>
      </c>
      <c r="D947" s="17" t="s">
        <v>325</v>
      </c>
      <c r="E947" s="20"/>
      <c r="F947" s="27">
        <f>F948</f>
        <v>0</v>
      </c>
      <c r="G947" s="27">
        <v>0</v>
      </c>
      <c r="H947" s="27">
        <v>0</v>
      </c>
    </row>
    <row r="948" spans="1:8" ht="26.25" hidden="1" x14ac:dyDescent="0.25">
      <c r="A948" s="3" t="s">
        <v>652</v>
      </c>
      <c r="B948" s="20" t="s">
        <v>249</v>
      </c>
      <c r="C948" s="20" t="s">
        <v>233</v>
      </c>
      <c r="D948" s="19" t="s">
        <v>653</v>
      </c>
      <c r="E948" s="20"/>
      <c r="F948" s="24">
        <f>F949</f>
        <v>0</v>
      </c>
      <c r="G948" s="24">
        <v>0</v>
      </c>
      <c r="H948" s="24">
        <v>0</v>
      </c>
    </row>
    <row r="949" spans="1:8" hidden="1" x14ac:dyDescent="0.25">
      <c r="A949" s="3" t="s">
        <v>345</v>
      </c>
      <c r="B949" s="20" t="s">
        <v>249</v>
      </c>
      <c r="C949" s="20" t="s">
        <v>233</v>
      </c>
      <c r="D949" s="19" t="s">
        <v>653</v>
      </c>
      <c r="E949" s="20" t="s">
        <v>346</v>
      </c>
      <c r="F949" s="24"/>
      <c r="G949" s="24"/>
      <c r="H949" s="24"/>
    </row>
    <row r="950" spans="1:8" ht="51.75" hidden="1" x14ac:dyDescent="0.25">
      <c r="A950" s="11" t="s">
        <v>622</v>
      </c>
      <c r="B950" s="19" t="s">
        <v>249</v>
      </c>
      <c r="C950" s="20" t="s">
        <v>233</v>
      </c>
      <c r="D950" s="19" t="s">
        <v>105</v>
      </c>
      <c r="E950" s="20"/>
      <c r="F950" s="24">
        <f>F951+F953</f>
        <v>0</v>
      </c>
      <c r="G950" s="24">
        <f>G951</f>
        <v>0</v>
      </c>
      <c r="H950" s="24">
        <f>H951</f>
        <v>0</v>
      </c>
    </row>
    <row r="951" spans="1:8" ht="51.75" hidden="1" x14ac:dyDescent="0.25">
      <c r="A951" s="73" t="s">
        <v>675</v>
      </c>
      <c r="B951" s="19" t="s">
        <v>249</v>
      </c>
      <c r="C951" s="20" t="s">
        <v>233</v>
      </c>
      <c r="D951" s="19" t="s">
        <v>676</v>
      </c>
      <c r="E951" s="20"/>
      <c r="F951" s="24">
        <f>F952</f>
        <v>0</v>
      </c>
      <c r="G951" s="24">
        <v>0</v>
      </c>
      <c r="H951" s="24">
        <v>0</v>
      </c>
    </row>
    <row r="952" spans="1:8" hidden="1" x14ac:dyDescent="0.25">
      <c r="A952" s="73" t="s">
        <v>345</v>
      </c>
      <c r="B952" s="19" t="s">
        <v>249</v>
      </c>
      <c r="C952" s="20" t="s">
        <v>233</v>
      </c>
      <c r="D952" s="19" t="s">
        <v>676</v>
      </c>
      <c r="E952" s="20" t="s">
        <v>346</v>
      </c>
      <c r="F952" s="24"/>
      <c r="G952" s="24"/>
      <c r="H952" s="24"/>
    </row>
    <row r="953" spans="1:8" ht="51.75" hidden="1" x14ac:dyDescent="0.25">
      <c r="A953" s="73" t="s">
        <v>688</v>
      </c>
      <c r="B953" s="19" t="s">
        <v>249</v>
      </c>
      <c r="C953" s="20" t="s">
        <v>233</v>
      </c>
      <c r="D953" s="19" t="s">
        <v>687</v>
      </c>
      <c r="E953" s="20"/>
      <c r="F953" s="24">
        <f>F954</f>
        <v>0</v>
      </c>
      <c r="G953" s="24">
        <v>0</v>
      </c>
      <c r="H953" s="24">
        <v>0</v>
      </c>
    </row>
    <row r="954" spans="1:8" hidden="1" x14ac:dyDescent="0.25">
      <c r="A954" s="3" t="s">
        <v>345</v>
      </c>
      <c r="B954" s="19" t="s">
        <v>249</v>
      </c>
      <c r="C954" s="20" t="s">
        <v>233</v>
      </c>
      <c r="D954" s="19" t="s">
        <v>687</v>
      </c>
      <c r="E954" s="20" t="s">
        <v>346</v>
      </c>
      <c r="F954" s="24"/>
      <c r="G954" s="24"/>
      <c r="H954" s="24"/>
    </row>
    <row r="955" spans="1:8" ht="44.25" hidden="1" customHeight="1" x14ac:dyDescent="0.25">
      <c r="A955" s="11" t="s">
        <v>759</v>
      </c>
      <c r="B955" s="19" t="s">
        <v>249</v>
      </c>
      <c r="C955" s="20" t="s">
        <v>233</v>
      </c>
      <c r="D955" s="55" t="s">
        <v>811</v>
      </c>
      <c r="E955" s="20"/>
      <c r="F955" s="24">
        <f>F956+F958+F960+F962+F964+F966</f>
        <v>0</v>
      </c>
      <c r="G955" s="24">
        <v>0</v>
      </c>
      <c r="H955" s="24">
        <f>H956+H958+H960+H962+H964</f>
        <v>0</v>
      </c>
    </row>
    <row r="956" spans="1:8" ht="102.75" hidden="1" x14ac:dyDescent="0.25">
      <c r="A956" s="73" t="s">
        <v>671</v>
      </c>
      <c r="B956" s="19" t="s">
        <v>249</v>
      </c>
      <c r="C956" s="20" t="s">
        <v>233</v>
      </c>
      <c r="D956" s="55" t="s">
        <v>812</v>
      </c>
      <c r="E956" s="20"/>
      <c r="F956" s="24">
        <f>F957</f>
        <v>0</v>
      </c>
      <c r="G956" s="24">
        <f>G957</f>
        <v>0</v>
      </c>
      <c r="H956" s="24">
        <f>H957</f>
        <v>0</v>
      </c>
    </row>
    <row r="957" spans="1:8" hidden="1" x14ac:dyDescent="0.25">
      <c r="A957" s="73" t="s">
        <v>345</v>
      </c>
      <c r="B957" s="19" t="s">
        <v>249</v>
      </c>
      <c r="C957" s="20" t="s">
        <v>233</v>
      </c>
      <c r="D957" s="55" t="s">
        <v>669</v>
      </c>
      <c r="E957" s="20" t="s">
        <v>346</v>
      </c>
      <c r="F957" s="24"/>
      <c r="G957" s="24"/>
      <c r="H957" s="24"/>
    </row>
    <row r="958" spans="1:8" ht="51.75" hidden="1" x14ac:dyDescent="0.25">
      <c r="A958" s="73" t="s">
        <v>666</v>
      </c>
      <c r="B958" s="19" t="s">
        <v>249</v>
      </c>
      <c r="C958" s="20" t="s">
        <v>233</v>
      </c>
      <c r="D958" s="55" t="s">
        <v>813</v>
      </c>
      <c r="E958" s="20"/>
      <c r="F958" s="24">
        <f>F959</f>
        <v>0</v>
      </c>
      <c r="G958" s="24">
        <f>G959</f>
        <v>0</v>
      </c>
      <c r="H958" s="24">
        <f>H959</f>
        <v>0</v>
      </c>
    </row>
    <row r="959" spans="1:8" hidden="1" x14ac:dyDescent="0.25">
      <c r="A959" s="73" t="s">
        <v>345</v>
      </c>
      <c r="B959" s="19" t="s">
        <v>249</v>
      </c>
      <c r="C959" s="20" t="s">
        <v>233</v>
      </c>
      <c r="D959" s="55" t="s">
        <v>813</v>
      </c>
      <c r="E959" s="20" t="s">
        <v>346</v>
      </c>
      <c r="F959" s="24"/>
      <c r="G959" s="24"/>
      <c r="H959" s="24"/>
    </row>
    <row r="960" spans="1:8" ht="102.75" hidden="1" x14ac:dyDescent="0.25">
      <c r="A960" s="73" t="s">
        <v>672</v>
      </c>
      <c r="B960" s="19" t="s">
        <v>249</v>
      </c>
      <c r="C960" s="20" t="s">
        <v>233</v>
      </c>
      <c r="D960" s="55" t="s">
        <v>814</v>
      </c>
      <c r="E960" s="20"/>
      <c r="F960" s="24">
        <f>F961</f>
        <v>0</v>
      </c>
      <c r="G960" s="24">
        <f>G961</f>
        <v>0</v>
      </c>
      <c r="H960" s="24">
        <f>H961</f>
        <v>0</v>
      </c>
    </row>
    <row r="961" spans="1:9" hidden="1" x14ac:dyDescent="0.25">
      <c r="A961" s="73" t="s">
        <v>345</v>
      </c>
      <c r="B961" s="19" t="s">
        <v>249</v>
      </c>
      <c r="C961" s="20" t="s">
        <v>233</v>
      </c>
      <c r="D961" s="55" t="s">
        <v>816</v>
      </c>
      <c r="E961" s="20" t="s">
        <v>346</v>
      </c>
      <c r="F961" s="24"/>
      <c r="G961" s="24"/>
      <c r="H961" s="24"/>
    </row>
    <row r="962" spans="1:9" ht="51.75" hidden="1" x14ac:dyDescent="0.25">
      <c r="A962" s="73" t="s">
        <v>667</v>
      </c>
      <c r="B962" s="19" t="s">
        <v>249</v>
      </c>
      <c r="C962" s="20" t="s">
        <v>233</v>
      </c>
      <c r="D962" s="55" t="s">
        <v>815</v>
      </c>
      <c r="E962" s="20"/>
      <c r="F962" s="24">
        <f>F963</f>
        <v>0</v>
      </c>
      <c r="G962" s="24">
        <f>G963</f>
        <v>0</v>
      </c>
      <c r="H962" s="24">
        <f>H963</f>
        <v>0</v>
      </c>
    </row>
    <row r="963" spans="1:9" hidden="1" x14ac:dyDescent="0.25">
      <c r="A963" s="73" t="s">
        <v>345</v>
      </c>
      <c r="B963" s="19" t="s">
        <v>249</v>
      </c>
      <c r="C963" s="20" t="s">
        <v>233</v>
      </c>
      <c r="D963" s="55" t="s">
        <v>815</v>
      </c>
      <c r="E963" s="20" t="s">
        <v>346</v>
      </c>
      <c r="F963" s="24"/>
      <c r="G963" s="24"/>
      <c r="H963" s="24"/>
    </row>
    <row r="964" spans="1:9" ht="102.75" hidden="1" x14ac:dyDescent="0.25">
      <c r="A964" s="73" t="s">
        <v>673</v>
      </c>
      <c r="B964" s="19" t="s">
        <v>249</v>
      </c>
      <c r="C964" s="20" t="s">
        <v>233</v>
      </c>
      <c r="D964" s="55" t="s">
        <v>817</v>
      </c>
      <c r="E964" s="20"/>
      <c r="F964" s="24">
        <f>F965</f>
        <v>0</v>
      </c>
      <c r="G964" s="24">
        <f>G965</f>
        <v>0</v>
      </c>
      <c r="H964" s="24">
        <f>H965</f>
        <v>0</v>
      </c>
    </row>
    <row r="965" spans="1:9" hidden="1" x14ac:dyDescent="0.25">
      <c r="A965" s="73" t="s">
        <v>345</v>
      </c>
      <c r="B965" s="19" t="s">
        <v>249</v>
      </c>
      <c r="C965" s="20" t="s">
        <v>233</v>
      </c>
      <c r="D965" s="55" t="s">
        <v>817</v>
      </c>
      <c r="E965" s="20" t="s">
        <v>346</v>
      </c>
      <c r="F965" s="24"/>
      <c r="G965" s="24"/>
      <c r="H965" s="24"/>
    </row>
    <row r="966" spans="1:9" ht="51.75" hidden="1" x14ac:dyDescent="0.25">
      <c r="A966" s="73" t="s">
        <v>668</v>
      </c>
      <c r="B966" s="19" t="s">
        <v>249</v>
      </c>
      <c r="C966" s="20" t="s">
        <v>233</v>
      </c>
      <c r="D966" s="55" t="s">
        <v>818</v>
      </c>
      <c r="E966" s="20"/>
      <c r="F966" s="24">
        <f>F967</f>
        <v>0</v>
      </c>
      <c r="G966" s="24">
        <f>G967</f>
        <v>0</v>
      </c>
      <c r="H966" s="24">
        <f>H967</f>
        <v>0</v>
      </c>
    </row>
    <row r="967" spans="1:9" hidden="1" x14ac:dyDescent="0.25">
      <c r="A967" s="73" t="s">
        <v>345</v>
      </c>
      <c r="B967" s="19" t="s">
        <v>249</v>
      </c>
      <c r="C967" s="20" t="s">
        <v>233</v>
      </c>
      <c r="D967" s="55" t="s">
        <v>818</v>
      </c>
      <c r="E967" s="20" t="s">
        <v>346</v>
      </c>
      <c r="F967" s="24"/>
      <c r="G967" s="24"/>
      <c r="H967" s="24"/>
    </row>
    <row r="968" spans="1:9" ht="39" x14ac:dyDescent="0.25">
      <c r="A968" s="57" t="s">
        <v>870</v>
      </c>
      <c r="B968" s="19" t="s">
        <v>249</v>
      </c>
      <c r="C968" s="20" t="s">
        <v>233</v>
      </c>
      <c r="D968" s="58" t="s">
        <v>871</v>
      </c>
      <c r="E968" s="20"/>
      <c r="F968" s="62">
        <f>F969</f>
        <v>7500</v>
      </c>
      <c r="G968" s="24">
        <f>G969</f>
        <v>0</v>
      </c>
      <c r="H968" s="24">
        <v>0</v>
      </c>
    </row>
    <row r="969" spans="1:9" x14ac:dyDescent="0.25">
      <c r="A969" s="3" t="s">
        <v>345</v>
      </c>
      <c r="B969" s="19" t="s">
        <v>249</v>
      </c>
      <c r="C969" s="20" t="s">
        <v>233</v>
      </c>
      <c r="D969" s="55" t="s">
        <v>871</v>
      </c>
      <c r="E969" s="20" t="s">
        <v>346</v>
      </c>
      <c r="F969" s="62">
        <v>7500</v>
      </c>
      <c r="G969" s="24">
        <v>0</v>
      </c>
      <c r="H969" s="24">
        <v>0</v>
      </c>
    </row>
    <row r="970" spans="1:9" ht="15.75" customHeight="1" x14ac:dyDescent="0.25">
      <c r="A970" s="3" t="s">
        <v>399</v>
      </c>
      <c r="B970" s="19"/>
      <c r="C970" s="20"/>
      <c r="D970" s="20"/>
      <c r="E970" s="20"/>
      <c r="F970" s="24">
        <v>0</v>
      </c>
      <c r="G970" s="24">
        <v>6808</v>
      </c>
      <c r="H970" s="24">
        <v>14293.4</v>
      </c>
    </row>
    <row r="971" spans="1:9" x14ac:dyDescent="0.25">
      <c r="A971" s="46" t="s">
        <v>431</v>
      </c>
      <c r="B971" s="47"/>
      <c r="C971" s="48"/>
      <c r="D971" s="48"/>
      <c r="E971" s="48"/>
      <c r="F971" s="72">
        <f>F10+F144+F155+F247+F331+F350+F722+F821+F866+F908+F914+F150</f>
        <v>1041054.2250000001</v>
      </c>
      <c r="G971" s="80">
        <f>G10+G144+G155+G247+G331+G350+G722+G821+G866+G908+G914+G970</f>
        <v>766459.40000000014</v>
      </c>
      <c r="H971" s="80">
        <f>H10+H144+H155+H247+H331+H350+H722++H821+H866+H908+H914+H970</f>
        <v>588624.69999999995</v>
      </c>
    </row>
    <row r="974" spans="1:9" x14ac:dyDescent="0.25">
      <c r="F974" s="79"/>
      <c r="G974" s="79"/>
      <c r="H974" s="79"/>
      <c r="I974" s="42"/>
    </row>
    <row r="975" spans="1:9" hidden="1" x14ac:dyDescent="0.25">
      <c r="F975" s="79"/>
      <c r="G975" s="79"/>
      <c r="H975" s="79"/>
      <c r="I975" s="42"/>
    </row>
    <row r="976" spans="1:9" hidden="1" x14ac:dyDescent="0.25">
      <c r="I976" s="42"/>
    </row>
    <row r="977" spans="6:9" x14ac:dyDescent="0.25">
      <c r="F977" s="79"/>
      <c r="G977" s="79"/>
      <c r="H977" s="79"/>
      <c r="I977" s="42"/>
    </row>
    <row r="978" spans="6:9" x14ac:dyDescent="0.25">
      <c r="F978" s="79"/>
      <c r="G978" s="79"/>
      <c r="H978" s="79"/>
      <c r="I978" s="42"/>
    </row>
    <row r="979" spans="6:9" x14ac:dyDescent="0.25">
      <c r="F979" s="79"/>
      <c r="G979" s="79"/>
      <c r="H979" s="79"/>
      <c r="I979" s="42"/>
    </row>
    <row r="980" spans="6:9" x14ac:dyDescent="0.25">
      <c r="F980" s="79"/>
      <c r="G980" s="79"/>
      <c r="H980" s="79"/>
      <c r="I980" s="42"/>
    </row>
    <row r="981" spans="6:9" x14ac:dyDescent="0.25">
      <c r="F981" s="79"/>
      <c r="G981" s="79"/>
      <c r="H981" s="79"/>
      <c r="I981" s="42"/>
    </row>
    <row r="982" spans="6:9" x14ac:dyDescent="0.25">
      <c r="F982" s="79"/>
      <c r="G982" s="79"/>
      <c r="H982" s="79"/>
      <c r="I982" s="42"/>
    </row>
    <row r="983" spans="6:9" x14ac:dyDescent="0.25">
      <c r="F983" s="79"/>
      <c r="G983" s="79"/>
      <c r="H983" s="79"/>
      <c r="I983" s="42"/>
    </row>
    <row r="984" spans="6:9" x14ac:dyDescent="0.25">
      <c r="F984" s="79"/>
      <c r="G984" s="79"/>
      <c r="H984" s="79"/>
      <c r="I984" s="42"/>
    </row>
    <row r="985" spans="6:9" x14ac:dyDescent="0.25">
      <c r="F985" s="79"/>
      <c r="G985" s="79"/>
      <c r="H985" s="79"/>
    </row>
    <row r="986" spans="6:9" x14ac:dyDescent="0.25">
      <c r="F986" s="79"/>
      <c r="G986" s="79"/>
      <c r="H986" s="79"/>
    </row>
    <row r="987" spans="6:9" x14ac:dyDescent="0.25">
      <c r="F987" s="79"/>
      <c r="G987" s="79"/>
      <c r="H987" s="79"/>
    </row>
    <row r="988" spans="6:9" x14ac:dyDescent="0.25">
      <c r="F988" s="79"/>
      <c r="H988" s="79"/>
    </row>
    <row r="989" spans="6:9" x14ac:dyDescent="0.25">
      <c r="F989" s="79"/>
      <c r="G989" s="79"/>
      <c r="H989" s="79"/>
    </row>
    <row r="990" spans="6:9" x14ac:dyDescent="0.25">
      <c r="F990" s="79"/>
      <c r="G990" s="79"/>
      <c r="H990" s="79"/>
    </row>
    <row r="992" spans="6:9" x14ac:dyDescent="0.25">
      <c r="F992" s="79"/>
      <c r="G992" s="79"/>
      <c r="H992" s="79"/>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R960"/>
  <sheetViews>
    <sheetView topLeftCell="A796" zoomScaleNormal="100" workbookViewId="0">
      <selection activeCell="A140" sqref="A140:XFD144"/>
    </sheetView>
  </sheetViews>
  <sheetFormatPr defaultRowHeight="15" x14ac:dyDescent="0.25"/>
  <cols>
    <col min="1" max="1" width="42.42578125" style="40" customWidth="1"/>
    <col min="2" max="2" width="5" style="8" customWidth="1"/>
    <col min="3" max="3" width="5.42578125" style="8" customWidth="1"/>
    <col min="4" max="4" width="14" style="8" customWidth="1"/>
    <col min="5" max="5" width="6.7109375" style="8" customWidth="1"/>
    <col min="6" max="6" width="11.5703125" style="8" customWidth="1"/>
    <col min="7" max="7" width="10.140625" style="8" customWidth="1"/>
    <col min="8" max="8" width="10" style="8" customWidth="1"/>
  </cols>
  <sheetData>
    <row r="1" spans="1:70" ht="15.75" x14ac:dyDescent="0.25">
      <c r="A1" s="4"/>
      <c r="B1" s="5"/>
      <c r="C1" s="5"/>
      <c r="D1" s="6"/>
      <c r="E1" s="6"/>
      <c r="F1" s="84" t="s">
        <v>514</v>
      </c>
      <c r="G1" s="84"/>
      <c r="H1" s="84"/>
    </row>
    <row r="2" spans="1:70" ht="15.75" x14ac:dyDescent="0.25">
      <c r="A2" s="4"/>
      <c r="B2" s="5"/>
      <c r="C2" s="5"/>
      <c r="D2" s="6"/>
      <c r="E2" s="6"/>
      <c r="F2" s="85" t="s">
        <v>36</v>
      </c>
      <c r="G2" s="85"/>
      <c r="H2" s="85"/>
    </row>
    <row r="3" spans="1:70" ht="15.75" x14ac:dyDescent="0.25">
      <c r="A3" s="4"/>
      <c r="B3" s="5"/>
      <c r="C3" s="5"/>
      <c r="D3" s="6"/>
      <c r="E3" s="6"/>
      <c r="F3" s="85" t="s">
        <v>37</v>
      </c>
      <c r="G3" s="85"/>
      <c r="H3" s="85"/>
    </row>
    <row r="4" spans="1:70" ht="15.75" x14ac:dyDescent="0.25">
      <c r="A4" s="4"/>
      <c r="B4" s="5"/>
      <c r="C4" s="5"/>
      <c r="D4" s="6"/>
      <c r="E4" s="6"/>
      <c r="F4" s="85" t="s">
        <v>38</v>
      </c>
      <c r="G4" s="85"/>
      <c r="H4" s="85"/>
    </row>
    <row r="5" spans="1:70" x14ac:dyDescent="0.25">
      <c r="A5" s="4"/>
      <c r="B5" s="5"/>
      <c r="C5" s="5"/>
      <c r="D5" s="6"/>
      <c r="E5" s="6"/>
      <c r="F5" s="7"/>
    </row>
    <row r="6" spans="1:70" ht="95.25" customHeight="1" x14ac:dyDescent="0.25">
      <c r="A6" s="86" t="s">
        <v>839</v>
      </c>
      <c r="B6" s="86"/>
      <c r="C6" s="86"/>
      <c r="D6" s="86"/>
      <c r="E6" s="86"/>
      <c r="F6" s="86"/>
      <c r="G6" s="86"/>
      <c r="H6" s="86"/>
    </row>
    <row r="7" spans="1:70" ht="15.75" hidden="1" x14ac:dyDescent="0.25">
      <c r="A7" s="87"/>
      <c r="B7" s="87"/>
      <c r="C7" s="87"/>
      <c r="D7" s="87"/>
      <c r="E7" s="87"/>
      <c r="F7" s="87"/>
      <c r="G7" s="87"/>
      <c r="H7" s="87"/>
    </row>
    <row r="8" spans="1:70" x14ac:dyDescent="0.25">
      <c r="A8" s="4"/>
      <c r="B8" s="5"/>
      <c r="C8" s="5"/>
      <c r="D8" s="6"/>
      <c r="E8" s="6"/>
      <c r="F8" s="7"/>
      <c r="G8" s="83" t="s">
        <v>290</v>
      </c>
      <c r="H8" s="83"/>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F11+F15+F42+F46+F61+F65</f>
        <v>90235.099999999991</v>
      </c>
      <c r="G10" s="15">
        <f>G11+G15+G42+G46+G61+G65</f>
        <v>90288.749999999985</v>
      </c>
      <c r="H10" s="15">
        <f>H11+H15+H42+H46+H61+H65</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F16+F25+F29+F36+F38+F40+F34</f>
        <v>69199.899999999994</v>
      </c>
      <c r="G15" s="23">
        <f>G16+G25+G29+G36+G38+G40</f>
        <v>69199.899999999994</v>
      </c>
      <c r="H15" s="23">
        <f>H16+H25+H29+H36+H38+H40</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
        <v>64156.4</v>
      </c>
      <c r="G24" s="27">
        <f>G25</f>
        <v>64156.4</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64156.4</v>
      </c>
      <c r="G25" s="21">
        <f>G26+G27</f>
        <v>64156.4</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24">
        <v>64001.4</v>
      </c>
      <c r="G26" s="24">
        <v>64001.4</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24">
        <v>155</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27" customHeight="1" x14ac:dyDescent="0.25">
      <c r="A28" s="11" t="s">
        <v>697</v>
      </c>
      <c r="B28" s="19" t="s">
        <v>166</v>
      </c>
      <c r="C28" s="20" t="s">
        <v>134</v>
      </c>
      <c r="D28" s="17" t="s">
        <v>696</v>
      </c>
      <c r="E28" s="20"/>
      <c r="F28" s="24">
        <f>F29+F34</f>
        <v>2</v>
      </c>
      <c r="G28" s="24">
        <f>G29+G34</f>
        <v>2</v>
      </c>
      <c r="H28" s="24">
        <f>H29+H34</f>
        <v>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128.25" x14ac:dyDescent="0.25">
      <c r="A29" s="3" t="s">
        <v>693</v>
      </c>
      <c r="B29" s="19" t="s">
        <v>166</v>
      </c>
      <c r="C29" s="20" t="s">
        <v>134</v>
      </c>
      <c r="D29" s="20" t="s">
        <v>698</v>
      </c>
      <c r="E29" s="20"/>
      <c r="F29" s="21">
        <f>F30+F31</f>
        <v>2</v>
      </c>
      <c r="G29" s="21">
        <f>G30+G31</f>
        <v>2</v>
      </c>
      <c r="H29" s="21">
        <f>H30+H31</f>
        <v>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39" x14ac:dyDescent="0.25">
      <c r="A30" s="3" t="s">
        <v>820</v>
      </c>
      <c r="B30" s="19" t="s">
        <v>166</v>
      </c>
      <c r="C30" s="20" t="s">
        <v>134</v>
      </c>
      <c r="D30" s="20" t="s">
        <v>698</v>
      </c>
      <c r="E30" s="20" t="s">
        <v>185</v>
      </c>
      <c r="F30" s="21">
        <v>2</v>
      </c>
      <c r="G30" s="21">
        <v>2</v>
      </c>
      <c r="H30" s="21">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idden="1" x14ac:dyDescent="0.25">
      <c r="A31" s="3" t="s">
        <v>238</v>
      </c>
      <c r="B31" s="19" t="s">
        <v>166</v>
      </c>
      <c r="C31" s="20" t="s">
        <v>134</v>
      </c>
      <c r="D31" s="20" t="s">
        <v>240</v>
      </c>
      <c r="E31" s="20" t="s">
        <v>239</v>
      </c>
      <c r="F31" s="21">
        <v>0</v>
      </c>
      <c r="G31" s="21">
        <v>0</v>
      </c>
      <c r="H31" s="21">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115.5" hidden="1" x14ac:dyDescent="0.25">
      <c r="A32" s="3" t="s">
        <v>52</v>
      </c>
      <c r="B32" s="20" t="s">
        <v>166</v>
      </c>
      <c r="C32" s="20" t="s">
        <v>134</v>
      </c>
      <c r="D32" s="20" t="s">
        <v>53</v>
      </c>
      <c r="E32" s="20"/>
      <c r="F32" s="21">
        <f>F33</f>
        <v>0</v>
      </c>
      <c r="G32" s="21">
        <v>0</v>
      </c>
      <c r="H32" s="21">
        <v>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26.25" hidden="1" x14ac:dyDescent="0.25">
      <c r="A33" s="3" t="s">
        <v>256</v>
      </c>
      <c r="B33" s="19" t="s">
        <v>166</v>
      </c>
      <c r="C33" s="20" t="s">
        <v>134</v>
      </c>
      <c r="D33" s="20" t="s">
        <v>53</v>
      </c>
      <c r="E33" s="20" t="s">
        <v>257</v>
      </c>
      <c r="F33" s="21"/>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50.25" hidden="1" customHeight="1" x14ac:dyDescent="0.25">
      <c r="A34" s="3" t="s">
        <v>657</v>
      </c>
      <c r="B34" s="19" t="s">
        <v>166</v>
      </c>
      <c r="C34" s="20" t="s">
        <v>134</v>
      </c>
      <c r="D34" s="20" t="s">
        <v>699</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customHeight="1" x14ac:dyDescent="0.25">
      <c r="A35" s="3" t="s">
        <v>690</v>
      </c>
      <c r="B35" s="19" t="s">
        <v>166</v>
      </c>
      <c r="C35" s="20" t="s">
        <v>134</v>
      </c>
      <c r="D35" s="20" t="s">
        <v>699</v>
      </c>
      <c r="E35" s="20" t="s">
        <v>257</v>
      </c>
      <c r="F35" s="21"/>
      <c r="G35" s="21"/>
      <c r="H35" s="21"/>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39" hidden="1" customHeight="1" x14ac:dyDescent="0.25">
      <c r="A36" s="3" t="s">
        <v>343</v>
      </c>
      <c r="B36" s="19" t="s">
        <v>166</v>
      </c>
      <c r="C36" s="20" t="s">
        <v>134</v>
      </c>
      <c r="D36" s="20" t="s">
        <v>344</v>
      </c>
      <c r="E36" s="20"/>
      <c r="F36" s="21">
        <f>F37</f>
        <v>0</v>
      </c>
      <c r="G36" s="21">
        <f>G37</f>
        <v>0</v>
      </c>
      <c r="H36" s="21">
        <f>H37</f>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idden="1" x14ac:dyDescent="0.25">
      <c r="A37" s="3" t="s">
        <v>345</v>
      </c>
      <c r="B37" s="19" t="s">
        <v>166</v>
      </c>
      <c r="C37" s="20" t="s">
        <v>134</v>
      </c>
      <c r="D37" s="20" t="s">
        <v>344</v>
      </c>
      <c r="E37" s="20" t="s">
        <v>346</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347</v>
      </c>
      <c r="B38" s="19" t="s">
        <v>166</v>
      </c>
      <c r="C38" s="20" t="s">
        <v>134</v>
      </c>
      <c r="D38" s="20" t="s">
        <v>348</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348</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41.25" hidden="1" customHeight="1" x14ac:dyDescent="0.25">
      <c r="A40" s="3" t="s">
        <v>349</v>
      </c>
      <c r="B40" s="19" t="s">
        <v>166</v>
      </c>
      <c r="C40" s="20" t="s">
        <v>134</v>
      </c>
      <c r="D40" s="20" t="s">
        <v>350</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350</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16.5" customHeight="1" x14ac:dyDescent="0.25">
      <c r="A42" s="11" t="s">
        <v>262</v>
      </c>
      <c r="B42" s="16" t="s">
        <v>166</v>
      </c>
      <c r="C42" s="17" t="s">
        <v>263</v>
      </c>
      <c r="D42" s="17"/>
      <c r="E42" s="17"/>
      <c r="F42" s="18">
        <f>F44</f>
        <v>12.3</v>
      </c>
      <c r="G42" s="18">
        <f>G44</f>
        <v>12.7</v>
      </c>
      <c r="H42" s="18">
        <f>H44</f>
        <v>174.1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t="29.25" customHeight="1" x14ac:dyDescent="0.25">
      <c r="A43" s="11" t="s">
        <v>697</v>
      </c>
      <c r="B43" s="16" t="s">
        <v>166</v>
      </c>
      <c r="C43" s="17" t="s">
        <v>263</v>
      </c>
      <c r="D43" s="17" t="s">
        <v>696</v>
      </c>
      <c r="E43" s="17"/>
      <c r="F43" s="18">
        <f>F44</f>
        <v>12.3</v>
      </c>
      <c r="G43" s="18">
        <f>G44</f>
        <v>12.7</v>
      </c>
      <c r="H43" s="18">
        <f>H44</f>
        <v>174.1</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51.75" x14ac:dyDescent="0.25">
      <c r="A44" s="3" t="s">
        <v>701</v>
      </c>
      <c r="B44" s="19" t="s">
        <v>166</v>
      </c>
      <c r="C44" s="20" t="s">
        <v>263</v>
      </c>
      <c r="D44" s="20" t="s">
        <v>700</v>
      </c>
      <c r="E44" s="20"/>
      <c r="F44" s="21">
        <f t="shared" ref="F44:H44" si="2">F45</f>
        <v>12.3</v>
      </c>
      <c r="G44" s="21">
        <f t="shared" si="2"/>
        <v>12.7</v>
      </c>
      <c r="H44" s="21">
        <f t="shared" si="2"/>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ht="39" x14ac:dyDescent="0.25">
      <c r="A45" s="3" t="s">
        <v>820</v>
      </c>
      <c r="B45" s="19" t="s">
        <v>166</v>
      </c>
      <c r="C45" s="20" t="s">
        <v>263</v>
      </c>
      <c r="D45" s="20" t="s">
        <v>700</v>
      </c>
      <c r="E45" s="20" t="s">
        <v>185</v>
      </c>
      <c r="F45" s="24">
        <v>12.3</v>
      </c>
      <c r="G45" s="24">
        <v>12.7</v>
      </c>
      <c r="H45" s="24">
        <v>174.1</v>
      </c>
    </row>
    <row r="46" spans="1:70" ht="38.25" customHeight="1" x14ac:dyDescent="0.25">
      <c r="A46" s="11" t="s">
        <v>40</v>
      </c>
      <c r="B46" s="16" t="s">
        <v>166</v>
      </c>
      <c r="C46" s="17" t="s">
        <v>283</v>
      </c>
      <c r="D46" s="17"/>
      <c r="E46" s="17"/>
      <c r="F46" s="18">
        <f>F49+F54+F57</f>
        <v>2686.2000000000003</v>
      </c>
      <c r="G46" s="18">
        <f>G49+G54+G57</f>
        <v>2686.2000000000003</v>
      </c>
      <c r="H46" s="18">
        <f>H49+H54+H57</f>
        <v>2686.2000000000003</v>
      </c>
    </row>
    <row r="47" spans="1:70" ht="38.25" customHeight="1" x14ac:dyDescent="0.25">
      <c r="A47" s="11" t="s">
        <v>702</v>
      </c>
      <c r="B47" s="16" t="s">
        <v>166</v>
      </c>
      <c r="C47" s="17" t="s">
        <v>283</v>
      </c>
      <c r="D47" s="17" t="s">
        <v>703</v>
      </c>
      <c r="E47" s="17"/>
      <c r="F47" s="18">
        <f>F48+F54+F57</f>
        <v>2686.2000000000003</v>
      </c>
      <c r="G47" s="18">
        <f>G48+G54+G57</f>
        <v>2686.2000000000003</v>
      </c>
      <c r="H47" s="18">
        <f>H48+H54+H57</f>
        <v>2686.2000000000003</v>
      </c>
    </row>
    <row r="48" spans="1:70" ht="38.25" customHeight="1" x14ac:dyDescent="0.25">
      <c r="A48" s="11" t="s">
        <v>705</v>
      </c>
      <c r="B48" s="16" t="s">
        <v>166</v>
      </c>
      <c r="C48" s="17" t="s">
        <v>283</v>
      </c>
      <c r="D48" s="17" t="s">
        <v>704</v>
      </c>
      <c r="E48" s="17"/>
      <c r="F48" s="18">
        <f>F49</f>
        <v>1364.8</v>
      </c>
      <c r="G48" s="18">
        <f>G49</f>
        <v>1364.8</v>
      </c>
      <c r="H48" s="18">
        <f>H49</f>
        <v>1364.8</v>
      </c>
    </row>
    <row r="49" spans="1:8" ht="30" customHeight="1" x14ac:dyDescent="0.25">
      <c r="A49" s="3" t="s">
        <v>706</v>
      </c>
      <c r="B49" s="19" t="s">
        <v>166</v>
      </c>
      <c r="C49" s="20" t="s">
        <v>283</v>
      </c>
      <c r="D49" s="20" t="s">
        <v>284</v>
      </c>
      <c r="E49" s="20"/>
      <c r="F49" s="21">
        <f>F50+F51</f>
        <v>1364.8</v>
      </c>
      <c r="G49" s="21">
        <f>G50+G51</f>
        <v>1364.8</v>
      </c>
      <c r="H49" s="21">
        <f>H50+H51</f>
        <v>1364.8</v>
      </c>
    </row>
    <row r="50" spans="1:8" ht="26.25" x14ac:dyDescent="0.25">
      <c r="A50" s="3" t="s">
        <v>690</v>
      </c>
      <c r="B50" s="19" t="s">
        <v>166</v>
      </c>
      <c r="C50" s="20" t="s">
        <v>283</v>
      </c>
      <c r="D50" s="20" t="s">
        <v>284</v>
      </c>
      <c r="E50" s="20" t="s">
        <v>257</v>
      </c>
      <c r="F50" s="24">
        <v>1340</v>
      </c>
      <c r="G50" s="24">
        <v>1340</v>
      </c>
      <c r="H50" s="24">
        <v>1340</v>
      </c>
    </row>
    <row r="51" spans="1:8" ht="39" x14ac:dyDescent="0.25">
      <c r="A51" s="3" t="s">
        <v>820</v>
      </c>
      <c r="B51" s="19" t="s">
        <v>166</v>
      </c>
      <c r="C51" s="20" t="s">
        <v>283</v>
      </c>
      <c r="D51" s="20" t="s">
        <v>284</v>
      </c>
      <c r="E51" s="20" t="s">
        <v>185</v>
      </c>
      <c r="F51" s="24">
        <v>24.8</v>
      </c>
      <c r="G51" s="24">
        <v>24.8</v>
      </c>
      <c r="H51" s="24">
        <v>24.8</v>
      </c>
    </row>
    <row r="52" spans="1:8" ht="16.5" hidden="1" customHeight="1" x14ac:dyDescent="0.25">
      <c r="A52" s="25" t="s">
        <v>260</v>
      </c>
      <c r="B52" s="20" t="s">
        <v>166</v>
      </c>
      <c r="C52" s="20" t="s">
        <v>283</v>
      </c>
      <c r="D52" s="20" t="s">
        <v>284</v>
      </c>
      <c r="E52" s="20" t="s">
        <v>261</v>
      </c>
      <c r="F52" s="21"/>
      <c r="G52" s="21">
        <v>0</v>
      </c>
      <c r="H52" s="21">
        <v>0</v>
      </c>
    </row>
    <row r="53" spans="1:8" ht="17.25" hidden="1" customHeight="1" x14ac:dyDescent="0.25">
      <c r="A53" s="3" t="s">
        <v>285</v>
      </c>
      <c r="B53" s="19" t="s">
        <v>166</v>
      </c>
      <c r="C53" s="20" t="s">
        <v>283</v>
      </c>
      <c r="D53" s="20" t="s">
        <v>286</v>
      </c>
      <c r="E53" s="20"/>
      <c r="F53" s="21">
        <f>F54+F57</f>
        <v>1321.4</v>
      </c>
      <c r="G53" s="21">
        <f>G54+G57</f>
        <v>1321.4</v>
      </c>
      <c r="H53" s="21">
        <f>H54+H57</f>
        <v>1321.4</v>
      </c>
    </row>
    <row r="54" spans="1:8" ht="26.25" x14ac:dyDescent="0.25">
      <c r="A54" s="3" t="s">
        <v>708</v>
      </c>
      <c r="B54" s="19" t="s">
        <v>166</v>
      </c>
      <c r="C54" s="20" t="s">
        <v>283</v>
      </c>
      <c r="D54" s="55" t="s">
        <v>707</v>
      </c>
      <c r="E54" s="20"/>
      <c r="F54" s="24">
        <f>F55+F56</f>
        <v>1015</v>
      </c>
      <c r="G54" s="24">
        <f>G55+G56</f>
        <v>1015</v>
      </c>
      <c r="H54" s="24">
        <f>H55+H56</f>
        <v>1015</v>
      </c>
    </row>
    <row r="55" spans="1:8" ht="26.25" x14ac:dyDescent="0.25">
      <c r="A55" s="3" t="s">
        <v>690</v>
      </c>
      <c r="B55" s="19" t="s">
        <v>166</v>
      </c>
      <c r="C55" s="20" t="s">
        <v>283</v>
      </c>
      <c r="D55" s="55" t="s">
        <v>707</v>
      </c>
      <c r="E55" s="20" t="s">
        <v>257</v>
      </c>
      <c r="F55" s="24">
        <v>990.2</v>
      </c>
      <c r="G55" s="24">
        <v>990.2</v>
      </c>
      <c r="H55" s="24">
        <v>990.2</v>
      </c>
    </row>
    <row r="56" spans="1:8" ht="39" x14ac:dyDescent="0.25">
      <c r="A56" s="44" t="s">
        <v>820</v>
      </c>
      <c r="B56" s="19" t="s">
        <v>166</v>
      </c>
      <c r="C56" s="20" t="s">
        <v>283</v>
      </c>
      <c r="D56" s="55" t="s">
        <v>707</v>
      </c>
      <c r="E56" s="20" t="s">
        <v>185</v>
      </c>
      <c r="F56" s="24">
        <v>24.8</v>
      </c>
      <c r="G56" s="24">
        <v>24.8</v>
      </c>
      <c r="H56" s="24">
        <v>24.8</v>
      </c>
    </row>
    <row r="57" spans="1:8" ht="26.25" x14ac:dyDescent="0.25">
      <c r="A57" s="3" t="s">
        <v>709</v>
      </c>
      <c r="B57" s="19" t="s">
        <v>166</v>
      </c>
      <c r="C57" s="20" t="s">
        <v>283</v>
      </c>
      <c r="D57" s="55" t="s">
        <v>591</v>
      </c>
      <c r="E57" s="20"/>
      <c r="F57" s="24">
        <f>F58+F59</f>
        <v>306.40000000000003</v>
      </c>
      <c r="G57" s="24">
        <f>G58+G59</f>
        <v>306.40000000000003</v>
      </c>
      <c r="H57" s="24">
        <f>H58+H59</f>
        <v>306.40000000000003</v>
      </c>
    </row>
    <row r="58" spans="1:8" ht="26.25" x14ac:dyDescent="0.25">
      <c r="A58" s="3" t="s">
        <v>690</v>
      </c>
      <c r="B58" s="19" t="s">
        <v>166</v>
      </c>
      <c r="C58" s="20" t="s">
        <v>283</v>
      </c>
      <c r="D58" s="55" t="s">
        <v>591</v>
      </c>
      <c r="E58" s="20" t="s">
        <v>257</v>
      </c>
      <c r="F58" s="24">
        <v>270.60000000000002</v>
      </c>
      <c r="G58" s="24">
        <v>270.60000000000002</v>
      </c>
      <c r="H58" s="24">
        <v>270.60000000000002</v>
      </c>
    </row>
    <row r="59" spans="1:8" ht="39" x14ac:dyDescent="0.25">
      <c r="A59" s="44" t="s">
        <v>820</v>
      </c>
      <c r="B59" s="19" t="s">
        <v>166</v>
      </c>
      <c r="C59" s="20" t="s">
        <v>283</v>
      </c>
      <c r="D59" s="55" t="s">
        <v>591</v>
      </c>
      <c r="E59" s="20" t="s">
        <v>185</v>
      </c>
      <c r="F59" s="24">
        <v>35.799999999999997</v>
      </c>
      <c r="G59" s="24">
        <v>35.799999999999997</v>
      </c>
      <c r="H59" s="24">
        <v>35.799999999999997</v>
      </c>
    </row>
    <row r="60" spans="1:8" ht="1.5" hidden="1" customHeight="1" x14ac:dyDescent="0.25">
      <c r="A60" s="25" t="s">
        <v>260</v>
      </c>
      <c r="B60" s="20" t="s">
        <v>166</v>
      </c>
      <c r="C60" s="20" t="s">
        <v>283</v>
      </c>
      <c r="D60" s="20" t="s">
        <v>286</v>
      </c>
      <c r="E60" s="20" t="s">
        <v>261</v>
      </c>
      <c r="F60" s="21"/>
      <c r="G60" s="21"/>
      <c r="H60" s="21"/>
    </row>
    <row r="61" spans="1:8" x14ac:dyDescent="0.25">
      <c r="A61" s="11" t="s">
        <v>264</v>
      </c>
      <c r="B61" s="16" t="s">
        <v>166</v>
      </c>
      <c r="C61" s="17" t="s">
        <v>181</v>
      </c>
      <c r="D61" s="17"/>
      <c r="E61" s="17"/>
      <c r="F61" s="18">
        <f>F63</f>
        <v>50</v>
      </c>
      <c r="G61" s="18">
        <f>G63</f>
        <v>50</v>
      </c>
      <c r="H61" s="18">
        <f>H63</f>
        <v>50</v>
      </c>
    </row>
    <row r="62" spans="1:8" ht="28.5" customHeight="1" x14ac:dyDescent="0.25">
      <c r="A62" s="11" t="s">
        <v>697</v>
      </c>
      <c r="B62" s="16" t="s">
        <v>166</v>
      </c>
      <c r="C62" s="17" t="s">
        <v>181</v>
      </c>
      <c r="D62" s="17" t="s">
        <v>696</v>
      </c>
      <c r="E62" s="17"/>
      <c r="F62" s="18">
        <f>F63</f>
        <v>50</v>
      </c>
      <c r="G62" s="18">
        <f>G63</f>
        <v>50</v>
      </c>
      <c r="H62" s="18">
        <f>H63</f>
        <v>50</v>
      </c>
    </row>
    <row r="63" spans="1:8" x14ac:dyDescent="0.25">
      <c r="A63" s="3" t="s">
        <v>265</v>
      </c>
      <c r="B63" s="19" t="s">
        <v>166</v>
      </c>
      <c r="C63" s="20" t="s">
        <v>181</v>
      </c>
      <c r="D63" s="20" t="s">
        <v>710</v>
      </c>
      <c r="E63" s="20"/>
      <c r="F63" s="21">
        <f t="shared" ref="F63:H63" si="3">F64</f>
        <v>50</v>
      </c>
      <c r="G63" s="21">
        <f t="shared" si="3"/>
        <v>50</v>
      </c>
      <c r="H63" s="21">
        <f t="shared" si="3"/>
        <v>50</v>
      </c>
    </row>
    <row r="64" spans="1:8" x14ac:dyDescent="0.25">
      <c r="A64" s="3" t="s">
        <v>266</v>
      </c>
      <c r="B64" s="19" t="s">
        <v>166</v>
      </c>
      <c r="C64" s="20" t="s">
        <v>181</v>
      </c>
      <c r="D64" s="20" t="s">
        <v>710</v>
      </c>
      <c r="E64" s="20" t="s">
        <v>267</v>
      </c>
      <c r="F64" s="21">
        <v>50</v>
      </c>
      <c r="G64" s="21">
        <v>50</v>
      </c>
      <c r="H64" s="21">
        <v>50</v>
      </c>
    </row>
    <row r="65" spans="1:8" x14ac:dyDescent="0.25">
      <c r="A65" s="11" t="s">
        <v>398</v>
      </c>
      <c r="B65" s="16" t="s">
        <v>166</v>
      </c>
      <c r="C65" s="17" t="s">
        <v>192</v>
      </c>
      <c r="D65" s="17"/>
      <c r="E65" s="17"/>
      <c r="F65" s="18">
        <f>F66+F80+F83+F93</f>
        <v>15245.2</v>
      </c>
      <c r="G65" s="18">
        <f>G66+G80+G83+G93</f>
        <v>15298.45</v>
      </c>
      <c r="H65" s="18">
        <f>H66+H80+H83+H93</f>
        <v>15340</v>
      </c>
    </row>
    <row r="66" spans="1:8" ht="51.75" x14ac:dyDescent="0.25">
      <c r="A66" s="11" t="s">
        <v>711</v>
      </c>
      <c r="B66" s="16" t="s">
        <v>166</v>
      </c>
      <c r="C66" s="17" t="s">
        <v>192</v>
      </c>
      <c r="D66" s="17" t="s">
        <v>65</v>
      </c>
      <c r="E66" s="17"/>
      <c r="F66" s="18">
        <f>F67+F70</f>
        <v>669.5</v>
      </c>
      <c r="G66" s="18">
        <f>G67+G70</f>
        <v>669.5</v>
      </c>
      <c r="H66" s="18">
        <f>H67+H70</f>
        <v>669.5</v>
      </c>
    </row>
    <row r="67" spans="1:8" ht="27.75" customHeight="1" x14ac:dyDescent="0.25">
      <c r="A67" s="11" t="s">
        <v>269</v>
      </c>
      <c r="B67" s="16" t="s">
        <v>166</v>
      </c>
      <c r="C67" s="17" t="s">
        <v>192</v>
      </c>
      <c r="D67" s="17" t="s">
        <v>97</v>
      </c>
      <c r="E67" s="17"/>
      <c r="F67" s="18">
        <f t="shared" ref="F67:H68" si="4">F68</f>
        <v>69.5</v>
      </c>
      <c r="G67" s="18">
        <f t="shared" si="4"/>
        <v>69.5</v>
      </c>
      <c r="H67" s="18">
        <f t="shared" si="4"/>
        <v>69.5</v>
      </c>
    </row>
    <row r="68" spans="1:8" ht="39" x14ac:dyDescent="0.25">
      <c r="A68" s="3" t="s">
        <v>271</v>
      </c>
      <c r="B68" s="19" t="s">
        <v>166</v>
      </c>
      <c r="C68" s="20" t="s">
        <v>192</v>
      </c>
      <c r="D68" s="20" t="s">
        <v>98</v>
      </c>
      <c r="E68" s="20"/>
      <c r="F68" s="21">
        <f t="shared" si="4"/>
        <v>69.5</v>
      </c>
      <c r="G68" s="21">
        <f t="shared" si="4"/>
        <v>69.5</v>
      </c>
      <c r="H68" s="21">
        <f t="shared" si="4"/>
        <v>69.5</v>
      </c>
    </row>
    <row r="69" spans="1:8" ht="39" x14ac:dyDescent="0.25">
      <c r="A69" s="3" t="s">
        <v>820</v>
      </c>
      <c r="B69" s="19" t="s">
        <v>166</v>
      </c>
      <c r="C69" s="20" t="s">
        <v>192</v>
      </c>
      <c r="D69" s="20" t="s">
        <v>98</v>
      </c>
      <c r="E69" s="20" t="s">
        <v>185</v>
      </c>
      <c r="F69" s="24">
        <v>69.5</v>
      </c>
      <c r="G69" s="24">
        <v>69.5</v>
      </c>
      <c r="H69" s="24">
        <v>69.5</v>
      </c>
    </row>
    <row r="70" spans="1:8" ht="29.25" customHeight="1" x14ac:dyDescent="0.25">
      <c r="A70" s="11" t="s">
        <v>621</v>
      </c>
      <c r="B70" s="16" t="s">
        <v>166</v>
      </c>
      <c r="C70" s="17" t="s">
        <v>192</v>
      </c>
      <c r="D70" s="17" t="s">
        <v>593</v>
      </c>
      <c r="E70" s="17"/>
      <c r="F70" s="18">
        <f>F71</f>
        <v>600</v>
      </c>
      <c r="G70" s="18">
        <f t="shared" ref="G70:H71" si="5">G71</f>
        <v>600</v>
      </c>
      <c r="H70" s="18">
        <f t="shared" si="5"/>
        <v>600</v>
      </c>
    </row>
    <row r="71" spans="1:8" ht="39" x14ac:dyDescent="0.25">
      <c r="A71" s="3" t="s">
        <v>597</v>
      </c>
      <c r="B71" s="19" t="s">
        <v>166</v>
      </c>
      <c r="C71" s="20" t="s">
        <v>192</v>
      </c>
      <c r="D71" s="20" t="s">
        <v>594</v>
      </c>
      <c r="E71" s="20"/>
      <c r="F71" s="21">
        <f>F72+F78</f>
        <v>600</v>
      </c>
      <c r="G71" s="21">
        <f t="shared" si="5"/>
        <v>600</v>
      </c>
      <c r="H71" s="21">
        <f t="shared" si="5"/>
        <v>600</v>
      </c>
    </row>
    <row r="72" spans="1:8" ht="39" x14ac:dyDescent="0.25">
      <c r="A72" s="3" t="s">
        <v>820</v>
      </c>
      <c r="B72" s="19" t="s">
        <v>166</v>
      </c>
      <c r="C72" s="20" t="s">
        <v>192</v>
      </c>
      <c r="D72" s="20" t="s">
        <v>594</v>
      </c>
      <c r="E72" s="20" t="s">
        <v>185</v>
      </c>
      <c r="F72" s="24">
        <v>600</v>
      </c>
      <c r="G72" s="24">
        <v>600</v>
      </c>
      <c r="H72" s="24">
        <v>600</v>
      </c>
    </row>
    <row r="73" spans="1:8" ht="115.5" hidden="1" x14ac:dyDescent="0.25">
      <c r="A73" s="3" t="s">
        <v>52</v>
      </c>
      <c r="B73" s="19" t="s">
        <v>166</v>
      </c>
      <c r="C73" s="20" t="s">
        <v>192</v>
      </c>
      <c r="D73" s="20" t="s">
        <v>71</v>
      </c>
      <c r="E73" s="20"/>
      <c r="F73" s="21">
        <f>F74</f>
        <v>0</v>
      </c>
      <c r="G73" s="21">
        <v>0</v>
      </c>
      <c r="H73" s="21">
        <v>0</v>
      </c>
    </row>
    <row r="74" spans="1:8" ht="26.25" hidden="1" x14ac:dyDescent="0.25">
      <c r="A74" s="3" t="s">
        <v>184</v>
      </c>
      <c r="B74" s="19" t="s">
        <v>166</v>
      </c>
      <c r="C74" s="20" t="s">
        <v>192</v>
      </c>
      <c r="D74" s="20" t="s">
        <v>71</v>
      </c>
      <c r="E74" s="20" t="s">
        <v>185</v>
      </c>
      <c r="F74" s="21"/>
      <c r="G74" s="21">
        <v>0</v>
      </c>
      <c r="H74" s="21">
        <v>0</v>
      </c>
    </row>
    <row r="75" spans="1:8" ht="52.5" hidden="1" customHeight="1" x14ac:dyDescent="0.25">
      <c r="A75" s="26" t="s">
        <v>324</v>
      </c>
      <c r="B75" s="17" t="s">
        <v>166</v>
      </c>
      <c r="C75" s="17" t="s">
        <v>192</v>
      </c>
      <c r="D75" s="17" t="s">
        <v>190</v>
      </c>
      <c r="E75" s="17"/>
      <c r="F75" s="18">
        <f>F76</f>
        <v>0</v>
      </c>
      <c r="G75" s="18">
        <f t="shared" ref="F75:H76" si="6">G76</f>
        <v>0</v>
      </c>
      <c r="H75" s="18">
        <f t="shared" si="6"/>
        <v>0</v>
      </c>
    </row>
    <row r="76" spans="1:8" ht="39" hidden="1" customHeight="1" x14ac:dyDescent="0.25">
      <c r="A76" s="3" t="s">
        <v>191</v>
      </c>
      <c r="B76" s="20" t="s">
        <v>166</v>
      </c>
      <c r="C76" s="20" t="s">
        <v>192</v>
      </c>
      <c r="D76" s="20" t="s">
        <v>307</v>
      </c>
      <c r="E76" s="20"/>
      <c r="F76" s="21">
        <f t="shared" si="6"/>
        <v>0</v>
      </c>
      <c r="G76" s="21">
        <f t="shared" si="6"/>
        <v>0</v>
      </c>
      <c r="H76" s="21">
        <f t="shared" si="6"/>
        <v>0</v>
      </c>
    </row>
    <row r="77" spans="1:8" ht="27" hidden="1" customHeight="1" x14ac:dyDescent="0.25">
      <c r="A77" s="3" t="s">
        <v>184</v>
      </c>
      <c r="B77" s="20" t="s">
        <v>166</v>
      </c>
      <c r="C77" s="20" t="s">
        <v>192</v>
      </c>
      <c r="D77" s="20" t="s">
        <v>307</v>
      </c>
      <c r="E77" s="20" t="s">
        <v>185</v>
      </c>
      <c r="F77" s="21"/>
      <c r="G77" s="21">
        <v>0</v>
      </c>
      <c r="H77" s="21">
        <v>0</v>
      </c>
    </row>
    <row r="78" spans="1:8" ht="90.95" hidden="1" customHeight="1" x14ac:dyDescent="0.25">
      <c r="A78" s="44" t="s">
        <v>502</v>
      </c>
      <c r="B78" s="19" t="s">
        <v>166</v>
      </c>
      <c r="C78" s="20" t="s">
        <v>192</v>
      </c>
      <c r="D78" s="20" t="s">
        <v>595</v>
      </c>
      <c r="E78" s="20"/>
      <c r="F78" s="21">
        <f>F79</f>
        <v>0</v>
      </c>
      <c r="G78" s="21">
        <v>0</v>
      </c>
      <c r="H78" s="21">
        <v>0</v>
      </c>
    </row>
    <row r="79" spans="1:8" ht="27" hidden="1" customHeight="1" x14ac:dyDescent="0.25">
      <c r="A79" s="44" t="s">
        <v>184</v>
      </c>
      <c r="B79" s="19" t="s">
        <v>166</v>
      </c>
      <c r="C79" s="20" t="s">
        <v>192</v>
      </c>
      <c r="D79" s="20" t="s">
        <v>596</v>
      </c>
      <c r="E79" s="20" t="s">
        <v>185</v>
      </c>
      <c r="F79" s="21"/>
      <c r="G79" s="21">
        <v>0</v>
      </c>
      <c r="H79" s="21">
        <v>0</v>
      </c>
    </row>
    <row r="80" spans="1:8" ht="51.75" x14ac:dyDescent="0.25">
      <c r="A80" s="11" t="s">
        <v>826</v>
      </c>
      <c r="B80" s="17" t="s">
        <v>166</v>
      </c>
      <c r="C80" s="17" t="s">
        <v>192</v>
      </c>
      <c r="D80" s="17" t="s">
        <v>600</v>
      </c>
      <c r="E80" s="17"/>
      <c r="F80" s="27">
        <f t="shared" ref="F80:H81" si="7">F81</f>
        <v>99.2</v>
      </c>
      <c r="G80" s="27">
        <f t="shared" si="7"/>
        <v>99.2</v>
      </c>
      <c r="H80" s="27">
        <f t="shared" si="7"/>
        <v>99.2</v>
      </c>
    </row>
    <row r="81" spans="1:8" x14ac:dyDescent="0.25">
      <c r="A81" s="3" t="s">
        <v>827</v>
      </c>
      <c r="B81" s="20" t="s">
        <v>166</v>
      </c>
      <c r="C81" s="20" t="s">
        <v>192</v>
      </c>
      <c r="D81" s="20" t="s">
        <v>828</v>
      </c>
      <c r="E81" s="20"/>
      <c r="F81" s="24">
        <f t="shared" si="7"/>
        <v>99.2</v>
      </c>
      <c r="G81" s="24">
        <f t="shared" si="7"/>
        <v>99.2</v>
      </c>
      <c r="H81" s="24">
        <f t="shared" si="7"/>
        <v>99.2</v>
      </c>
    </row>
    <row r="82" spans="1:8" ht="39" x14ac:dyDescent="0.25">
      <c r="A82" s="3" t="s">
        <v>820</v>
      </c>
      <c r="B82" s="20" t="s">
        <v>166</v>
      </c>
      <c r="C82" s="20" t="s">
        <v>192</v>
      </c>
      <c r="D82" s="20" t="s">
        <v>828</v>
      </c>
      <c r="E82" s="20" t="s">
        <v>185</v>
      </c>
      <c r="F82" s="24">
        <v>99.2</v>
      </c>
      <c r="G82" s="24">
        <v>99.2</v>
      </c>
      <c r="H82" s="24">
        <v>99.2</v>
      </c>
    </row>
    <row r="83" spans="1:8" ht="29.25" customHeight="1" x14ac:dyDescent="0.25">
      <c r="A83" s="11" t="s">
        <v>697</v>
      </c>
      <c r="B83" s="16" t="s">
        <v>166</v>
      </c>
      <c r="C83" s="17" t="s">
        <v>192</v>
      </c>
      <c r="D83" s="17" t="s">
        <v>696</v>
      </c>
      <c r="E83" s="17"/>
      <c r="F83" s="27">
        <f>F84+F86+F88+F90</f>
        <v>1304.8999999999999</v>
      </c>
      <c r="G83" s="27">
        <f>G84+G86+G88+G90</f>
        <v>1358.3</v>
      </c>
      <c r="H83" s="27">
        <f>H84+H86+H88+H90</f>
        <v>1399.7</v>
      </c>
    </row>
    <row r="84" spans="1:8" ht="29.25" customHeight="1" x14ac:dyDescent="0.25">
      <c r="A84" s="3" t="s">
        <v>275</v>
      </c>
      <c r="B84" s="19" t="s">
        <v>166</v>
      </c>
      <c r="C84" s="20" t="s">
        <v>192</v>
      </c>
      <c r="D84" s="20" t="s">
        <v>714</v>
      </c>
      <c r="E84" s="20"/>
      <c r="F84" s="21">
        <f>F85</f>
        <v>2</v>
      </c>
      <c r="G84" s="21">
        <f>G85</f>
        <v>2</v>
      </c>
      <c r="H84" s="21">
        <f>H85</f>
        <v>2</v>
      </c>
    </row>
    <row r="85" spans="1:8" ht="39" x14ac:dyDescent="0.25">
      <c r="A85" s="3" t="s">
        <v>820</v>
      </c>
      <c r="B85" s="19" t="s">
        <v>166</v>
      </c>
      <c r="C85" s="20" t="s">
        <v>192</v>
      </c>
      <c r="D85" s="20" t="s">
        <v>714</v>
      </c>
      <c r="E85" s="20" t="s">
        <v>185</v>
      </c>
      <c r="F85" s="24">
        <v>2</v>
      </c>
      <c r="G85" s="24">
        <v>2</v>
      </c>
      <c r="H85" s="24">
        <v>2</v>
      </c>
    </row>
    <row r="86" spans="1:8" x14ac:dyDescent="0.25">
      <c r="A86" s="3" t="s">
        <v>302</v>
      </c>
      <c r="B86" s="19" t="s">
        <v>166</v>
      </c>
      <c r="C86" s="20" t="s">
        <v>192</v>
      </c>
      <c r="D86" s="20" t="s">
        <v>713</v>
      </c>
      <c r="E86" s="20"/>
      <c r="F86" s="21">
        <f>F87</f>
        <v>182.3</v>
      </c>
      <c r="G86" s="21">
        <f>G87</f>
        <v>182.3</v>
      </c>
      <c r="H86" s="21">
        <f>H87</f>
        <v>182.3</v>
      </c>
    </row>
    <row r="87" spans="1:8" x14ac:dyDescent="0.25">
      <c r="A87" s="3" t="s">
        <v>260</v>
      </c>
      <c r="B87" s="19" t="s">
        <v>166</v>
      </c>
      <c r="C87" s="20" t="s">
        <v>192</v>
      </c>
      <c r="D87" s="20" t="s">
        <v>713</v>
      </c>
      <c r="E87" s="20" t="s">
        <v>261</v>
      </c>
      <c r="F87" s="24">
        <v>182.3</v>
      </c>
      <c r="G87" s="24">
        <v>182.3</v>
      </c>
      <c r="H87" s="24">
        <v>182.3</v>
      </c>
    </row>
    <row r="88" spans="1:8" ht="39" hidden="1" x14ac:dyDescent="0.25">
      <c r="A88" s="3" t="s">
        <v>49</v>
      </c>
      <c r="B88" s="20" t="s">
        <v>166</v>
      </c>
      <c r="C88" s="20" t="s">
        <v>192</v>
      </c>
      <c r="D88" s="20" t="s">
        <v>715</v>
      </c>
      <c r="E88" s="20"/>
      <c r="F88" s="21">
        <f>F89</f>
        <v>0</v>
      </c>
      <c r="G88" s="21">
        <v>0</v>
      </c>
      <c r="H88" s="21">
        <v>0</v>
      </c>
    </row>
    <row r="89" spans="1:8" ht="39" hidden="1" x14ac:dyDescent="0.25">
      <c r="A89" s="3" t="s">
        <v>820</v>
      </c>
      <c r="B89" s="20" t="s">
        <v>166</v>
      </c>
      <c r="C89" s="20" t="s">
        <v>192</v>
      </c>
      <c r="D89" s="20" t="s">
        <v>715</v>
      </c>
      <c r="E89" s="20" t="s">
        <v>185</v>
      </c>
      <c r="F89" s="21"/>
      <c r="G89" s="21"/>
      <c r="H89" s="21"/>
    </row>
    <row r="90" spans="1:8" ht="43.5" customHeight="1" x14ac:dyDescent="0.25">
      <c r="A90" s="57" t="s">
        <v>323</v>
      </c>
      <c r="B90" s="19" t="s">
        <v>166</v>
      </c>
      <c r="C90" s="20" t="s">
        <v>192</v>
      </c>
      <c r="D90" s="58" t="s">
        <v>716</v>
      </c>
      <c r="E90" s="20"/>
      <c r="F90" s="21">
        <f>F91+F92</f>
        <v>1120.5999999999999</v>
      </c>
      <c r="G90" s="21">
        <f>G91+G92</f>
        <v>1174</v>
      </c>
      <c r="H90" s="21">
        <f>H91+H92</f>
        <v>1215.4000000000001</v>
      </c>
    </row>
    <row r="91" spans="1:8" ht="27.75" customHeight="1" x14ac:dyDescent="0.25">
      <c r="A91" s="3" t="s">
        <v>690</v>
      </c>
      <c r="B91" s="19" t="s">
        <v>166</v>
      </c>
      <c r="C91" s="20" t="s">
        <v>192</v>
      </c>
      <c r="D91" s="20" t="s">
        <v>716</v>
      </c>
      <c r="E91" s="20" t="s">
        <v>257</v>
      </c>
      <c r="F91" s="59">
        <v>1120.5999999999999</v>
      </c>
      <c r="G91" s="59">
        <v>1174</v>
      </c>
      <c r="H91" s="59">
        <v>1215.4000000000001</v>
      </c>
    </row>
    <row r="92" spans="1:8" ht="48.75" hidden="1" customHeight="1" x14ac:dyDescent="0.25">
      <c r="A92" s="3" t="s">
        <v>820</v>
      </c>
      <c r="B92" s="19" t="s">
        <v>166</v>
      </c>
      <c r="C92" s="20" t="s">
        <v>192</v>
      </c>
      <c r="D92" s="20" t="s">
        <v>716</v>
      </c>
      <c r="E92" s="20" t="s">
        <v>185</v>
      </c>
      <c r="F92" s="24"/>
      <c r="G92" s="24"/>
      <c r="H92" s="24"/>
    </row>
    <row r="93" spans="1:8" ht="39" x14ac:dyDescent="0.25">
      <c r="A93" s="11" t="s">
        <v>717</v>
      </c>
      <c r="B93" s="16" t="s">
        <v>166</v>
      </c>
      <c r="C93" s="17" t="s">
        <v>192</v>
      </c>
      <c r="D93" s="17" t="s">
        <v>718</v>
      </c>
      <c r="E93" s="17"/>
      <c r="F93" s="27">
        <f>F94+F101+F120+F126</f>
        <v>13171.6</v>
      </c>
      <c r="G93" s="27">
        <f>G94+G101+G120+G126</f>
        <v>13171.45</v>
      </c>
      <c r="H93" s="27">
        <f>H94+H101+H120+H126</f>
        <v>13171.6</v>
      </c>
    </row>
    <row r="94" spans="1:8" ht="52.5" customHeight="1" x14ac:dyDescent="0.25">
      <c r="A94" s="11" t="s">
        <v>41</v>
      </c>
      <c r="B94" s="19" t="s">
        <v>166</v>
      </c>
      <c r="C94" s="20" t="s">
        <v>192</v>
      </c>
      <c r="D94" s="20" t="s">
        <v>719</v>
      </c>
      <c r="E94" s="20"/>
      <c r="F94" s="21">
        <f>F95+F96+F100</f>
        <v>10011.6</v>
      </c>
      <c r="G94" s="21">
        <f>G95+G96+G100</f>
        <v>10011.450000000001</v>
      </c>
      <c r="H94" s="21">
        <f>H95+H96+H100</f>
        <v>10011.6</v>
      </c>
    </row>
    <row r="95" spans="1:8" ht="26.25" x14ac:dyDescent="0.25">
      <c r="A95" s="3" t="s">
        <v>273</v>
      </c>
      <c r="B95" s="19" t="s">
        <v>166</v>
      </c>
      <c r="C95" s="20" t="s">
        <v>192</v>
      </c>
      <c r="D95" s="20" t="s">
        <v>719</v>
      </c>
      <c r="E95" s="20" t="s">
        <v>193</v>
      </c>
      <c r="F95" s="24">
        <v>8422.5</v>
      </c>
      <c r="G95" s="24">
        <v>8422.4500000000007</v>
      </c>
      <c r="H95" s="24">
        <v>8422.5</v>
      </c>
    </row>
    <row r="96" spans="1:8" ht="39" x14ac:dyDescent="0.25">
      <c r="A96" s="3" t="s">
        <v>820</v>
      </c>
      <c r="B96" s="19" t="s">
        <v>166</v>
      </c>
      <c r="C96" s="20" t="s">
        <v>274</v>
      </c>
      <c r="D96" s="20" t="s">
        <v>719</v>
      </c>
      <c r="E96" s="20" t="s">
        <v>185</v>
      </c>
      <c r="F96" s="24">
        <v>1555.1</v>
      </c>
      <c r="G96" s="24">
        <v>1555</v>
      </c>
      <c r="H96" s="24">
        <v>1555.1</v>
      </c>
    </row>
    <row r="97" spans="1:8" ht="26.25" hidden="1" x14ac:dyDescent="0.25">
      <c r="A97" s="25" t="s">
        <v>204</v>
      </c>
      <c r="B97" s="20" t="s">
        <v>166</v>
      </c>
      <c r="C97" s="20" t="s">
        <v>192</v>
      </c>
      <c r="D97" s="20" t="s">
        <v>272</v>
      </c>
      <c r="E97" s="20" t="s">
        <v>205</v>
      </c>
      <c r="F97" s="21"/>
      <c r="G97" s="21"/>
      <c r="H97" s="21"/>
    </row>
    <row r="98" spans="1:8" ht="14.25" hidden="1" customHeight="1" x14ac:dyDescent="0.25">
      <c r="A98" s="3" t="s">
        <v>294</v>
      </c>
      <c r="B98" s="20" t="s">
        <v>166</v>
      </c>
      <c r="C98" s="20" t="s">
        <v>192</v>
      </c>
      <c r="D98" s="20" t="s">
        <v>272</v>
      </c>
      <c r="E98" s="20" t="s">
        <v>293</v>
      </c>
      <c r="F98" s="21"/>
      <c r="G98" s="21"/>
      <c r="H98" s="21"/>
    </row>
    <row r="99" spans="1:8" ht="17.25" hidden="1" customHeight="1" x14ac:dyDescent="0.25">
      <c r="A99" s="3" t="s">
        <v>294</v>
      </c>
      <c r="B99" s="20" t="s">
        <v>166</v>
      </c>
      <c r="C99" s="20" t="s">
        <v>192</v>
      </c>
      <c r="D99" s="20" t="s">
        <v>272</v>
      </c>
      <c r="E99" s="20" t="s">
        <v>293</v>
      </c>
      <c r="F99" s="21"/>
      <c r="G99" s="21"/>
      <c r="H99" s="21"/>
    </row>
    <row r="100" spans="1:8" ht="18" customHeight="1" x14ac:dyDescent="0.25">
      <c r="A100" s="3" t="s">
        <v>260</v>
      </c>
      <c r="B100" s="19" t="s">
        <v>166</v>
      </c>
      <c r="C100" s="20" t="s">
        <v>192</v>
      </c>
      <c r="D100" s="20" t="s">
        <v>719</v>
      </c>
      <c r="E100" s="20" t="s">
        <v>261</v>
      </c>
      <c r="F100" s="24">
        <v>34</v>
      </c>
      <c r="G100" s="24">
        <v>34</v>
      </c>
      <c r="H100" s="24">
        <v>34</v>
      </c>
    </row>
    <row r="101" spans="1:8" ht="15.75" customHeight="1" x14ac:dyDescent="0.25">
      <c r="A101" s="25" t="s">
        <v>291</v>
      </c>
      <c r="B101" s="20" t="s">
        <v>166</v>
      </c>
      <c r="C101" s="20" t="s">
        <v>192</v>
      </c>
      <c r="D101" s="20" t="s">
        <v>720</v>
      </c>
      <c r="E101" s="20" t="s">
        <v>80</v>
      </c>
      <c r="F101" s="21">
        <f>F102+F104+F105</f>
        <v>50</v>
      </c>
      <c r="G101" s="21">
        <f>G102</f>
        <v>50</v>
      </c>
      <c r="H101" s="21">
        <f>H102</f>
        <v>50</v>
      </c>
    </row>
    <row r="102" spans="1:8" ht="15.75" customHeight="1" x14ac:dyDescent="0.25">
      <c r="A102" s="3" t="s">
        <v>294</v>
      </c>
      <c r="B102" s="20" t="s">
        <v>166</v>
      </c>
      <c r="C102" s="20" t="s">
        <v>192</v>
      </c>
      <c r="D102" s="20" t="s">
        <v>720</v>
      </c>
      <c r="E102" s="20" t="s">
        <v>293</v>
      </c>
      <c r="F102" s="21">
        <v>50</v>
      </c>
      <c r="G102" s="21">
        <v>50</v>
      </c>
      <c r="H102" s="21">
        <v>50</v>
      </c>
    </row>
    <row r="103" spans="1:8" ht="20.25" hidden="1" customHeight="1" x14ac:dyDescent="0.25">
      <c r="A103" s="3" t="s">
        <v>260</v>
      </c>
      <c r="B103" s="20" t="s">
        <v>166</v>
      </c>
      <c r="C103" s="20" t="s">
        <v>192</v>
      </c>
      <c r="D103" s="20" t="s">
        <v>292</v>
      </c>
      <c r="E103" s="20" t="s">
        <v>261</v>
      </c>
      <c r="F103" s="21"/>
      <c r="G103" s="21"/>
      <c r="H103" s="21"/>
    </row>
    <row r="104" spans="1:8" ht="18.75" hidden="1" customHeight="1" x14ac:dyDescent="0.25">
      <c r="A104" s="3" t="s">
        <v>260</v>
      </c>
      <c r="B104" s="20" t="s">
        <v>166</v>
      </c>
      <c r="C104" s="20" t="s">
        <v>192</v>
      </c>
      <c r="D104" s="20" t="s">
        <v>292</v>
      </c>
      <c r="E104" s="20" t="s">
        <v>261</v>
      </c>
      <c r="F104" s="21"/>
      <c r="G104" s="21">
        <v>0</v>
      </c>
      <c r="H104" s="21">
        <v>0</v>
      </c>
    </row>
    <row r="105" spans="1:8" ht="17.25" hidden="1" customHeight="1" x14ac:dyDescent="0.25">
      <c r="A105" s="3" t="s">
        <v>184</v>
      </c>
      <c r="B105" s="20" t="s">
        <v>166</v>
      </c>
      <c r="C105" s="20" t="s">
        <v>192</v>
      </c>
      <c r="D105" s="20" t="s">
        <v>292</v>
      </c>
      <c r="E105" s="20" t="s">
        <v>185</v>
      </c>
      <c r="F105" s="21"/>
      <c r="G105" s="21">
        <v>0</v>
      </c>
      <c r="H105" s="21">
        <v>0</v>
      </c>
    </row>
    <row r="106" spans="1:8" ht="18.75" hidden="1" customHeight="1" x14ac:dyDescent="0.25">
      <c r="A106" s="3" t="s">
        <v>399</v>
      </c>
      <c r="B106" s="20" t="s">
        <v>166</v>
      </c>
      <c r="C106" s="20" t="s">
        <v>192</v>
      </c>
      <c r="D106" s="20" t="s">
        <v>377</v>
      </c>
      <c r="E106" s="20"/>
      <c r="F106" s="21">
        <v>0</v>
      </c>
      <c r="G106" s="21">
        <f>G107</f>
        <v>0</v>
      </c>
      <c r="H106" s="21">
        <f>H107</f>
        <v>0</v>
      </c>
    </row>
    <row r="107" spans="1:8" ht="20.25" hidden="1" customHeight="1" x14ac:dyDescent="0.25">
      <c r="A107" s="3" t="s">
        <v>266</v>
      </c>
      <c r="B107" s="20" t="s">
        <v>166</v>
      </c>
      <c r="C107" s="20" t="s">
        <v>192</v>
      </c>
      <c r="D107" s="20" t="s">
        <v>377</v>
      </c>
      <c r="E107" s="20" t="s">
        <v>267</v>
      </c>
      <c r="F107" s="24">
        <v>0</v>
      </c>
      <c r="G107" s="24"/>
      <c r="H107" s="24"/>
    </row>
    <row r="108" spans="1:8" ht="39.75" hidden="1" customHeight="1" x14ac:dyDescent="0.25">
      <c r="A108" s="3" t="s">
        <v>49</v>
      </c>
      <c r="B108" s="20" t="s">
        <v>166</v>
      </c>
      <c r="C108" s="20" t="s">
        <v>192</v>
      </c>
      <c r="D108" s="20" t="s">
        <v>22</v>
      </c>
      <c r="E108" s="20"/>
      <c r="F108" s="21">
        <f>F109</f>
        <v>0</v>
      </c>
      <c r="G108" s="21">
        <v>0</v>
      </c>
      <c r="H108" s="21">
        <v>0</v>
      </c>
    </row>
    <row r="109" spans="1:8" ht="30" hidden="1" customHeight="1" x14ac:dyDescent="0.25">
      <c r="A109" s="3" t="s">
        <v>184</v>
      </c>
      <c r="B109" s="20" t="s">
        <v>166</v>
      </c>
      <c r="C109" s="20" t="s">
        <v>192</v>
      </c>
      <c r="D109" s="20" t="s">
        <v>22</v>
      </c>
      <c r="E109" s="20" t="s">
        <v>185</v>
      </c>
      <c r="F109" s="21"/>
      <c r="G109" s="21">
        <v>0</v>
      </c>
      <c r="H109" s="21">
        <v>0</v>
      </c>
    </row>
    <row r="110" spans="1:8" ht="17.25" hidden="1" customHeight="1" x14ac:dyDescent="0.25">
      <c r="A110" s="3" t="s">
        <v>20</v>
      </c>
      <c r="B110" s="20" t="s">
        <v>166</v>
      </c>
      <c r="C110" s="20" t="s">
        <v>192</v>
      </c>
      <c r="D110" s="20" t="s">
        <v>21</v>
      </c>
      <c r="E110" s="20" t="s">
        <v>185</v>
      </c>
      <c r="F110" s="21"/>
      <c r="G110" s="21">
        <v>0</v>
      </c>
      <c r="H110" s="21">
        <v>0</v>
      </c>
    </row>
    <row r="111" spans="1:8" ht="17.25" hidden="1" customHeight="1" x14ac:dyDescent="0.25">
      <c r="A111" s="3" t="s">
        <v>66</v>
      </c>
      <c r="B111" s="19" t="s">
        <v>166</v>
      </c>
      <c r="C111" s="20" t="s">
        <v>192</v>
      </c>
      <c r="D111" s="20" t="s">
        <v>67</v>
      </c>
      <c r="E111" s="20"/>
      <c r="F111" s="21">
        <f>F112</f>
        <v>0</v>
      </c>
      <c r="G111" s="21">
        <v>0</v>
      </c>
      <c r="H111" s="21">
        <v>0</v>
      </c>
    </row>
    <row r="112" spans="1:8" ht="14.25" hidden="1" customHeight="1" x14ac:dyDescent="0.25">
      <c r="A112" s="3" t="s">
        <v>266</v>
      </c>
      <c r="B112" s="19" t="s">
        <v>166</v>
      </c>
      <c r="C112" s="20" t="s">
        <v>192</v>
      </c>
      <c r="D112" s="20" t="s">
        <v>67</v>
      </c>
      <c r="E112" s="20" t="s">
        <v>267</v>
      </c>
      <c r="F112" s="21"/>
      <c r="G112" s="21">
        <v>0</v>
      </c>
      <c r="H112" s="21">
        <v>0</v>
      </c>
    </row>
    <row r="113" spans="1:8" ht="15" hidden="1" customHeight="1" x14ac:dyDescent="0.25">
      <c r="A113" s="3" t="s">
        <v>479</v>
      </c>
      <c r="B113" s="20" t="s">
        <v>166</v>
      </c>
      <c r="C113" s="20" t="s">
        <v>192</v>
      </c>
      <c r="D113" s="20" t="s">
        <v>480</v>
      </c>
      <c r="E113" s="20"/>
      <c r="F113" s="24">
        <f>F114</f>
        <v>0</v>
      </c>
      <c r="G113" s="24">
        <v>0</v>
      </c>
      <c r="H113" s="24">
        <f>H114</f>
        <v>0</v>
      </c>
    </row>
    <row r="114" spans="1:8" ht="15.75" hidden="1" customHeight="1" x14ac:dyDescent="0.25">
      <c r="A114" s="3" t="s">
        <v>184</v>
      </c>
      <c r="B114" s="20" t="s">
        <v>166</v>
      </c>
      <c r="C114" s="20" t="s">
        <v>192</v>
      </c>
      <c r="D114" s="20" t="s">
        <v>480</v>
      </c>
      <c r="E114" s="20" t="s">
        <v>185</v>
      </c>
      <c r="F114" s="24">
        <v>0</v>
      </c>
      <c r="G114" s="24">
        <v>0</v>
      </c>
      <c r="H114" s="24">
        <v>0</v>
      </c>
    </row>
    <row r="115" spans="1:8" ht="24" hidden="1" customHeight="1" x14ac:dyDescent="0.25">
      <c r="A115" s="3" t="s">
        <v>474</v>
      </c>
      <c r="B115" s="20" t="s">
        <v>166</v>
      </c>
      <c r="C115" s="20" t="s">
        <v>192</v>
      </c>
      <c r="D115" s="20" t="s">
        <v>475</v>
      </c>
      <c r="E115" s="20"/>
      <c r="F115" s="24">
        <f>F116</f>
        <v>0</v>
      </c>
      <c r="G115" s="24">
        <v>0</v>
      </c>
      <c r="H115" s="24">
        <v>0</v>
      </c>
    </row>
    <row r="116" spans="1:8" ht="25.5" hidden="1" customHeight="1" x14ac:dyDescent="0.25">
      <c r="A116" s="3" t="s">
        <v>184</v>
      </c>
      <c r="B116" s="20" t="s">
        <v>166</v>
      </c>
      <c r="C116" s="20" t="s">
        <v>192</v>
      </c>
      <c r="D116" s="20" t="s">
        <v>475</v>
      </c>
      <c r="E116" s="20" t="s">
        <v>185</v>
      </c>
      <c r="F116" s="24">
        <v>0</v>
      </c>
      <c r="G116" s="24">
        <v>0</v>
      </c>
      <c r="H116" s="24">
        <v>0</v>
      </c>
    </row>
    <row r="117" spans="1:8" ht="39" hidden="1" x14ac:dyDescent="0.25">
      <c r="A117" s="3" t="s">
        <v>323</v>
      </c>
      <c r="B117" s="19" t="s">
        <v>166</v>
      </c>
      <c r="C117" s="20" t="s">
        <v>192</v>
      </c>
      <c r="D117" s="20" t="s">
        <v>331</v>
      </c>
      <c r="E117" s="20"/>
      <c r="F117" s="21">
        <f>F118+F119</f>
        <v>0</v>
      </c>
      <c r="G117" s="21">
        <f>G118+G119</f>
        <v>0</v>
      </c>
      <c r="H117" s="21">
        <f>H118+H119</f>
        <v>0</v>
      </c>
    </row>
    <row r="118" spans="1:8" ht="26.25" hidden="1" x14ac:dyDescent="0.25">
      <c r="A118" s="3" t="s">
        <v>690</v>
      </c>
      <c r="B118" s="19" t="s">
        <v>166</v>
      </c>
      <c r="C118" s="20" t="s">
        <v>192</v>
      </c>
      <c r="D118" s="20" t="s">
        <v>331</v>
      </c>
      <c r="E118" s="20" t="s">
        <v>257</v>
      </c>
      <c r="F118" s="24"/>
      <c r="G118" s="24"/>
      <c r="H118" s="24"/>
    </row>
    <row r="119" spans="1:8" ht="25.5" hidden="1" customHeight="1" x14ac:dyDescent="0.25">
      <c r="A119" s="3" t="s">
        <v>184</v>
      </c>
      <c r="B119" s="19" t="s">
        <v>166</v>
      </c>
      <c r="C119" s="20" t="s">
        <v>192</v>
      </c>
      <c r="D119" s="20" t="s">
        <v>331</v>
      </c>
      <c r="E119" s="20" t="s">
        <v>185</v>
      </c>
      <c r="F119" s="24"/>
      <c r="G119" s="24"/>
      <c r="H119" s="24"/>
    </row>
    <row r="120" spans="1:8" ht="64.5" x14ac:dyDescent="0.25">
      <c r="A120" s="3" t="s">
        <v>771</v>
      </c>
      <c r="B120" s="19" t="s">
        <v>166</v>
      </c>
      <c r="C120" s="20" t="s">
        <v>192</v>
      </c>
      <c r="D120" s="20" t="s">
        <v>721</v>
      </c>
      <c r="E120" s="20"/>
      <c r="F120" s="21">
        <f>F121</f>
        <v>2488</v>
      </c>
      <c r="G120" s="21">
        <f>G121</f>
        <v>2488</v>
      </c>
      <c r="H120" s="21">
        <f>H121</f>
        <v>2488</v>
      </c>
    </row>
    <row r="121" spans="1:8" ht="39" x14ac:dyDescent="0.25">
      <c r="A121" s="3" t="s">
        <v>820</v>
      </c>
      <c r="B121" s="19" t="s">
        <v>166</v>
      </c>
      <c r="C121" s="20" t="s">
        <v>192</v>
      </c>
      <c r="D121" s="20" t="s">
        <v>721</v>
      </c>
      <c r="E121" s="20" t="s">
        <v>185</v>
      </c>
      <c r="F121" s="24">
        <v>2488</v>
      </c>
      <c r="G121" s="24">
        <v>2488</v>
      </c>
      <c r="H121" s="24">
        <v>2488</v>
      </c>
    </row>
    <row r="122" spans="1:8" ht="90" hidden="1" x14ac:dyDescent="0.25">
      <c r="A122" s="3" t="s">
        <v>502</v>
      </c>
      <c r="B122" s="19" t="s">
        <v>166</v>
      </c>
      <c r="C122" s="20" t="s">
        <v>192</v>
      </c>
      <c r="D122" s="20" t="s">
        <v>503</v>
      </c>
      <c r="E122" s="20"/>
      <c r="F122" s="24">
        <f>F123</f>
        <v>0</v>
      </c>
      <c r="G122" s="24">
        <f>G123</f>
        <v>0</v>
      </c>
      <c r="H122" s="24">
        <f>H123</f>
        <v>0</v>
      </c>
    </row>
    <row r="123" spans="1:8" ht="26.25" hidden="1" x14ac:dyDescent="0.25">
      <c r="A123" s="3" t="s">
        <v>184</v>
      </c>
      <c r="B123" s="19" t="s">
        <v>166</v>
      </c>
      <c r="C123" s="20" t="s">
        <v>192</v>
      </c>
      <c r="D123" s="20" t="s">
        <v>503</v>
      </c>
      <c r="E123" s="20" t="s">
        <v>185</v>
      </c>
      <c r="F123" s="24">
        <v>0</v>
      </c>
      <c r="G123" s="24">
        <v>0</v>
      </c>
      <c r="H123" s="24">
        <v>0</v>
      </c>
    </row>
    <row r="124" spans="1:8" ht="90" hidden="1" x14ac:dyDescent="0.25">
      <c r="A124" s="44" t="s">
        <v>502</v>
      </c>
      <c r="B124" s="19" t="s">
        <v>166</v>
      </c>
      <c r="C124" s="20" t="s">
        <v>192</v>
      </c>
      <c r="D124" s="20" t="s">
        <v>503</v>
      </c>
      <c r="E124" s="20"/>
      <c r="F124" s="24">
        <f>F125</f>
        <v>0</v>
      </c>
      <c r="G124" s="24">
        <v>0</v>
      </c>
      <c r="H124" s="24">
        <v>0</v>
      </c>
    </row>
    <row r="125" spans="1:8" ht="26.25" hidden="1" x14ac:dyDescent="0.25">
      <c r="A125" s="44" t="s">
        <v>184</v>
      </c>
      <c r="B125" s="19" t="s">
        <v>166</v>
      </c>
      <c r="C125" s="20" t="s">
        <v>192</v>
      </c>
      <c r="D125" s="20" t="s">
        <v>503</v>
      </c>
      <c r="E125" s="20" t="s">
        <v>185</v>
      </c>
      <c r="F125" s="24"/>
      <c r="G125" s="24">
        <v>0</v>
      </c>
      <c r="H125" s="24">
        <v>0</v>
      </c>
    </row>
    <row r="126" spans="1:8" ht="39" x14ac:dyDescent="0.25">
      <c r="A126" s="3" t="s">
        <v>724</v>
      </c>
      <c r="B126" s="19" t="s">
        <v>166</v>
      </c>
      <c r="C126" s="20" t="s">
        <v>192</v>
      </c>
      <c r="D126" s="20" t="s">
        <v>722</v>
      </c>
      <c r="E126" s="20"/>
      <c r="F126" s="21">
        <f>F127</f>
        <v>622</v>
      </c>
      <c r="G126" s="21">
        <f>G127</f>
        <v>622</v>
      </c>
      <c r="H126" s="21">
        <f>H127</f>
        <v>622</v>
      </c>
    </row>
    <row r="127" spans="1:8" ht="39" x14ac:dyDescent="0.25">
      <c r="A127" s="3" t="s">
        <v>820</v>
      </c>
      <c r="B127" s="19" t="s">
        <v>166</v>
      </c>
      <c r="C127" s="20" t="s">
        <v>192</v>
      </c>
      <c r="D127" s="20" t="s">
        <v>722</v>
      </c>
      <c r="E127" s="20" t="s">
        <v>185</v>
      </c>
      <c r="F127" s="24">
        <v>622</v>
      </c>
      <c r="G127" s="24">
        <v>622</v>
      </c>
      <c r="H127" s="24">
        <v>622</v>
      </c>
    </row>
    <row r="128" spans="1:8" ht="39" hidden="1" x14ac:dyDescent="0.25">
      <c r="A128" s="3" t="s">
        <v>99</v>
      </c>
      <c r="B128" s="20" t="s">
        <v>166</v>
      </c>
      <c r="C128" s="20" t="s">
        <v>192</v>
      </c>
      <c r="D128" s="20" t="s">
        <v>100</v>
      </c>
      <c r="E128" s="20"/>
      <c r="F128" s="24">
        <f>F129</f>
        <v>0</v>
      </c>
      <c r="G128" s="24">
        <f>G129</f>
        <v>0</v>
      </c>
      <c r="H128" s="24">
        <f>H129</f>
        <v>0</v>
      </c>
    </row>
    <row r="129" spans="1:8" ht="25.5" hidden="1" customHeight="1" x14ac:dyDescent="0.25">
      <c r="A129" s="3" t="s">
        <v>184</v>
      </c>
      <c r="B129" s="20" t="s">
        <v>166</v>
      </c>
      <c r="C129" s="20" t="s">
        <v>192</v>
      </c>
      <c r="D129" s="20" t="s">
        <v>100</v>
      </c>
      <c r="E129" s="20" t="s">
        <v>185</v>
      </c>
      <c r="F129" s="24">
        <v>0</v>
      </c>
      <c r="G129" s="24">
        <v>0</v>
      </c>
      <c r="H129" s="24">
        <v>0</v>
      </c>
    </row>
    <row r="130" spans="1:8" ht="33" hidden="1" customHeight="1" x14ac:dyDescent="0.25">
      <c r="A130" s="3" t="s">
        <v>52</v>
      </c>
      <c r="B130" s="20" t="s">
        <v>166</v>
      </c>
      <c r="C130" s="20" t="s">
        <v>192</v>
      </c>
      <c r="D130" s="20" t="s">
        <v>53</v>
      </c>
      <c r="E130" s="20"/>
      <c r="F130" s="21">
        <f>F131</f>
        <v>0</v>
      </c>
      <c r="G130" s="21">
        <v>0</v>
      </c>
      <c r="H130" s="21">
        <v>0</v>
      </c>
    </row>
    <row r="131" spans="1:8" ht="20.25" hidden="1" customHeight="1" x14ac:dyDescent="0.25">
      <c r="A131" s="3" t="s">
        <v>184</v>
      </c>
      <c r="B131" s="20" t="s">
        <v>166</v>
      </c>
      <c r="C131" s="20" t="s">
        <v>192</v>
      </c>
      <c r="D131" s="20" t="s">
        <v>53</v>
      </c>
      <c r="E131" s="20" t="s">
        <v>185</v>
      </c>
      <c r="F131" s="21"/>
      <c r="G131" s="21">
        <v>0</v>
      </c>
      <c r="H131" s="21">
        <v>0</v>
      </c>
    </row>
    <row r="132" spans="1:8" ht="27.75" hidden="1" customHeight="1" x14ac:dyDescent="0.25">
      <c r="A132" s="3" t="s">
        <v>275</v>
      </c>
      <c r="B132" s="19" t="s">
        <v>166</v>
      </c>
      <c r="C132" s="20" t="s">
        <v>192</v>
      </c>
      <c r="D132" s="20" t="s">
        <v>276</v>
      </c>
      <c r="E132" s="20"/>
      <c r="F132" s="21">
        <f>F133</f>
        <v>0</v>
      </c>
      <c r="G132" s="21">
        <f>G133</f>
        <v>0</v>
      </c>
      <c r="H132" s="21">
        <f>H133</f>
        <v>0</v>
      </c>
    </row>
    <row r="133" spans="1:8" ht="26.25" hidden="1" x14ac:dyDescent="0.25">
      <c r="A133" s="3" t="s">
        <v>184</v>
      </c>
      <c r="B133" s="19" t="s">
        <v>166</v>
      </c>
      <c r="C133" s="20" t="s">
        <v>192</v>
      </c>
      <c r="D133" s="20" t="s">
        <v>276</v>
      </c>
      <c r="E133" s="20" t="s">
        <v>185</v>
      </c>
      <c r="F133" s="24"/>
      <c r="G133" s="24"/>
      <c r="H133" s="24"/>
    </row>
    <row r="134" spans="1:8" x14ac:dyDescent="0.25">
      <c r="A134" s="11" t="s">
        <v>241</v>
      </c>
      <c r="B134" s="16" t="s">
        <v>144</v>
      </c>
      <c r="C134" s="17"/>
      <c r="D134" s="17"/>
      <c r="E134" s="17"/>
      <c r="F134" s="18">
        <f>F135</f>
        <v>621</v>
      </c>
      <c r="G134" s="18">
        <f t="shared" ref="F134:H138" si="8">G135</f>
        <v>683.1</v>
      </c>
      <c r="H134" s="18">
        <f t="shared" si="8"/>
        <v>746.4</v>
      </c>
    </row>
    <row r="135" spans="1:8" ht="16.5" customHeight="1" x14ac:dyDescent="0.25">
      <c r="A135" s="11" t="s">
        <v>242</v>
      </c>
      <c r="B135" s="16" t="s">
        <v>144</v>
      </c>
      <c r="C135" s="17" t="s">
        <v>233</v>
      </c>
      <c r="D135" s="17"/>
      <c r="E135" s="17"/>
      <c r="F135" s="18">
        <f>F136</f>
        <v>621</v>
      </c>
      <c r="G135" s="18">
        <f t="shared" si="8"/>
        <v>683.1</v>
      </c>
      <c r="H135" s="18">
        <f t="shared" si="8"/>
        <v>746.4</v>
      </c>
    </row>
    <row r="136" spans="1:8" ht="39" x14ac:dyDescent="0.25">
      <c r="A136" s="11" t="s">
        <v>691</v>
      </c>
      <c r="B136" s="16" t="s">
        <v>144</v>
      </c>
      <c r="C136" s="17" t="s">
        <v>233</v>
      </c>
      <c r="D136" s="17" t="s">
        <v>244</v>
      </c>
      <c r="E136" s="17"/>
      <c r="F136" s="18">
        <f t="shared" si="8"/>
        <v>621</v>
      </c>
      <c r="G136" s="18">
        <f t="shared" si="8"/>
        <v>683.1</v>
      </c>
      <c r="H136" s="18">
        <f t="shared" si="8"/>
        <v>746.4</v>
      </c>
    </row>
    <row r="137" spans="1:8" ht="39" x14ac:dyDescent="0.25">
      <c r="A137" s="11" t="s">
        <v>400</v>
      </c>
      <c r="B137" s="16" t="s">
        <v>144</v>
      </c>
      <c r="C137" s="17" t="s">
        <v>233</v>
      </c>
      <c r="D137" s="17" t="s">
        <v>325</v>
      </c>
      <c r="E137" s="17"/>
      <c r="F137" s="18">
        <f t="shared" si="8"/>
        <v>621</v>
      </c>
      <c r="G137" s="18">
        <f t="shared" si="8"/>
        <v>683.1</v>
      </c>
      <c r="H137" s="18">
        <f t="shared" si="8"/>
        <v>746.4</v>
      </c>
    </row>
    <row r="138" spans="1:8" ht="39" x14ac:dyDescent="0.25">
      <c r="A138" s="3" t="s">
        <v>725</v>
      </c>
      <c r="B138" s="19" t="s">
        <v>144</v>
      </c>
      <c r="C138" s="20" t="s">
        <v>233</v>
      </c>
      <c r="D138" s="20" t="s">
        <v>101</v>
      </c>
      <c r="E138" s="20"/>
      <c r="F138" s="66">
        <f t="shared" si="8"/>
        <v>621</v>
      </c>
      <c r="G138" s="66">
        <f t="shared" si="8"/>
        <v>683.1</v>
      </c>
      <c r="H138" s="66">
        <f t="shared" si="8"/>
        <v>746.4</v>
      </c>
    </row>
    <row r="139" spans="1:8" x14ac:dyDescent="0.25">
      <c r="A139" s="3" t="s">
        <v>238</v>
      </c>
      <c r="B139" s="19" t="s">
        <v>144</v>
      </c>
      <c r="C139" s="20" t="s">
        <v>233</v>
      </c>
      <c r="D139" s="20" t="s">
        <v>101</v>
      </c>
      <c r="E139" s="20" t="s">
        <v>239</v>
      </c>
      <c r="F139" s="59">
        <v>621</v>
      </c>
      <c r="G139" s="59">
        <v>683.1</v>
      </c>
      <c r="H139" s="59">
        <v>746.4</v>
      </c>
    </row>
    <row r="140" spans="1:8" ht="26.25" hidden="1" x14ac:dyDescent="0.25">
      <c r="A140" s="11" t="s">
        <v>630</v>
      </c>
      <c r="B140" s="16" t="s">
        <v>233</v>
      </c>
      <c r="C140" s="17"/>
      <c r="D140" s="17"/>
      <c r="E140" s="17"/>
      <c r="F140" s="27">
        <f t="shared" ref="F140:H143" si="9">F141</f>
        <v>0</v>
      </c>
      <c r="G140" s="27">
        <f t="shared" si="9"/>
        <v>0</v>
      </c>
      <c r="H140" s="27">
        <f t="shared" si="9"/>
        <v>0</v>
      </c>
    </row>
    <row r="141" spans="1:8" ht="27.75" hidden="1" customHeight="1" x14ac:dyDescent="0.25">
      <c r="A141" s="11" t="s">
        <v>631</v>
      </c>
      <c r="B141" s="16" t="s">
        <v>233</v>
      </c>
      <c r="C141" s="17" t="s">
        <v>249</v>
      </c>
      <c r="D141" s="17"/>
      <c r="E141" s="17"/>
      <c r="F141" s="27">
        <f>F143</f>
        <v>0</v>
      </c>
      <c r="G141" s="27">
        <f>G143</f>
        <v>0</v>
      </c>
      <c r="H141" s="27">
        <f>H143</f>
        <v>0</v>
      </c>
    </row>
    <row r="142" spans="1:8" ht="27.75" hidden="1" customHeight="1" x14ac:dyDescent="0.25">
      <c r="A142" s="11" t="s">
        <v>697</v>
      </c>
      <c r="B142" s="16" t="s">
        <v>233</v>
      </c>
      <c r="C142" s="17" t="s">
        <v>249</v>
      </c>
      <c r="D142" s="17" t="s">
        <v>696</v>
      </c>
      <c r="E142" s="17"/>
      <c r="F142" s="27">
        <f>F143</f>
        <v>0</v>
      </c>
      <c r="G142" s="27">
        <f>G143</f>
        <v>0</v>
      </c>
      <c r="H142" s="27">
        <f>H143</f>
        <v>0</v>
      </c>
    </row>
    <row r="143" spans="1:8" ht="39" hidden="1" x14ac:dyDescent="0.25">
      <c r="A143" s="3" t="s">
        <v>632</v>
      </c>
      <c r="B143" s="19" t="s">
        <v>233</v>
      </c>
      <c r="C143" s="20" t="s">
        <v>249</v>
      </c>
      <c r="D143" s="20" t="s">
        <v>726</v>
      </c>
      <c r="E143" s="17"/>
      <c r="F143" s="27">
        <f t="shared" si="9"/>
        <v>0</v>
      </c>
      <c r="G143" s="27">
        <f t="shared" si="9"/>
        <v>0</v>
      </c>
      <c r="H143" s="27">
        <f t="shared" si="9"/>
        <v>0</v>
      </c>
    </row>
    <row r="144" spans="1:8" ht="14.25" hidden="1" customHeight="1" x14ac:dyDescent="0.25">
      <c r="A144" s="3" t="s">
        <v>690</v>
      </c>
      <c r="B144" s="19" t="s">
        <v>233</v>
      </c>
      <c r="C144" s="20" t="s">
        <v>249</v>
      </c>
      <c r="D144" s="20" t="s">
        <v>726</v>
      </c>
      <c r="E144" s="20" t="s">
        <v>257</v>
      </c>
      <c r="F144" s="24">
        <v>0</v>
      </c>
      <c r="G144" s="24">
        <v>0</v>
      </c>
      <c r="H144" s="24">
        <v>0</v>
      </c>
    </row>
    <row r="145" spans="1:10" x14ac:dyDescent="0.25">
      <c r="A145" s="11" t="s">
        <v>243</v>
      </c>
      <c r="B145" s="16" t="s">
        <v>134</v>
      </c>
      <c r="C145" s="17"/>
      <c r="D145" s="17"/>
      <c r="E145" s="17"/>
      <c r="F145" s="18">
        <f>F146+F159+F163+F183</f>
        <v>15096.499999999998</v>
      </c>
      <c r="G145" s="18">
        <f>G146+G159+G163+G183</f>
        <v>10648.7</v>
      </c>
      <c r="H145" s="18">
        <f>H146+H159+H163+H183</f>
        <v>3434.2999999999997</v>
      </c>
    </row>
    <row r="146" spans="1:10" x14ac:dyDescent="0.25">
      <c r="A146" s="11" t="s">
        <v>277</v>
      </c>
      <c r="B146" s="16" t="s">
        <v>134</v>
      </c>
      <c r="C146" s="17" t="s">
        <v>263</v>
      </c>
      <c r="D146" s="17"/>
      <c r="E146" s="17"/>
      <c r="F146" s="18">
        <f>F147+F156</f>
        <v>203.5</v>
      </c>
      <c r="G146" s="18">
        <f>G147+G156</f>
        <v>203.5</v>
      </c>
      <c r="H146" s="18">
        <f>H147+H156</f>
        <v>203.5</v>
      </c>
    </row>
    <row r="147" spans="1:10" ht="30.75" customHeight="1" x14ac:dyDescent="0.25">
      <c r="A147" s="11" t="s">
        <v>697</v>
      </c>
      <c r="B147" s="16" t="s">
        <v>134</v>
      </c>
      <c r="C147" s="17" t="s">
        <v>263</v>
      </c>
      <c r="D147" s="17" t="s">
        <v>696</v>
      </c>
      <c r="E147" s="17"/>
      <c r="F147" s="18">
        <f>F148+F150+F152+F154</f>
        <v>198.5</v>
      </c>
      <c r="G147" s="18">
        <f>G148+G150+G152+G154</f>
        <v>198.5</v>
      </c>
      <c r="H147" s="18">
        <f>H148+H150+H152+H154</f>
        <v>198.5</v>
      </c>
    </row>
    <row r="148" spans="1:10" ht="27.75" hidden="1" customHeight="1" x14ac:dyDescent="0.25">
      <c r="A148" s="3" t="s">
        <v>582</v>
      </c>
      <c r="B148" s="20" t="s">
        <v>134</v>
      </c>
      <c r="C148" s="20" t="s">
        <v>263</v>
      </c>
      <c r="D148" s="20" t="s">
        <v>727</v>
      </c>
      <c r="E148" s="17"/>
      <c r="F148" s="21">
        <f>F149</f>
        <v>0</v>
      </c>
      <c r="G148" s="21">
        <f>G149</f>
        <v>0</v>
      </c>
      <c r="H148" s="21">
        <f>H149</f>
        <v>0</v>
      </c>
    </row>
    <row r="149" spans="1:10" ht="39" hidden="1" x14ac:dyDescent="0.25">
      <c r="A149" s="3" t="s">
        <v>820</v>
      </c>
      <c r="B149" s="20" t="s">
        <v>134</v>
      </c>
      <c r="C149" s="20" t="s">
        <v>263</v>
      </c>
      <c r="D149" s="20" t="s">
        <v>727</v>
      </c>
      <c r="E149" s="20" t="s">
        <v>185</v>
      </c>
      <c r="F149" s="21"/>
      <c r="G149" s="21"/>
      <c r="H149" s="21"/>
    </row>
    <row r="150" spans="1:10" ht="39" hidden="1" x14ac:dyDescent="0.25">
      <c r="A150" s="44" t="s">
        <v>664</v>
      </c>
      <c r="B150" s="19" t="s">
        <v>134</v>
      </c>
      <c r="C150" s="20" t="s">
        <v>263</v>
      </c>
      <c r="D150" s="20" t="s">
        <v>729</v>
      </c>
      <c r="E150" s="20"/>
      <c r="F150" s="24">
        <f>F151</f>
        <v>0</v>
      </c>
      <c r="G150" s="24">
        <f>G151</f>
        <v>0</v>
      </c>
      <c r="H150" s="24">
        <f>H151</f>
        <v>0</v>
      </c>
    </row>
    <row r="151" spans="1:10" ht="39" hidden="1" x14ac:dyDescent="0.25">
      <c r="A151" s="44" t="s">
        <v>820</v>
      </c>
      <c r="B151" s="19" t="s">
        <v>134</v>
      </c>
      <c r="C151" s="20" t="s">
        <v>263</v>
      </c>
      <c r="D151" s="20" t="s">
        <v>729</v>
      </c>
      <c r="E151" s="20" t="s">
        <v>185</v>
      </c>
      <c r="F151" s="59">
        <v>0</v>
      </c>
      <c r="G151" s="59">
        <v>0</v>
      </c>
      <c r="H151" s="59">
        <v>0</v>
      </c>
    </row>
    <row r="152" spans="1:10" ht="183.75" customHeight="1" x14ac:dyDescent="0.25">
      <c r="A152" s="3" t="s">
        <v>731</v>
      </c>
      <c r="B152" s="19" t="s">
        <v>134</v>
      </c>
      <c r="C152" s="20" t="s">
        <v>263</v>
      </c>
      <c r="D152" s="20" t="s">
        <v>728</v>
      </c>
      <c r="E152" s="20"/>
      <c r="F152" s="21">
        <f>F153</f>
        <v>86.7</v>
      </c>
      <c r="G152" s="21">
        <f>G153</f>
        <v>86.7</v>
      </c>
      <c r="H152" s="21">
        <f>H153</f>
        <v>86.7</v>
      </c>
    </row>
    <row r="153" spans="1:10" ht="39" x14ac:dyDescent="0.25">
      <c r="A153" s="3" t="s">
        <v>820</v>
      </c>
      <c r="B153" s="19" t="s">
        <v>134</v>
      </c>
      <c r="C153" s="20" t="s">
        <v>263</v>
      </c>
      <c r="D153" s="20" t="s">
        <v>728</v>
      </c>
      <c r="E153" s="20" t="s">
        <v>185</v>
      </c>
      <c r="F153" s="24">
        <v>86.7</v>
      </c>
      <c r="G153" s="24">
        <v>86.7</v>
      </c>
      <c r="H153" s="24">
        <v>86.7</v>
      </c>
    </row>
    <row r="154" spans="1:10" ht="51.75" x14ac:dyDescent="0.25">
      <c r="A154" s="3" t="s">
        <v>732</v>
      </c>
      <c r="B154" s="19" t="s">
        <v>134</v>
      </c>
      <c r="C154" s="20" t="s">
        <v>263</v>
      </c>
      <c r="D154" s="20" t="s">
        <v>730</v>
      </c>
      <c r="E154" s="20"/>
      <c r="F154" s="21">
        <f>F155</f>
        <v>111.8</v>
      </c>
      <c r="G154" s="21">
        <f>G155</f>
        <v>111.8</v>
      </c>
      <c r="H154" s="21">
        <f>H155</f>
        <v>111.8</v>
      </c>
    </row>
    <row r="155" spans="1:10" ht="39" x14ac:dyDescent="0.25">
      <c r="A155" s="3" t="s">
        <v>820</v>
      </c>
      <c r="B155" s="19" t="s">
        <v>134</v>
      </c>
      <c r="C155" s="20" t="s">
        <v>263</v>
      </c>
      <c r="D155" s="20" t="s">
        <v>730</v>
      </c>
      <c r="E155" s="20" t="s">
        <v>185</v>
      </c>
      <c r="F155" s="24">
        <v>111.8</v>
      </c>
      <c r="G155" s="24">
        <v>111.8</v>
      </c>
      <c r="H155" s="24">
        <v>111.8</v>
      </c>
    </row>
    <row r="156" spans="1:10" ht="39" x14ac:dyDescent="0.25">
      <c r="A156" s="11" t="s">
        <v>598</v>
      </c>
      <c r="B156" s="17" t="s">
        <v>134</v>
      </c>
      <c r="C156" s="17" t="s">
        <v>263</v>
      </c>
      <c r="D156" s="17" t="s">
        <v>190</v>
      </c>
      <c r="E156" s="17"/>
      <c r="F156" s="27">
        <f>F157</f>
        <v>5</v>
      </c>
      <c r="G156" s="27">
        <f t="shared" ref="F156:H157" si="10">G157</f>
        <v>5</v>
      </c>
      <c r="H156" s="27">
        <f t="shared" si="10"/>
        <v>5</v>
      </c>
    </row>
    <row r="157" spans="1:10" ht="29.25" customHeight="1" x14ac:dyDescent="0.25">
      <c r="A157" s="28" t="s">
        <v>102</v>
      </c>
      <c r="B157" s="20" t="s">
        <v>134</v>
      </c>
      <c r="C157" s="20" t="s">
        <v>263</v>
      </c>
      <c r="D157" s="20" t="s">
        <v>599</v>
      </c>
      <c r="E157" s="20"/>
      <c r="F157" s="24">
        <f t="shared" si="10"/>
        <v>5</v>
      </c>
      <c r="G157" s="24">
        <f t="shared" si="10"/>
        <v>5</v>
      </c>
      <c r="H157" s="24">
        <f t="shared" si="10"/>
        <v>5</v>
      </c>
      <c r="J157" t="s">
        <v>80</v>
      </c>
    </row>
    <row r="158" spans="1:10" ht="39" x14ac:dyDescent="0.25">
      <c r="A158" s="3" t="s">
        <v>820</v>
      </c>
      <c r="B158" s="20" t="s">
        <v>134</v>
      </c>
      <c r="C158" s="20" t="s">
        <v>263</v>
      </c>
      <c r="D158" s="20" t="s">
        <v>599</v>
      </c>
      <c r="E158" s="20" t="s">
        <v>185</v>
      </c>
      <c r="F158" s="24">
        <v>5</v>
      </c>
      <c r="G158" s="24">
        <v>5</v>
      </c>
      <c r="H158" s="24">
        <v>5</v>
      </c>
    </row>
    <row r="159" spans="1:10" x14ac:dyDescent="0.25">
      <c r="A159" s="11" t="s">
        <v>25</v>
      </c>
      <c r="B159" s="16" t="s">
        <v>134</v>
      </c>
      <c r="C159" s="17" t="s">
        <v>164</v>
      </c>
      <c r="D159" s="17"/>
      <c r="E159" s="17"/>
      <c r="F159" s="18">
        <f>F161</f>
        <v>12697.8</v>
      </c>
      <c r="G159" s="18">
        <f>G161</f>
        <v>8810.5</v>
      </c>
      <c r="H159" s="18">
        <f>H161</f>
        <v>1582</v>
      </c>
    </row>
    <row r="160" spans="1:10" ht="29.25" customHeight="1" x14ac:dyDescent="0.25">
      <c r="A160" s="11" t="s">
        <v>697</v>
      </c>
      <c r="B160" s="16" t="s">
        <v>134</v>
      </c>
      <c r="C160" s="17" t="s">
        <v>164</v>
      </c>
      <c r="D160" s="17" t="s">
        <v>696</v>
      </c>
      <c r="E160" s="17"/>
      <c r="F160" s="18">
        <f>F161</f>
        <v>12697.8</v>
      </c>
      <c r="G160" s="18">
        <f>G161</f>
        <v>8810.5</v>
      </c>
      <c r="H160" s="18">
        <f>H161</f>
        <v>1582</v>
      </c>
    </row>
    <row r="161" spans="1:8" ht="51.75" x14ac:dyDescent="0.25">
      <c r="A161" s="3" t="s">
        <v>26</v>
      </c>
      <c r="B161" s="19" t="s">
        <v>134</v>
      </c>
      <c r="C161" s="20" t="s">
        <v>164</v>
      </c>
      <c r="D161" s="20" t="s">
        <v>733</v>
      </c>
      <c r="E161" s="20"/>
      <c r="F161" s="21">
        <f t="shared" ref="F161:H161" si="11">F162</f>
        <v>12697.8</v>
      </c>
      <c r="G161" s="21">
        <f t="shared" si="11"/>
        <v>8810.5</v>
      </c>
      <c r="H161" s="21">
        <f t="shared" si="11"/>
        <v>1582</v>
      </c>
    </row>
    <row r="162" spans="1:8" ht="39" x14ac:dyDescent="0.25">
      <c r="A162" s="3" t="s">
        <v>820</v>
      </c>
      <c r="B162" s="19" t="s">
        <v>134</v>
      </c>
      <c r="C162" s="20" t="s">
        <v>164</v>
      </c>
      <c r="D162" s="20" t="s">
        <v>733</v>
      </c>
      <c r="E162" s="20" t="s">
        <v>185</v>
      </c>
      <c r="F162" s="24">
        <v>12697.8</v>
      </c>
      <c r="G162" s="59">
        <v>8810.5</v>
      </c>
      <c r="H162" s="24">
        <v>1582</v>
      </c>
    </row>
    <row r="163" spans="1:8" ht="17.25" customHeight="1" x14ac:dyDescent="0.25">
      <c r="A163" s="11" t="s">
        <v>374</v>
      </c>
      <c r="B163" s="16" t="s">
        <v>134</v>
      </c>
      <c r="C163" s="17" t="s">
        <v>223</v>
      </c>
      <c r="D163" s="17"/>
      <c r="E163" s="17"/>
      <c r="F163" s="18">
        <f>F164</f>
        <v>1698.8999999999999</v>
      </c>
      <c r="G163" s="18">
        <f>G164</f>
        <v>1340.5000000000002</v>
      </c>
      <c r="H163" s="18">
        <f>H164</f>
        <v>1354.6</v>
      </c>
    </row>
    <row r="164" spans="1:8" ht="41.25" customHeight="1" x14ac:dyDescent="0.25">
      <c r="A164" s="11" t="s">
        <v>712</v>
      </c>
      <c r="B164" s="16" t="s">
        <v>134</v>
      </c>
      <c r="C164" s="17" t="s">
        <v>223</v>
      </c>
      <c r="D164" s="17" t="s">
        <v>326</v>
      </c>
      <c r="E164" s="17"/>
      <c r="F164" s="18">
        <f>F165+F171+F173+F175+F177+F179+F181+F169</f>
        <v>1698.8999999999999</v>
      </c>
      <c r="G164" s="18">
        <f>G165+G171+G173+G175+G177+G179+G181+G169</f>
        <v>1340.5000000000002</v>
      </c>
      <c r="H164" s="18">
        <f>H165+H171+H173+H175+H177+H179+H181+H169</f>
        <v>1354.6</v>
      </c>
    </row>
    <row r="165" spans="1:8" ht="27.75" customHeight="1" x14ac:dyDescent="0.25">
      <c r="A165" s="43" t="s">
        <v>393</v>
      </c>
      <c r="B165" s="20" t="s">
        <v>134</v>
      </c>
      <c r="C165" s="20" t="s">
        <v>223</v>
      </c>
      <c r="D165" s="20" t="s">
        <v>734</v>
      </c>
      <c r="E165" s="17"/>
      <c r="F165" s="21">
        <f>F166</f>
        <v>34</v>
      </c>
      <c r="G165" s="21">
        <f>G166</f>
        <v>54.3</v>
      </c>
      <c r="H165" s="21">
        <f>H166</f>
        <v>54.3</v>
      </c>
    </row>
    <row r="166" spans="1:8" ht="39" x14ac:dyDescent="0.25">
      <c r="A166" s="3" t="s">
        <v>820</v>
      </c>
      <c r="B166" s="20" t="s">
        <v>134</v>
      </c>
      <c r="C166" s="20" t="s">
        <v>223</v>
      </c>
      <c r="D166" s="20" t="s">
        <v>734</v>
      </c>
      <c r="E166" s="20" t="s">
        <v>185</v>
      </c>
      <c r="F166" s="21">
        <v>34</v>
      </c>
      <c r="G166" s="21">
        <v>54.3</v>
      </c>
      <c r="H166" s="21">
        <v>54.3</v>
      </c>
    </row>
    <row r="167" spans="1:8" ht="27.75" hidden="1" customHeight="1" x14ac:dyDescent="0.25">
      <c r="A167" s="3" t="s">
        <v>24</v>
      </c>
      <c r="B167" s="20" t="s">
        <v>134</v>
      </c>
      <c r="C167" s="20" t="s">
        <v>223</v>
      </c>
      <c r="D167" s="20" t="s">
        <v>23</v>
      </c>
      <c r="E167" s="20"/>
      <c r="F167" s="21">
        <f>F168</f>
        <v>0</v>
      </c>
      <c r="G167" s="21">
        <v>0</v>
      </c>
      <c r="H167" s="21">
        <v>0</v>
      </c>
    </row>
    <row r="168" spans="1:8" ht="26.25" hidden="1" customHeight="1" x14ac:dyDescent="0.25">
      <c r="A168" s="3" t="s">
        <v>184</v>
      </c>
      <c r="B168" s="20" t="s">
        <v>134</v>
      </c>
      <c r="C168" s="20" t="s">
        <v>223</v>
      </c>
      <c r="D168" s="20" t="s">
        <v>23</v>
      </c>
      <c r="E168" s="20" t="s">
        <v>185</v>
      </c>
      <c r="F168" s="21"/>
      <c r="G168" s="21">
        <v>0</v>
      </c>
      <c r="H168" s="21">
        <v>0</v>
      </c>
    </row>
    <row r="169" spans="1:8" ht="26.25" hidden="1" customHeight="1" x14ac:dyDescent="0.25">
      <c r="A169" s="3" t="s">
        <v>646</v>
      </c>
      <c r="B169" s="19" t="s">
        <v>134</v>
      </c>
      <c r="C169" s="20" t="s">
        <v>223</v>
      </c>
      <c r="D169" s="20" t="s">
        <v>647</v>
      </c>
      <c r="E169" s="20"/>
      <c r="F169" s="21">
        <f>F170</f>
        <v>0</v>
      </c>
      <c r="G169" s="21">
        <v>0</v>
      </c>
      <c r="H169" s="21">
        <v>0</v>
      </c>
    </row>
    <row r="170" spans="1:8" ht="26.25" hidden="1" customHeight="1" x14ac:dyDescent="0.25">
      <c r="A170" s="3" t="s">
        <v>184</v>
      </c>
      <c r="B170" s="19" t="s">
        <v>134</v>
      </c>
      <c r="C170" s="20" t="s">
        <v>223</v>
      </c>
      <c r="D170" s="20" t="s">
        <v>647</v>
      </c>
      <c r="E170" s="20" t="s">
        <v>185</v>
      </c>
      <c r="F170" s="21">
        <v>0</v>
      </c>
      <c r="G170" s="21">
        <v>0</v>
      </c>
      <c r="H170" s="21">
        <v>0</v>
      </c>
    </row>
    <row r="171" spans="1:8" ht="40.5" customHeight="1" x14ac:dyDescent="0.25">
      <c r="A171" s="3" t="s">
        <v>740</v>
      </c>
      <c r="B171" s="19" t="s">
        <v>134</v>
      </c>
      <c r="C171" s="20" t="s">
        <v>223</v>
      </c>
      <c r="D171" s="20" t="s">
        <v>735</v>
      </c>
      <c r="E171" s="20"/>
      <c r="F171" s="21">
        <f>F172</f>
        <v>1158</v>
      </c>
      <c r="G171" s="21">
        <f>G172</f>
        <v>772</v>
      </c>
      <c r="H171" s="21">
        <f>H172</f>
        <v>772</v>
      </c>
    </row>
    <row r="172" spans="1:8" ht="39" x14ac:dyDescent="0.25">
      <c r="A172" s="3" t="s">
        <v>820</v>
      </c>
      <c r="B172" s="19" t="s">
        <v>134</v>
      </c>
      <c r="C172" s="20" t="s">
        <v>223</v>
      </c>
      <c r="D172" s="20" t="s">
        <v>735</v>
      </c>
      <c r="E172" s="20" t="s">
        <v>185</v>
      </c>
      <c r="F172" s="24">
        <v>1158</v>
      </c>
      <c r="G172" s="24">
        <v>772</v>
      </c>
      <c r="H172" s="24">
        <v>772</v>
      </c>
    </row>
    <row r="173" spans="1:8" ht="90" hidden="1" x14ac:dyDescent="0.25">
      <c r="A173" s="44" t="s">
        <v>502</v>
      </c>
      <c r="B173" s="19" t="s">
        <v>134</v>
      </c>
      <c r="C173" s="20" t="s">
        <v>569</v>
      </c>
      <c r="D173" s="20" t="s">
        <v>570</v>
      </c>
      <c r="E173" s="20"/>
      <c r="F173" s="24">
        <f>F174</f>
        <v>0</v>
      </c>
      <c r="G173" s="24">
        <v>0</v>
      </c>
      <c r="H173" s="24">
        <v>0</v>
      </c>
    </row>
    <row r="174" spans="1:8" ht="26.25" hidden="1" x14ac:dyDescent="0.25">
      <c r="A174" s="3" t="s">
        <v>184</v>
      </c>
      <c r="B174" s="19" t="s">
        <v>134</v>
      </c>
      <c r="C174" s="20" t="s">
        <v>223</v>
      </c>
      <c r="D174" s="20" t="s">
        <v>570</v>
      </c>
      <c r="E174" s="20" t="s">
        <v>571</v>
      </c>
      <c r="F174" s="24"/>
      <c r="G174" s="24">
        <v>0</v>
      </c>
      <c r="H174" s="24">
        <v>0</v>
      </c>
    </row>
    <row r="175" spans="1:8" ht="29.25" customHeight="1" x14ac:dyDescent="0.25">
      <c r="A175" s="3" t="s">
        <v>50</v>
      </c>
      <c r="B175" s="19" t="s">
        <v>134</v>
      </c>
      <c r="C175" s="20" t="s">
        <v>223</v>
      </c>
      <c r="D175" s="20" t="s">
        <v>736</v>
      </c>
      <c r="E175" s="20"/>
      <c r="F175" s="21">
        <f>F176</f>
        <v>61</v>
      </c>
      <c r="G175" s="21">
        <f>G176</f>
        <v>40.700000000000003</v>
      </c>
      <c r="H175" s="21">
        <f>H176</f>
        <v>40.700000000000003</v>
      </c>
    </row>
    <row r="176" spans="1:8" ht="39" x14ac:dyDescent="0.25">
      <c r="A176" s="3" t="s">
        <v>820</v>
      </c>
      <c r="B176" s="19" t="s">
        <v>134</v>
      </c>
      <c r="C176" s="20" t="s">
        <v>223</v>
      </c>
      <c r="D176" s="20" t="s">
        <v>736</v>
      </c>
      <c r="E176" s="20" t="s">
        <v>185</v>
      </c>
      <c r="F176" s="24">
        <v>61</v>
      </c>
      <c r="G176" s="24">
        <v>40.700000000000003</v>
      </c>
      <c r="H176" s="24">
        <v>40.700000000000003</v>
      </c>
    </row>
    <row r="177" spans="1:8" ht="39" customHeight="1" x14ac:dyDescent="0.25">
      <c r="A177" s="3" t="s">
        <v>435</v>
      </c>
      <c r="B177" s="19" t="s">
        <v>134</v>
      </c>
      <c r="C177" s="20" t="s">
        <v>223</v>
      </c>
      <c r="D177" s="20" t="s">
        <v>737</v>
      </c>
      <c r="E177" s="20"/>
      <c r="F177" s="21">
        <f>F178</f>
        <v>281.5</v>
      </c>
      <c r="G177" s="21">
        <f>G178</f>
        <v>298.89999999999998</v>
      </c>
      <c r="H177" s="21">
        <f>H178</f>
        <v>307.8</v>
      </c>
    </row>
    <row r="178" spans="1:8" ht="18" customHeight="1" x14ac:dyDescent="0.25">
      <c r="A178" s="3" t="s">
        <v>345</v>
      </c>
      <c r="B178" s="19" t="s">
        <v>134</v>
      </c>
      <c r="C178" s="20" t="s">
        <v>223</v>
      </c>
      <c r="D178" s="20" t="s">
        <v>737</v>
      </c>
      <c r="E178" s="20" t="s">
        <v>346</v>
      </c>
      <c r="F178" s="24">
        <v>281.5</v>
      </c>
      <c r="G178" s="24">
        <v>298.89999999999998</v>
      </c>
      <c r="H178" s="24">
        <v>307.8</v>
      </c>
    </row>
    <row r="179" spans="1:8" ht="38.25" customHeight="1" x14ac:dyDescent="0.25">
      <c r="A179" s="3" t="s">
        <v>473</v>
      </c>
      <c r="B179" s="19" t="s">
        <v>134</v>
      </c>
      <c r="C179" s="20" t="s">
        <v>223</v>
      </c>
      <c r="D179" s="20" t="s">
        <v>738</v>
      </c>
      <c r="E179" s="20"/>
      <c r="F179" s="24">
        <f>F180</f>
        <v>14.8</v>
      </c>
      <c r="G179" s="24">
        <f>G180</f>
        <v>15.7</v>
      </c>
      <c r="H179" s="24">
        <f>H180</f>
        <v>16.2</v>
      </c>
    </row>
    <row r="180" spans="1:8" ht="18" customHeight="1" x14ac:dyDescent="0.25">
      <c r="A180" s="3" t="s">
        <v>345</v>
      </c>
      <c r="B180" s="19" t="s">
        <v>134</v>
      </c>
      <c r="C180" s="20" t="s">
        <v>223</v>
      </c>
      <c r="D180" s="20" t="s">
        <v>738</v>
      </c>
      <c r="E180" s="20" t="s">
        <v>346</v>
      </c>
      <c r="F180" s="24">
        <v>14.8</v>
      </c>
      <c r="G180" s="24">
        <v>15.7</v>
      </c>
      <c r="H180" s="24">
        <v>16.2</v>
      </c>
    </row>
    <row r="181" spans="1:8" ht="38.25" customHeight="1" x14ac:dyDescent="0.25">
      <c r="A181" s="3" t="s">
        <v>436</v>
      </c>
      <c r="B181" s="19" t="s">
        <v>134</v>
      </c>
      <c r="C181" s="20" t="s">
        <v>223</v>
      </c>
      <c r="D181" s="20" t="s">
        <v>739</v>
      </c>
      <c r="E181" s="20"/>
      <c r="F181" s="21">
        <f>F182</f>
        <v>149.6</v>
      </c>
      <c r="G181" s="21">
        <f>G182</f>
        <v>158.9</v>
      </c>
      <c r="H181" s="21">
        <f>H182</f>
        <v>163.6</v>
      </c>
    </row>
    <row r="182" spans="1:8" ht="18" customHeight="1" x14ac:dyDescent="0.25">
      <c r="A182" s="3" t="s">
        <v>345</v>
      </c>
      <c r="B182" s="19" t="s">
        <v>134</v>
      </c>
      <c r="C182" s="20" t="s">
        <v>223</v>
      </c>
      <c r="D182" s="20" t="s">
        <v>739</v>
      </c>
      <c r="E182" s="20" t="s">
        <v>346</v>
      </c>
      <c r="F182" s="24">
        <v>149.6</v>
      </c>
      <c r="G182" s="24">
        <v>158.9</v>
      </c>
      <c r="H182" s="24">
        <v>163.6</v>
      </c>
    </row>
    <row r="183" spans="1:8" ht="26.25" x14ac:dyDescent="0.25">
      <c r="A183" s="11" t="s">
        <v>135</v>
      </c>
      <c r="B183" s="16" t="s">
        <v>134</v>
      </c>
      <c r="C183" s="17" t="s">
        <v>136</v>
      </c>
      <c r="D183" s="20"/>
      <c r="E183" s="20"/>
      <c r="F183" s="18">
        <f>F184+F188+F210+F217+F220+F230</f>
        <v>496.3</v>
      </c>
      <c r="G183" s="18">
        <f>G184+G188+G210+G217+G220+G230</f>
        <v>294.2</v>
      </c>
      <c r="H183" s="18">
        <f>H184+H188+H210+H217+H220+H230</f>
        <v>294.2</v>
      </c>
    </row>
    <row r="184" spans="1:8" ht="39" x14ac:dyDescent="0.25">
      <c r="A184" s="11" t="s">
        <v>741</v>
      </c>
      <c r="B184" s="16" t="s">
        <v>134</v>
      </c>
      <c r="C184" s="17" t="s">
        <v>136</v>
      </c>
      <c r="D184" s="17" t="s">
        <v>137</v>
      </c>
      <c r="E184" s="20"/>
      <c r="F184" s="18">
        <f>F185</f>
        <v>60</v>
      </c>
      <c r="G184" s="18">
        <f>G185</f>
        <v>60</v>
      </c>
      <c r="H184" s="18">
        <f>H185</f>
        <v>60</v>
      </c>
    </row>
    <row r="185" spans="1:8" ht="39" x14ac:dyDescent="0.25">
      <c r="A185" s="11" t="s">
        <v>401</v>
      </c>
      <c r="B185" s="16" t="s">
        <v>134</v>
      </c>
      <c r="C185" s="17" t="s">
        <v>136</v>
      </c>
      <c r="D185" s="17" t="s">
        <v>601</v>
      </c>
      <c r="E185" s="17"/>
      <c r="F185" s="18">
        <f t="shared" ref="F185:H186" si="12">F186</f>
        <v>60</v>
      </c>
      <c r="G185" s="18">
        <f t="shared" si="12"/>
        <v>60</v>
      </c>
      <c r="H185" s="18">
        <f t="shared" si="12"/>
        <v>60</v>
      </c>
    </row>
    <row r="186" spans="1:8" ht="26.25" x14ac:dyDescent="0.25">
      <c r="A186" s="3" t="s">
        <v>138</v>
      </c>
      <c r="B186" s="19" t="s">
        <v>134</v>
      </c>
      <c r="C186" s="20" t="s">
        <v>136</v>
      </c>
      <c r="D186" s="20" t="s">
        <v>602</v>
      </c>
      <c r="E186" s="20"/>
      <c r="F186" s="21">
        <f t="shared" si="12"/>
        <v>60</v>
      </c>
      <c r="G186" s="21">
        <f t="shared" si="12"/>
        <v>60</v>
      </c>
      <c r="H186" s="21">
        <f t="shared" si="12"/>
        <v>60</v>
      </c>
    </row>
    <row r="187" spans="1:8" ht="39" x14ac:dyDescent="0.25">
      <c r="A187" s="3" t="s">
        <v>820</v>
      </c>
      <c r="B187" s="19" t="s">
        <v>134</v>
      </c>
      <c r="C187" s="20" t="s">
        <v>136</v>
      </c>
      <c r="D187" s="20" t="s">
        <v>602</v>
      </c>
      <c r="E187" s="20" t="s">
        <v>185</v>
      </c>
      <c r="F187" s="24">
        <v>60</v>
      </c>
      <c r="G187" s="24">
        <v>60</v>
      </c>
      <c r="H187" s="24">
        <v>60</v>
      </c>
    </row>
    <row r="188" spans="1:8" ht="39" x14ac:dyDescent="0.25">
      <c r="A188" s="11" t="s">
        <v>742</v>
      </c>
      <c r="B188" s="16" t="s">
        <v>134</v>
      </c>
      <c r="C188" s="17" t="s">
        <v>136</v>
      </c>
      <c r="D188" s="17" t="s">
        <v>268</v>
      </c>
      <c r="E188" s="17"/>
      <c r="F188" s="18">
        <f>F189+F202</f>
        <v>120</v>
      </c>
      <c r="G188" s="18">
        <f>G189+G202</f>
        <v>120</v>
      </c>
      <c r="H188" s="18">
        <f>H189+H202</f>
        <v>120</v>
      </c>
    </row>
    <row r="189" spans="1:8" ht="39" x14ac:dyDescent="0.25">
      <c r="A189" s="11" t="s">
        <v>402</v>
      </c>
      <c r="B189" s="16" t="s">
        <v>134</v>
      </c>
      <c r="C189" s="17" t="s">
        <v>136</v>
      </c>
      <c r="D189" s="17" t="s">
        <v>281</v>
      </c>
      <c r="E189" s="17"/>
      <c r="F189" s="18">
        <f>F190+F196+F198+F200</f>
        <v>100</v>
      </c>
      <c r="G189" s="18">
        <f t="shared" ref="F189:H190" si="13">G190</f>
        <v>100</v>
      </c>
      <c r="H189" s="18">
        <f t="shared" si="13"/>
        <v>100</v>
      </c>
    </row>
    <row r="190" spans="1:8" ht="50.25" customHeight="1" x14ac:dyDescent="0.25">
      <c r="A190" s="3" t="s">
        <v>246</v>
      </c>
      <c r="B190" s="19" t="s">
        <v>134</v>
      </c>
      <c r="C190" s="20" t="s">
        <v>136</v>
      </c>
      <c r="D190" s="20" t="s">
        <v>103</v>
      </c>
      <c r="E190" s="17"/>
      <c r="F190" s="21">
        <f t="shared" si="13"/>
        <v>100</v>
      </c>
      <c r="G190" s="21">
        <f t="shared" si="13"/>
        <v>100</v>
      </c>
      <c r="H190" s="21">
        <f t="shared" si="13"/>
        <v>100</v>
      </c>
    </row>
    <row r="191" spans="1:8" ht="39" x14ac:dyDescent="0.25">
      <c r="A191" s="3" t="s">
        <v>820</v>
      </c>
      <c r="B191" s="19" t="s">
        <v>134</v>
      </c>
      <c r="C191" s="20" t="s">
        <v>136</v>
      </c>
      <c r="D191" s="20" t="s">
        <v>103</v>
      </c>
      <c r="E191" s="20" t="s">
        <v>185</v>
      </c>
      <c r="F191" s="24">
        <v>100</v>
      </c>
      <c r="G191" s="24">
        <v>100</v>
      </c>
      <c r="H191" s="24">
        <v>100</v>
      </c>
    </row>
    <row r="192" spans="1:8" ht="21.75" hidden="1" customHeight="1" x14ac:dyDescent="0.25">
      <c r="A192" s="3" t="s">
        <v>52</v>
      </c>
      <c r="B192" s="20" t="s">
        <v>134</v>
      </c>
      <c r="C192" s="20" t="s">
        <v>136</v>
      </c>
      <c r="D192" s="20" t="s">
        <v>72</v>
      </c>
      <c r="E192" s="20"/>
      <c r="F192" s="21">
        <f>F193</f>
        <v>0</v>
      </c>
      <c r="G192" s="21">
        <v>0</v>
      </c>
      <c r="H192" s="21">
        <v>0</v>
      </c>
    </row>
    <row r="193" spans="1:8" ht="18.75" hidden="1" customHeight="1" x14ac:dyDescent="0.25">
      <c r="A193" s="25" t="s">
        <v>73</v>
      </c>
      <c r="B193" s="20" t="s">
        <v>134</v>
      </c>
      <c r="C193" s="20" t="s">
        <v>136</v>
      </c>
      <c r="D193" s="20" t="s">
        <v>72</v>
      </c>
      <c r="E193" s="20" t="s">
        <v>434</v>
      </c>
      <c r="F193" s="21"/>
      <c r="G193" s="21">
        <v>0</v>
      </c>
      <c r="H193" s="21">
        <v>0</v>
      </c>
    </row>
    <row r="194" spans="1:8" ht="18.75" hidden="1" customHeight="1" x14ac:dyDescent="0.25">
      <c r="A194" s="25" t="s">
        <v>502</v>
      </c>
      <c r="B194" s="20" t="s">
        <v>134</v>
      </c>
      <c r="C194" s="20" t="s">
        <v>136</v>
      </c>
      <c r="D194" s="20" t="s">
        <v>504</v>
      </c>
      <c r="E194" s="20"/>
      <c r="F194" s="21">
        <f>F195</f>
        <v>0</v>
      </c>
      <c r="G194" s="21">
        <v>0</v>
      </c>
      <c r="H194" s="21">
        <v>0</v>
      </c>
    </row>
    <row r="195" spans="1:8" ht="25.5" hidden="1" customHeight="1" x14ac:dyDescent="0.25">
      <c r="A195" s="3" t="s">
        <v>184</v>
      </c>
      <c r="B195" s="20" t="s">
        <v>134</v>
      </c>
      <c r="C195" s="20" t="s">
        <v>136</v>
      </c>
      <c r="D195" s="20" t="s">
        <v>504</v>
      </c>
      <c r="E195" s="20" t="s">
        <v>185</v>
      </c>
      <c r="F195" s="21">
        <v>0</v>
      </c>
      <c r="G195" s="21">
        <v>0</v>
      </c>
      <c r="H195" s="21">
        <v>0</v>
      </c>
    </row>
    <row r="196" spans="1:8" ht="179.25" hidden="1" x14ac:dyDescent="0.25">
      <c r="A196" s="25" t="s">
        <v>681</v>
      </c>
      <c r="B196" s="20" t="s">
        <v>134</v>
      </c>
      <c r="C196" s="20" t="s">
        <v>136</v>
      </c>
      <c r="D196" s="20" t="s">
        <v>651</v>
      </c>
      <c r="E196" s="20"/>
      <c r="F196" s="21">
        <f>F197</f>
        <v>0</v>
      </c>
      <c r="G196" s="21">
        <v>0</v>
      </c>
      <c r="H196" s="21">
        <v>0</v>
      </c>
    </row>
    <row r="197" spans="1:8" ht="51.75" hidden="1" x14ac:dyDescent="0.25">
      <c r="A197" s="25" t="s">
        <v>73</v>
      </c>
      <c r="B197" s="20" t="s">
        <v>134</v>
      </c>
      <c r="C197" s="20" t="s">
        <v>136</v>
      </c>
      <c r="D197" s="20" t="s">
        <v>651</v>
      </c>
      <c r="E197" s="20" t="s">
        <v>434</v>
      </c>
      <c r="F197" s="21"/>
      <c r="G197" s="21"/>
      <c r="H197" s="21"/>
    </row>
    <row r="198" spans="1:8" ht="64.5" hidden="1" x14ac:dyDescent="0.25">
      <c r="A198" s="51" t="s">
        <v>674</v>
      </c>
      <c r="B198" s="20" t="s">
        <v>134</v>
      </c>
      <c r="C198" s="20" t="s">
        <v>136</v>
      </c>
      <c r="D198" s="20" t="s">
        <v>665</v>
      </c>
      <c r="E198" s="20"/>
      <c r="F198" s="21">
        <f>F199</f>
        <v>0</v>
      </c>
      <c r="G198" s="21">
        <f>G199</f>
        <v>0</v>
      </c>
      <c r="H198" s="21">
        <f>H199</f>
        <v>0</v>
      </c>
    </row>
    <row r="199" spans="1:8" ht="51.75" hidden="1" x14ac:dyDescent="0.25">
      <c r="A199" s="51" t="s">
        <v>73</v>
      </c>
      <c r="B199" s="20" t="s">
        <v>134</v>
      </c>
      <c r="C199" s="20" t="s">
        <v>136</v>
      </c>
      <c r="D199" s="20" t="s">
        <v>665</v>
      </c>
      <c r="E199" s="20" t="s">
        <v>434</v>
      </c>
      <c r="F199" s="21"/>
      <c r="G199" s="21"/>
      <c r="H199" s="21"/>
    </row>
    <row r="200" spans="1:8" ht="39" hidden="1" x14ac:dyDescent="0.25">
      <c r="A200" s="51" t="s">
        <v>670</v>
      </c>
      <c r="B200" s="20" t="s">
        <v>134</v>
      </c>
      <c r="C200" s="20" t="s">
        <v>136</v>
      </c>
      <c r="D200" s="55" t="s">
        <v>663</v>
      </c>
      <c r="E200" s="20"/>
      <c r="F200" s="21">
        <f>F201</f>
        <v>0</v>
      </c>
      <c r="G200" s="21">
        <v>0</v>
      </c>
      <c r="H200" s="21">
        <v>0</v>
      </c>
    </row>
    <row r="201" spans="1:8" ht="51.75" hidden="1" x14ac:dyDescent="0.25">
      <c r="A201" s="25" t="s">
        <v>73</v>
      </c>
      <c r="B201" s="20" t="s">
        <v>134</v>
      </c>
      <c r="C201" s="20" t="s">
        <v>136</v>
      </c>
      <c r="D201" s="55" t="s">
        <v>663</v>
      </c>
      <c r="E201" s="20" t="s">
        <v>434</v>
      </c>
      <c r="F201" s="21"/>
      <c r="G201" s="21"/>
      <c r="H201" s="21"/>
    </row>
    <row r="202" spans="1:8" ht="26.25" customHeight="1" x14ac:dyDescent="0.25">
      <c r="A202" s="26" t="s">
        <v>403</v>
      </c>
      <c r="B202" s="17" t="s">
        <v>134</v>
      </c>
      <c r="C202" s="17" t="s">
        <v>136</v>
      </c>
      <c r="D202" s="17" t="s">
        <v>270</v>
      </c>
      <c r="E202" s="17"/>
      <c r="F202" s="18">
        <f>F203+F208+F206</f>
        <v>20</v>
      </c>
      <c r="G202" s="18">
        <f t="shared" ref="F202:H203" si="14">G203</f>
        <v>20</v>
      </c>
      <c r="H202" s="18">
        <f t="shared" si="14"/>
        <v>20</v>
      </c>
    </row>
    <row r="203" spans="1:8" ht="39.75" customHeight="1" x14ac:dyDescent="0.25">
      <c r="A203" s="3" t="s">
        <v>278</v>
      </c>
      <c r="B203" s="20" t="s">
        <v>134</v>
      </c>
      <c r="C203" s="20" t="s">
        <v>136</v>
      </c>
      <c r="D203" s="20" t="s">
        <v>104</v>
      </c>
      <c r="E203" s="20"/>
      <c r="F203" s="21">
        <f t="shared" si="14"/>
        <v>20</v>
      </c>
      <c r="G203" s="21">
        <f t="shared" si="14"/>
        <v>20</v>
      </c>
      <c r="H203" s="21">
        <f t="shared" si="14"/>
        <v>20</v>
      </c>
    </row>
    <row r="204" spans="1:8" ht="39" x14ac:dyDescent="0.25">
      <c r="A204" s="3" t="s">
        <v>820</v>
      </c>
      <c r="B204" s="20" t="s">
        <v>134</v>
      </c>
      <c r="C204" s="20" t="s">
        <v>136</v>
      </c>
      <c r="D204" s="20" t="s">
        <v>104</v>
      </c>
      <c r="E204" s="20" t="s">
        <v>185</v>
      </c>
      <c r="F204" s="24">
        <v>20</v>
      </c>
      <c r="G204" s="24">
        <v>20</v>
      </c>
      <c r="H204" s="24">
        <v>20</v>
      </c>
    </row>
    <row r="205" spans="1:8" ht="26.25" hidden="1" customHeight="1" x14ac:dyDescent="0.25">
      <c r="A205" s="11" t="s">
        <v>432</v>
      </c>
      <c r="B205" s="17" t="s">
        <v>134</v>
      </c>
      <c r="C205" s="17" t="s">
        <v>136</v>
      </c>
      <c r="D205" s="17" t="s">
        <v>433</v>
      </c>
      <c r="E205" s="17"/>
      <c r="F205" s="18">
        <f>F208</f>
        <v>0</v>
      </c>
      <c r="G205" s="18">
        <v>0</v>
      </c>
      <c r="H205" s="18">
        <v>0</v>
      </c>
    </row>
    <row r="206" spans="1:8" ht="77.25" hidden="1" x14ac:dyDescent="0.25">
      <c r="A206" s="3" t="s">
        <v>583</v>
      </c>
      <c r="B206" s="20" t="s">
        <v>134</v>
      </c>
      <c r="C206" s="20" t="s">
        <v>136</v>
      </c>
      <c r="D206" s="20" t="s">
        <v>584</v>
      </c>
      <c r="E206" s="20"/>
      <c r="F206" s="21">
        <f>F207</f>
        <v>0</v>
      </c>
      <c r="G206" s="21">
        <v>0</v>
      </c>
      <c r="H206" s="21">
        <v>0</v>
      </c>
    </row>
    <row r="207" spans="1:8" ht="51.75" hidden="1" x14ac:dyDescent="0.25">
      <c r="A207" s="3" t="s">
        <v>73</v>
      </c>
      <c r="B207" s="20" t="s">
        <v>134</v>
      </c>
      <c r="C207" s="20" t="s">
        <v>136</v>
      </c>
      <c r="D207" s="20" t="s">
        <v>584</v>
      </c>
      <c r="E207" s="20" t="s">
        <v>434</v>
      </c>
      <c r="F207" s="21"/>
      <c r="G207" s="21"/>
      <c r="H207" s="21"/>
    </row>
    <row r="208" spans="1:8" ht="77.25" hidden="1" x14ac:dyDescent="0.25">
      <c r="A208" s="3" t="s">
        <v>578</v>
      </c>
      <c r="B208" s="20" t="s">
        <v>134</v>
      </c>
      <c r="C208" s="20" t="s">
        <v>136</v>
      </c>
      <c r="D208" s="20" t="s">
        <v>579</v>
      </c>
      <c r="E208" s="20"/>
      <c r="F208" s="21">
        <f>F209</f>
        <v>0</v>
      </c>
      <c r="G208" s="21">
        <v>0</v>
      </c>
      <c r="H208" s="21">
        <v>0</v>
      </c>
    </row>
    <row r="209" spans="1:8" ht="51.75" hidden="1" x14ac:dyDescent="0.25">
      <c r="A209" s="3" t="s">
        <v>73</v>
      </c>
      <c r="B209" s="20" t="s">
        <v>134</v>
      </c>
      <c r="C209" s="20" t="s">
        <v>136</v>
      </c>
      <c r="D209" s="20" t="s">
        <v>579</v>
      </c>
      <c r="E209" s="20" t="s">
        <v>434</v>
      </c>
      <c r="F209" s="21"/>
      <c r="G209" s="21"/>
      <c r="H209" s="21"/>
    </row>
    <row r="210" spans="1:8" ht="51.75" customHeight="1" x14ac:dyDescent="0.25">
      <c r="A210" s="11" t="s">
        <v>622</v>
      </c>
      <c r="B210" s="16" t="s">
        <v>134</v>
      </c>
      <c r="C210" s="17" t="s">
        <v>136</v>
      </c>
      <c r="D210" s="17" t="s">
        <v>105</v>
      </c>
      <c r="E210" s="17"/>
      <c r="F210" s="18">
        <f>F211+F213+F215</f>
        <v>114.3</v>
      </c>
      <c r="G210" s="18">
        <f>G211+G213</f>
        <v>114.2</v>
      </c>
      <c r="H210" s="18">
        <f>H211+H213</f>
        <v>114.2</v>
      </c>
    </row>
    <row r="211" spans="1:8" ht="26.25" x14ac:dyDescent="0.25">
      <c r="A211" s="3" t="s">
        <v>295</v>
      </c>
      <c r="B211" s="19" t="s">
        <v>134</v>
      </c>
      <c r="C211" s="20" t="s">
        <v>136</v>
      </c>
      <c r="D211" s="20" t="s">
        <v>106</v>
      </c>
      <c r="E211" s="20"/>
      <c r="F211" s="21">
        <f>F212</f>
        <v>94.3</v>
      </c>
      <c r="G211" s="21">
        <f>G212</f>
        <v>94.2</v>
      </c>
      <c r="H211" s="21">
        <f>H212</f>
        <v>94.2</v>
      </c>
    </row>
    <row r="212" spans="1:8" ht="39" x14ac:dyDescent="0.25">
      <c r="A212" s="3" t="s">
        <v>820</v>
      </c>
      <c r="B212" s="19" t="s">
        <v>134</v>
      </c>
      <c r="C212" s="20" t="s">
        <v>136</v>
      </c>
      <c r="D212" s="20" t="s">
        <v>106</v>
      </c>
      <c r="E212" s="20" t="s">
        <v>185</v>
      </c>
      <c r="F212" s="24">
        <v>94.3</v>
      </c>
      <c r="G212" s="59">
        <v>94.2</v>
      </c>
      <c r="H212" s="59">
        <v>94.2</v>
      </c>
    </row>
    <row r="213" spans="1:8" ht="26.25" x14ac:dyDescent="0.25">
      <c r="A213" s="3" t="s">
        <v>404</v>
      </c>
      <c r="B213" s="19" t="s">
        <v>134</v>
      </c>
      <c r="C213" s="20" t="s">
        <v>136</v>
      </c>
      <c r="D213" s="20" t="s">
        <v>107</v>
      </c>
      <c r="E213" s="20"/>
      <c r="F213" s="21">
        <f>F214</f>
        <v>20</v>
      </c>
      <c r="G213" s="21">
        <f>G214</f>
        <v>20</v>
      </c>
      <c r="H213" s="21">
        <f>H214</f>
        <v>20</v>
      </c>
    </row>
    <row r="214" spans="1:8" ht="39" x14ac:dyDescent="0.25">
      <c r="A214" s="3" t="s">
        <v>820</v>
      </c>
      <c r="B214" s="19" t="s">
        <v>134</v>
      </c>
      <c r="C214" s="20" t="s">
        <v>136</v>
      </c>
      <c r="D214" s="20" t="s">
        <v>107</v>
      </c>
      <c r="E214" s="20" t="s">
        <v>185</v>
      </c>
      <c r="F214" s="24">
        <v>20</v>
      </c>
      <c r="G214" s="24">
        <v>20</v>
      </c>
      <c r="H214" s="24">
        <v>20</v>
      </c>
    </row>
    <row r="215" spans="1:8" ht="102.75" hidden="1" x14ac:dyDescent="0.25">
      <c r="A215" s="3" t="s">
        <v>648</v>
      </c>
      <c r="B215" s="20" t="s">
        <v>134</v>
      </c>
      <c r="C215" s="20" t="s">
        <v>136</v>
      </c>
      <c r="D215" s="20" t="s">
        <v>649</v>
      </c>
      <c r="E215" s="20"/>
      <c r="F215" s="24">
        <f>F216</f>
        <v>0</v>
      </c>
      <c r="G215" s="24">
        <v>0</v>
      </c>
      <c r="H215" s="24">
        <v>0</v>
      </c>
    </row>
    <row r="216" spans="1:8" ht="39" hidden="1" x14ac:dyDescent="0.25">
      <c r="A216" s="3" t="s">
        <v>820</v>
      </c>
      <c r="B216" s="20" t="s">
        <v>134</v>
      </c>
      <c r="C216" s="20" t="s">
        <v>136</v>
      </c>
      <c r="D216" s="20" t="s">
        <v>649</v>
      </c>
      <c r="E216" s="20" t="s">
        <v>185</v>
      </c>
      <c r="F216" s="24"/>
      <c r="G216" s="24"/>
      <c r="H216" s="24"/>
    </row>
    <row r="217" spans="1:8" ht="42" customHeight="1" x14ac:dyDescent="0.25">
      <c r="A217" s="11" t="s">
        <v>743</v>
      </c>
      <c r="B217" s="17" t="s">
        <v>134</v>
      </c>
      <c r="C217" s="17" t="s">
        <v>136</v>
      </c>
      <c r="D217" s="17" t="s">
        <v>744</v>
      </c>
      <c r="E217" s="20"/>
      <c r="F217" s="27">
        <f t="shared" ref="F217:H218" si="15">F218</f>
        <v>2</v>
      </c>
      <c r="G217" s="27">
        <f t="shared" si="15"/>
        <v>0</v>
      </c>
      <c r="H217" s="27">
        <f t="shared" si="15"/>
        <v>0</v>
      </c>
    </row>
    <row r="218" spans="1:8" ht="54" customHeight="1" x14ac:dyDescent="0.25">
      <c r="A218" s="3" t="s">
        <v>581</v>
      </c>
      <c r="B218" s="20" t="s">
        <v>134</v>
      </c>
      <c r="C218" s="20" t="s">
        <v>136</v>
      </c>
      <c r="D218" s="20" t="s">
        <v>745</v>
      </c>
      <c r="E218" s="20"/>
      <c r="F218" s="21">
        <f t="shared" si="15"/>
        <v>2</v>
      </c>
      <c r="G218" s="21">
        <f t="shared" si="15"/>
        <v>0</v>
      </c>
      <c r="H218" s="21">
        <f t="shared" si="15"/>
        <v>0</v>
      </c>
    </row>
    <row r="219" spans="1:8" ht="39" x14ac:dyDescent="0.25">
      <c r="A219" s="3" t="s">
        <v>820</v>
      </c>
      <c r="B219" s="20" t="s">
        <v>134</v>
      </c>
      <c r="C219" s="20" t="s">
        <v>136</v>
      </c>
      <c r="D219" s="20" t="s">
        <v>745</v>
      </c>
      <c r="E219" s="20" t="s">
        <v>185</v>
      </c>
      <c r="F219" s="21">
        <v>2</v>
      </c>
      <c r="G219" s="21">
        <v>0</v>
      </c>
      <c r="H219" s="21">
        <v>0</v>
      </c>
    </row>
    <row r="220" spans="1:8" ht="39" hidden="1" x14ac:dyDescent="0.25">
      <c r="A220" s="3" t="s">
        <v>746</v>
      </c>
      <c r="B220" s="17" t="s">
        <v>134</v>
      </c>
      <c r="C220" s="17" t="s">
        <v>136</v>
      </c>
      <c r="D220" s="17" t="s">
        <v>747</v>
      </c>
      <c r="E220" s="17"/>
      <c r="F220" s="18">
        <f>F221+F224+F227</f>
        <v>0</v>
      </c>
      <c r="G220" s="18">
        <f>G221+G224+G227</f>
        <v>0</v>
      </c>
      <c r="H220" s="18">
        <f>H221+H224+H227</f>
        <v>0</v>
      </c>
    </row>
    <row r="221" spans="1:8" ht="39" hidden="1" x14ac:dyDescent="0.25">
      <c r="A221" s="11" t="s">
        <v>748</v>
      </c>
      <c r="B221" s="17" t="s">
        <v>134</v>
      </c>
      <c r="C221" s="17" t="s">
        <v>136</v>
      </c>
      <c r="D221" s="17" t="s">
        <v>749</v>
      </c>
      <c r="E221" s="17"/>
      <c r="F221" s="18">
        <f t="shared" ref="F221:H222" si="16">F222</f>
        <v>0</v>
      </c>
      <c r="G221" s="18">
        <f t="shared" si="16"/>
        <v>0</v>
      </c>
      <c r="H221" s="18">
        <f t="shared" si="16"/>
        <v>0</v>
      </c>
    </row>
    <row r="222" spans="1:8" ht="39" hidden="1" x14ac:dyDescent="0.25">
      <c r="A222" s="3" t="s">
        <v>54</v>
      </c>
      <c r="B222" s="20" t="s">
        <v>134</v>
      </c>
      <c r="C222" s="20" t="s">
        <v>136</v>
      </c>
      <c r="D222" s="20" t="s">
        <v>750</v>
      </c>
      <c r="E222" s="20"/>
      <c r="F222" s="21">
        <f t="shared" si="16"/>
        <v>0</v>
      </c>
      <c r="G222" s="21">
        <f t="shared" si="16"/>
        <v>0</v>
      </c>
      <c r="H222" s="21">
        <f t="shared" si="16"/>
        <v>0</v>
      </c>
    </row>
    <row r="223" spans="1:8" hidden="1" x14ac:dyDescent="0.25">
      <c r="A223" s="3" t="s">
        <v>345</v>
      </c>
      <c r="B223" s="20" t="s">
        <v>134</v>
      </c>
      <c r="C223" s="20" t="s">
        <v>136</v>
      </c>
      <c r="D223" s="20" t="s">
        <v>750</v>
      </c>
      <c r="E223" s="20" t="s">
        <v>346</v>
      </c>
      <c r="F223" s="24"/>
      <c r="G223" s="24"/>
      <c r="H223" s="24"/>
    </row>
    <row r="224" spans="1:8" ht="39" hidden="1" x14ac:dyDescent="0.25">
      <c r="A224" s="11" t="s">
        <v>751</v>
      </c>
      <c r="B224" s="17" t="s">
        <v>134</v>
      </c>
      <c r="C224" s="17" t="s">
        <v>136</v>
      </c>
      <c r="D224" s="17" t="s">
        <v>752</v>
      </c>
      <c r="E224" s="17"/>
      <c r="F224" s="27">
        <f t="shared" ref="F224:H225" si="17">F225</f>
        <v>0</v>
      </c>
      <c r="G224" s="27">
        <f t="shared" si="17"/>
        <v>0</v>
      </c>
      <c r="H224" s="27">
        <f t="shared" si="17"/>
        <v>0</v>
      </c>
    </row>
    <row r="225" spans="1:8" ht="39.75" hidden="1" customHeight="1" x14ac:dyDescent="0.25">
      <c r="A225" s="3" t="s">
        <v>55</v>
      </c>
      <c r="B225" s="20" t="s">
        <v>134</v>
      </c>
      <c r="C225" s="20" t="s">
        <v>136</v>
      </c>
      <c r="D225" s="20" t="s">
        <v>753</v>
      </c>
      <c r="E225" s="20"/>
      <c r="F225" s="21">
        <f t="shared" si="17"/>
        <v>0</v>
      </c>
      <c r="G225" s="21">
        <f t="shared" si="17"/>
        <v>0</v>
      </c>
      <c r="H225" s="21">
        <f t="shared" si="17"/>
        <v>0</v>
      </c>
    </row>
    <row r="226" spans="1:8" hidden="1" x14ac:dyDescent="0.25">
      <c r="A226" s="3" t="s">
        <v>345</v>
      </c>
      <c r="B226" s="20" t="s">
        <v>134</v>
      </c>
      <c r="C226" s="20" t="s">
        <v>136</v>
      </c>
      <c r="D226" s="20" t="s">
        <v>753</v>
      </c>
      <c r="E226" s="20" t="s">
        <v>346</v>
      </c>
      <c r="F226" s="24"/>
      <c r="G226" s="24"/>
      <c r="H226" s="24"/>
    </row>
    <row r="227" spans="1:8" ht="39" hidden="1" x14ac:dyDescent="0.25">
      <c r="A227" s="11" t="s">
        <v>754</v>
      </c>
      <c r="B227" s="17" t="s">
        <v>134</v>
      </c>
      <c r="C227" s="17" t="s">
        <v>136</v>
      </c>
      <c r="D227" s="17" t="s">
        <v>755</v>
      </c>
      <c r="E227" s="20"/>
      <c r="F227" s="27">
        <f t="shared" ref="F227:H228" si="18">F228</f>
        <v>0</v>
      </c>
      <c r="G227" s="27">
        <f t="shared" si="18"/>
        <v>0</v>
      </c>
      <c r="H227" s="27">
        <f t="shared" si="18"/>
        <v>0</v>
      </c>
    </row>
    <row r="228" spans="1:8" ht="39" hidden="1" x14ac:dyDescent="0.25">
      <c r="A228" s="3" t="s">
        <v>56</v>
      </c>
      <c r="B228" s="20" t="s">
        <v>134</v>
      </c>
      <c r="C228" s="20" t="s">
        <v>136</v>
      </c>
      <c r="D228" s="20" t="s">
        <v>57</v>
      </c>
      <c r="E228" s="20"/>
      <c r="F228" s="21">
        <f t="shared" si="18"/>
        <v>0</v>
      </c>
      <c r="G228" s="21">
        <f t="shared" si="18"/>
        <v>0</v>
      </c>
      <c r="H228" s="21">
        <f t="shared" si="18"/>
        <v>0</v>
      </c>
    </row>
    <row r="229" spans="1:8" hidden="1" x14ac:dyDescent="0.25">
      <c r="A229" s="3" t="s">
        <v>345</v>
      </c>
      <c r="B229" s="20" t="s">
        <v>134</v>
      </c>
      <c r="C229" s="20" t="s">
        <v>136</v>
      </c>
      <c r="D229" s="20" t="s">
        <v>57</v>
      </c>
      <c r="E229" s="20" t="s">
        <v>346</v>
      </c>
      <c r="F229" s="24"/>
      <c r="G229" s="24"/>
      <c r="H229" s="24"/>
    </row>
    <row r="230" spans="1:8" ht="28.5" customHeight="1" x14ac:dyDescent="0.25">
      <c r="A230" s="11" t="s">
        <v>697</v>
      </c>
      <c r="B230" s="16" t="s">
        <v>134</v>
      </c>
      <c r="C230" s="17" t="s">
        <v>136</v>
      </c>
      <c r="D230" s="17" t="s">
        <v>696</v>
      </c>
      <c r="E230" s="17"/>
      <c r="F230" s="27">
        <f t="shared" ref="F230:H231" si="19">F231</f>
        <v>200</v>
      </c>
      <c r="G230" s="27">
        <f t="shared" si="19"/>
        <v>0</v>
      </c>
      <c r="H230" s="27">
        <f t="shared" si="19"/>
        <v>0</v>
      </c>
    </row>
    <row r="231" spans="1:8" ht="31.5" customHeight="1" x14ac:dyDescent="0.25">
      <c r="A231" s="3" t="s">
        <v>829</v>
      </c>
      <c r="B231" s="20" t="s">
        <v>134</v>
      </c>
      <c r="C231" s="20" t="s">
        <v>136</v>
      </c>
      <c r="D231" s="20" t="s">
        <v>830</v>
      </c>
      <c r="E231" s="20"/>
      <c r="F231" s="24">
        <f t="shared" si="19"/>
        <v>200</v>
      </c>
      <c r="G231" s="24">
        <f t="shared" si="19"/>
        <v>0</v>
      </c>
      <c r="H231" s="24">
        <f t="shared" si="19"/>
        <v>0</v>
      </c>
    </row>
    <row r="232" spans="1:8" ht="39" x14ac:dyDescent="0.25">
      <c r="A232" s="3" t="s">
        <v>820</v>
      </c>
      <c r="B232" s="20" t="s">
        <v>134</v>
      </c>
      <c r="C232" s="20" t="s">
        <v>136</v>
      </c>
      <c r="D232" s="20" t="s">
        <v>830</v>
      </c>
      <c r="E232" s="20" t="s">
        <v>185</v>
      </c>
      <c r="F232" s="24">
        <v>200</v>
      </c>
      <c r="G232" s="24">
        <v>0</v>
      </c>
      <c r="H232" s="24">
        <v>0</v>
      </c>
    </row>
    <row r="233" spans="1:8" x14ac:dyDescent="0.25">
      <c r="A233" s="11" t="s">
        <v>405</v>
      </c>
      <c r="B233" s="16" t="s">
        <v>263</v>
      </c>
      <c r="C233" s="17"/>
      <c r="D233" s="17"/>
      <c r="E233" s="17"/>
      <c r="F233" s="18">
        <f>F234+F265+F294+F297+F301</f>
        <v>5202.3999999999996</v>
      </c>
      <c r="G233" s="18">
        <f>G234+G265</f>
        <v>1947.1999999999998</v>
      </c>
      <c r="H233" s="18">
        <f>H234+H265</f>
        <v>1947.1999999999998</v>
      </c>
    </row>
    <row r="234" spans="1:8" x14ac:dyDescent="0.25">
      <c r="A234" s="11" t="s">
        <v>279</v>
      </c>
      <c r="B234" s="16" t="s">
        <v>263</v>
      </c>
      <c r="C234" s="17" t="s">
        <v>166</v>
      </c>
      <c r="D234" s="17"/>
      <c r="E234" s="17"/>
      <c r="F234" s="18">
        <f>F235+F246+F261+F263</f>
        <v>2420.4</v>
      </c>
      <c r="G234" s="18">
        <f>G235+G246</f>
        <v>1387.2</v>
      </c>
      <c r="H234" s="18">
        <f>H235</f>
        <v>1387.2</v>
      </c>
    </row>
    <row r="235" spans="1:8" ht="52.5" customHeight="1" x14ac:dyDescent="0.25">
      <c r="A235" s="11" t="s">
        <v>622</v>
      </c>
      <c r="B235" s="16" t="s">
        <v>263</v>
      </c>
      <c r="C235" s="17" t="s">
        <v>166</v>
      </c>
      <c r="D235" s="17" t="s">
        <v>105</v>
      </c>
      <c r="E235" s="17"/>
      <c r="F235" s="18">
        <f>F238+F242+F240+F236+F249</f>
        <v>2420.4</v>
      </c>
      <c r="G235" s="18">
        <f>G238+G242+G240+G236+G249</f>
        <v>1387.2</v>
      </c>
      <c r="H235" s="18">
        <f>H238+H242+H240+H236+H249</f>
        <v>1387.2</v>
      </c>
    </row>
    <row r="236" spans="1:8" ht="26.25" x14ac:dyDescent="0.25">
      <c r="A236" s="3" t="s">
        <v>329</v>
      </c>
      <c r="B236" s="19" t="s">
        <v>263</v>
      </c>
      <c r="C236" s="20" t="s">
        <v>166</v>
      </c>
      <c r="D236" s="20" t="s">
        <v>535</v>
      </c>
      <c r="E236" s="20"/>
      <c r="F236" s="21">
        <f>F237</f>
        <v>1251.7</v>
      </c>
      <c r="G236" s="21">
        <f t="shared" ref="G236:H236" si="20">G237</f>
        <v>218.5</v>
      </c>
      <c r="H236" s="21">
        <f t="shared" si="20"/>
        <v>218.5</v>
      </c>
    </row>
    <row r="237" spans="1:8" ht="39" x14ac:dyDescent="0.25">
      <c r="A237" s="3" t="s">
        <v>820</v>
      </c>
      <c r="B237" s="19" t="s">
        <v>263</v>
      </c>
      <c r="C237" s="20" t="s">
        <v>166</v>
      </c>
      <c r="D237" s="20" t="s">
        <v>535</v>
      </c>
      <c r="E237" s="20" t="s">
        <v>185</v>
      </c>
      <c r="F237" s="60">
        <v>1251.7</v>
      </c>
      <c r="G237" s="21">
        <v>218.5</v>
      </c>
      <c r="H237" s="21">
        <v>218.5</v>
      </c>
    </row>
    <row r="238" spans="1:8" ht="17.25" customHeight="1" x14ac:dyDescent="0.25">
      <c r="A238" s="3" t="s">
        <v>287</v>
      </c>
      <c r="B238" s="19" t="s">
        <v>263</v>
      </c>
      <c r="C238" s="20" t="s">
        <v>166</v>
      </c>
      <c r="D238" s="20" t="s">
        <v>109</v>
      </c>
      <c r="E238" s="20"/>
      <c r="F238" s="21">
        <f>F239</f>
        <v>898.7</v>
      </c>
      <c r="G238" s="21">
        <f>G239</f>
        <v>898.7</v>
      </c>
      <c r="H238" s="21">
        <f>H239</f>
        <v>898.7</v>
      </c>
    </row>
    <row r="239" spans="1:8" ht="39" x14ac:dyDescent="0.25">
      <c r="A239" s="3" t="s">
        <v>820</v>
      </c>
      <c r="B239" s="19" t="s">
        <v>263</v>
      </c>
      <c r="C239" s="20" t="s">
        <v>166</v>
      </c>
      <c r="D239" s="20" t="s">
        <v>109</v>
      </c>
      <c r="E239" s="20" t="s">
        <v>185</v>
      </c>
      <c r="F239" s="24">
        <v>898.7</v>
      </c>
      <c r="G239" s="24">
        <v>898.7</v>
      </c>
      <c r="H239" s="24">
        <v>898.7</v>
      </c>
    </row>
    <row r="240" spans="1:8" ht="38.25" customHeight="1" x14ac:dyDescent="0.25">
      <c r="A240" s="3" t="s">
        <v>330</v>
      </c>
      <c r="B240" s="19" t="s">
        <v>263</v>
      </c>
      <c r="C240" s="20" t="s">
        <v>166</v>
      </c>
      <c r="D240" s="20" t="s">
        <v>110</v>
      </c>
      <c r="E240" s="20"/>
      <c r="F240" s="21">
        <f>F241</f>
        <v>240</v>
      </c>
      <c r="G240" s="21">
        <f>G241</f>
        <v>240</v>
      </c>
      <c r="H240" s="21">
        <f>H241</f>
        <v>240</v>
      </c>
    </row>
    <row r="241" spans="1:8" ht="39" x14ac:dyDescent="0.25">
      <c r="A241" s="3" t="s">
        <v>820</v>
      </c>
      <c r="B241" s="19" t="s">
        <v>263</v>
      </c>
      <c r="C241" s="20" t="s">
        <v>166</v>
      </c>
      <c r="D241" s="20" t="s">
        <v>110</v>
      </c>
      <c r="E241" s="20" t="s">
        <v>185</v>
      </c>
      <c r="F241" s="21">
        <v>240</v>
      </c>
      <c r="G241" s="21">
        <v>240</v>
      </c>
      <c r="H241" s="21">
        <v>240</v>
      </c>
    </row>
    <row r="242" spans="1:8" ht="30" customHeight="1" x14ac:dyDescent="0.25">
      <c r="A242" s="3" t="s">
        <v>379</v>
      </c>
      <c r="B242" s="19" t="s">
        <v>263</v>
      </c>
      <c r="C242" s="20" t="s">
        <v>166</v>
      </c>
      <c r="D242" s="20" t="s">
        <v>111</v>
      </c>
      <c r="E242" s="20"/>
      <c r="F242" s="21">
        <f>F243</f>
        <v>30</v>
      </c>
      <c r="G242" s="21">
        <f>G243</f>
        <v>30</v>
      </c>
      <c r="H242" s="21">
        <f>H243</f>
        <v>30</v>
      </c>
    </row>
    <row r="243" spans="1:8" ht="39" x14ac:dyDescent="0.25">
      <c r="A243" s="3" t="s">
        <v>820</v>
      </c>
      <c r="B243" s="19" t="s">
        <v>263</v>
      </c>
      <c r="C243" s="20" t="s">
        <v>166</v>
      </c>
      <c r="D243" s="20" t="s">
        <v>111</v>
      </c>
      <c r="E243" s="20" t="s">
        <v>185</v>
      </c>
      <c r="F243" s="24">
        <v>30</v>
      </c>
      <c r="G243" s="24">
        <v>30</v>
      </c>
      <c r="H243" s="24">
        <v>30</v>
      </c>
    </row>
    <row r="244" spans="1:8" ht="64.5" hidden="1" x14ac:dyDescent="0.25">
      <c r="A244" s="25" t="s">
        <v>10</v>
      </c>
      <c r="B244" s="20" t="s">
        <v>263</v>
      </c>
      <c r="C244" s="20" t="s">
        <v>166</v>
      </c>
      <c r="D244" s="20" t="s">
        <v>13</v>
      </c>
      <c r="E244" s="20"/>
      <c r="F244" s="21">
        <f>F245</f>
        <v>0</v>
      </c>
      <c r="G244" s="21">
        <v>0</v>
      </c>
      <c r="H244" s="21">
        <v>0</v>
      </c>
    </row>
    <row r="245" spans="1:8" ht="30" hidden="1" customHeight="1" x14ac:dyDescent="0.25">
      <c r="A245" s="3" t="s">
        <v>184</v>
      </c>
      <c r="B245" s="20" t="s">
        <v>263</v>
      </c>
      <c r="C245" s="20" t="s">
        <v>166</v>
      </c>
      <c r="D245" s="20" t="s">
        <v>13</v>
      </c>
      <c r="E245" s="20" t="s">
        <v>185</v>
      </c>
      <c r="F245" s="21"/>
      <c r="G245" s="21">
        <v>0</v>
      </c>
      <c r="H245" s="21">
        <v>0</v>
      </c>
    </row>
    <row r="246" spans="1:8" ht="62.25" hidden="1" customHeight="1" x14ac:dyDescent="0.25">
      <c r="A246" s="11" t="s">
        <v>513</v>
      </c>
      <c r="B246" s="16" t="s">
        <v>263</v>
      </c>
      <c r="C246" s="17" t="s">
        <v>166</v>
      </c>
      <c r="D246" s="17" t="s">
        <v>468</v>
      </c>
      <c r="E246" s="17"/>
      <c r="F246" s="18"/>
      <c r="G246" s="18">
        <f>G247+G249</f>
        <v>0</v>
      </c>
      <c r="H246" s="18">
        <f t="shared" ref="G246:H247" si="21">H247</f>
        <v>0</v>
      </c>
    </row>
    <row r="247" spans="1:8" ht="27.75" hidden="1" customHeight="1" x14ac:dyDescent="0.25">
      <c r="A247" s="3" t="s">
        <v>329</v>
      </c>
      <c r="B247" s="19" t="s">
        <v>263</v>
      </c>
      <c r="C247" s="20" t="s">
        <v>166</v>
      </c>
      <c r="D247" s="20" t="s">
        <v>467</v>
      </c>
      <c r="E247" s="20"/>
      <c r="F247" s="21">
        <f>F248</f>
        <v>0</v>
      </c>
      <c r="G247" s="21">
        <f t="shared" si="21"/>
        <v>0</v>
      </c>
      <c r="H247" s="21">
        <f t="shared" si="21"/>
        <v>0</v>
      </c>
    </row>
    <row r="248" spans="1:8" ht="15" hidden="1" customHeight="1" x14ac:dyDescent="0.25">
      <c r="A248" s="3" t="s">
        <v>184</v>
      </c>
      <c r="B248" s="19" t="s">
        <v>263</v>
      </c>
      <c r="C248" s="20" t="s">
        <v>166</v>
      </c>
      <c r="D248" s="20" t="s">
        <v>467</v>
      </c>
      <c r="E248" s="20" t="s">
        <v>185</v>
      </c>
      <c r="F248" s="21"/>
      <c r="G248" s="21">
        <v>0</v>
      </c>
      <c r="H248" s="21">
        <v>0</v>
      </c>
    </row>
    <row r="249" spans="1:8" ht="42" hidden="1" customHeight="1" x14ac:dyDescent="0.25">
      <c r="A249" s="26" t="s">
        <v>499</v>
      </c>
      <c r="B249" s="19" t="s">
        <v>263</v>
      </c>
      <c r="C249" s="20" t="s">
        <v>166</v>
      </c>
      <c r="D249" s="17" t="s">
        <v>536</v>
      </c>
      <c r="E249" s="20"/>
      <c r="F249" s="18">
        <f>F250+F254+F258</f>
        <v>0</v>
      </c>
      <c r="G249" s="18">
        <f>G250+G254</f>
        <v>0</v>
      </c>
      <c r="H249" s="18">
        <v>0</v>
      </c>
    </row>
    <row r="250" spans="1:8" ht="66.75" hidden="1" customHeight="1" x14ac:dyDescent="0.25">
      <c r="A250" s="25" t="s">
        <v>500</v>
      </c>
      <c r="B250" s="20" t="s">
        <v>263</v>
      </c>
      <c r="C250" s="20" t="s">
        <v>166</v>
      </c>
      <c r="D250" s="20" t="s">
        <v>537</v>
      </c>
      <c r="E250" s="20"/>
      <c r="F250" s="21">
        <f>F252+F253+F251</f>
        <v>0</v>
      </c>
      <c r="G250" s="21">
        <f>G252</f>
        <v>0</v>
      </c>
      <c r="H250" s="21">
        <v>0</v>
      </c>
    </row>
    <row r="251" spans="1:8" ht="18.75" hidden="1" customHeight="1" x14ac:dyDescent="0.25">
      <c r="A251" s="3" t="s">
        <v>204</v>
      </c>
      <c r="B251" s="20" t="s">
        <v>263</v>
      </c>
      <c r="C251" s="20" t="s">
        <v>166</v>
      </c>
      <c r="D251" s="20" t="s">
        <v>537</v>
      </c>
      <c r="E251" s="20" t="s">
        <v>205</v>
      </c>
      <c r="F251" s="21">
        <v>0</v>
      </c>
      <c r="G251" s="21">
        <v>0</v>
      </c>
      <c r="H251" s="21">
        <v>0</v>
      </c>
    </row>
    <row r="252" spans="1:8" ht="16.5" hidden="1" customHeight="1" x14ac:dyDescent="0.25">
      <c r="A252" s="3" t="s">
        <v>288</v>
      </c>
      <c r="B252" s="20" t="s">
        <v>263</v>
      </c>
      <c r="C252" s="20" t="s">
        <v>166</v>
      </c>
      <c r="D252" s="20" t="s">
        <v>537</v>
      </c>
      <c r="E252" s="20" t="s">
        <v>289</v>
      </c>
      <c r="F252" s="24"/>
      <c r="G252" s="24"/>
      <c r="H252" s="24"/>
    </row>
    <row r="253" spans="1:8" ht="16.5" hidden="1" customHeight="1" x14ac:dyDescent="0.25">
      <c r="A253" s="3" t="s">
        <v>260</v>
      </c>
      <c r="B253" s="20" t="s">
        <v>263</v>
      </c>
      <c r="C253" s="20" t="s">
        <v>166</v>
      </c>
      <c r="D253" s="20" t="s">
        <v>537</v>
      </c>
      <c r="E253" s="20" t="s">
        <v>261</v>
      </c>
      <c r="F253" s="24"/>
      <c r="G253" s="24"/>
      <c r="H253" s="24"/>
    </row>
    <row r="254" spans="1:8" ht="40.5" hidden="1" customHeight="1" x14ac:dyDescent="0.25">
      <c r="A254" s="25" t="s">
        <v>501</v>
      </c>
      <c r="B254" s="20" t="s">
        <v>263</v>
      </c>
      <c r="C254" s="20" t="s">
        <v>166</v>
      </c>
      <c r="D254" s="20" t="s">
        <v>538</v>
      </c>
      <c r="E254" s="20"/>
      <c r="F254" s="21">
        <f>F256+F257+F255</f>
        <v>0</v>
      </c>
      <c r="G254" s="21">
        <f>G256</f>
        <v>0</v>
      </c>
      <c r="H254" s="21">
        <v>0</v>
      </c>
    </row>
    <row r="255" spans="1:8" ht="23.25" hidden="1" customHeight="1" x14ac:dyDescent="0.25">
      <c r="A255" s="3" t="s">
        <v>204</v>
      </c>
      <c r="B255" s="20" t="s">
        <v>263</v>
      </c>
      <c r="C255" s="20" t="s">
        <v>166</v>
      </c>
      <c r="D255" s="20" t="s">
        <v>538</v>
      </c>
      <c r="E255" s="20" t="s">
        <v>205</v>
      </c>
      <c r="F255" s="21">
        <v>0</v>
      </c>
      <c r="G255" s="21"/>
      <c r="H255" s="21"/>
    </row>
    <row r="256" spans="1:8" ht="18.75" hidden="1" customHeight="1" x14ac:dyDescent="0.25">
      <c r="A256" s="3" t="s">
        <v>288</v>
      </c>
      <c r="B256" s="20" t="s">
        <v>263</v>
      </c>
      <c r="C256" s="20" t="s">
        <v>166</v>
      </c>
      <c r="D256" s="20" t="s">
        <v>538</v>
      </c>
      <c r="E256" s="20" t="s">
        <v>289</v>
      </c>
      <c r="F256" s="21"/>
      <c r="G256" s="21"/>
      <c r="H256" s="21"/>
    </row>
    <row r="257" spans="1:8" ht="18.75" hidden="1" customHeight="1" x14ac:dyDescent="0.25">
      <c r="A257" s="3" t="s">
        <v>260</v>
      </c>
      <c r="B257" s="20" t="s">
        <v>263</v>
      </c>
      <c r="C257" s="20" t="s">
        <v>166</v>
      </c>
      <c r="D257" s="20" t="s">
        <v>538</v>
      </c>
      <c r="E257" s="20" t="s">
        <v>261</v>
      </c>
      <c r="F257" s="21"/>
      <c r="G257" s="21"/>
      <c r="H257" s="21"/>
    </row>
    <row r="258" spans="1:8" ht="54" hidden="1" customHeight="1" x14ac:dyDescent="0.25">
      <c r="A258" s="25" t="s">
        <v>557</v>
      </c>
      <c r="B258" s="19" t="s">
        <v>263</v>
      </c>
      <c r="C258" s="20" t="s">
        <v>166</v>
      </c>
      <c r="D258" s="20" t="s">
        <v>547</v>
      </c>
      <c r="E258" s="20"/>
      <c r="F258" s="21">
        <f>F259</f>
        <v>0</v>
      </c>
      <c r="G258" s="21">
        <v>0</v>
      </c>
      <c r="H258" s="21">
        <v>0</v>
      </c>
    </row>
    <row r="259" spans="1:8" hidden="1" x14ac:dyDescent="0.25">
      <c r="A259" s="3" t="s">
        <v>288</v>
      </c>
      <c r="B259" s="19" t="s">
        <v>263</v>
      </c>
      <c r="C259" s="20" t="s">
        <v>166</v>
      </c>
      <c r="D259" s="20" t="s">
        <v>547</v>
      </c>
      <c r="E259" s="20" t="s">
        <v>289</v>
      </c>
      <c r="F259" s="21"/>
      <c r="G259" s="21"/>
      <c r="H259" s="21"/>
    </row>
    <row r="260" spans="1:8" ht="28.5" hidden="1" customHeight="1" x14ac:dyDescent="0.25">
      <c r="A260" s="11" t="s">
        <v>697</v>
      </c>
      <c r="B260" s="16" t="s">
        <v>263</v>
      </c>
      <c r="C260" s="17" t="s">
        <v>166</v>
      </c>
      <c r="D260" s="17" t="s">
        <v>696</v>
      </c>
      <c r="E260" s="17"/>
      <c r="F260" s="18"/>
      <c r="G260" s="18"/>
      <c r="H260" s="18"/>
    </row>
    <row r="261" spans="1:8" hidden="1" x14ac:dyDescent="0.25">
      <c r="A261" s="25" t="s">
        <v>658</v>
      </c>
      <c r="B261" s="20" t="s">
        <v>263</v>
      </c>
      <c r="C261" s="20" t="s">
        <v>166</v>
      </c>
      <c r="D261" s="20" t="s">
        <v>756</v>
      </c>
      <c r="E261" s="20"/>
      <c r="F261" s="21">
        <f>F262</f>
        <v>0</v>
      </c>
      <c r="G261" s="21">
        <v>0</v>
      </c>
      <c r="H261" s="21">
        <v>0</v>
      </c>
    </row>
    <row r="262" spans="1:8" ht="16.5" hidden="1" customHeight="1" x14ac:dyDescent="0.25">
      <c r="A262" s="25" t="s">
        <v>659</v>
      </c>
      <c r="B262" s="20" t="s">
        <v>263</v>
      </c>
      <c r="C262" s="20" t="s">
        <v>166</v>
      </c>
      <c r="D262" s="20" t="s">
        <v>756</v>
      </c>
      <c r="E262" s="20" t="s">
        <v>660</v>
      </c>
      <c r="F262" s="21"/>
      <c r="G262" s="21"/>
      <c r="H262" s="21"/>
    </row>
    <row r="263" spans="1:8" ht="16.5" hidden="1" customHeight="1" x14ac:dyDescent="0.25">
      <c r="A263" s="25" t="s">
        <v>677</v>
      </c>
      <c r="B263" s="20" t="s">
        <v>263</v>
      </c>
      <c r="C263" s="20" t="s">
        <v>166</v>
      </c>
      <c r="D263" s="20" t="s">
        <v>757</v>
      </c>
      <c r="E263" s="20"/>
      <c r="F263" s="21">
        <f>F264</f>
        <v>0</v>
      </c>
      <c r="G263" s="21">
        <v>0</v>
      </c>
      <c r="H263" s="21">
        <v>0</v>
      </c>
    </row>
    <row r="264" spans="1:8" ht="16.5" hidden="1" customHeight="1" x14ac:dyDescent="0.25">
      <c r="A264" s="25" t="s">
        <v>260</v>
      </c>
      <c r="B264" s="20" t="s">
        <v>263</v>
      </c>
      <c r="C264" s="20" t="s">
        <v>166</v>
      </c>
      <c r="D264" s="20" t="s">
        <v>757</v>
      </c>
      <c r="E264" s="20" t="s">
        <v>261</v>
      </c>
      <c r="F264" s="21"/>
      <c r="G264" s="21"/>
      <c r="H264" s="21"/>
    </row>
    <row r="265" spans="1:8" x14ac:dyDescent="0.25">
      <c r="A265" s="11" t="s">
        <v>301</v>
      </c>
      <c r="B265" s="16" t="s">
        <v>263</v>
      </c>
      <c r="C265" s="17" t="s">
        <v>144</v>
      </c>
      <c r="D265" s="17"/>
      <c r="E265" s="17"/>
      <c r="F265" s="18">
        <f>F276+F266</f>
        <v>2782</v>
      </c>
      <c r="G265" s="18">
        <f>G266</f>
        <v>559.99999999999989</v>
      </c>
      <c r="H265" s="18">
        <f>H266</f>
        <v>559.99999999999989</v>
      </c>
    </row>
    <row r="266" spans="1:8" ht="53.25" customHeight="1" x14ac:dyDescent="0.25">
      <c r="A266" s="11" t="s">
        <v>622</v>
      </c>
      <c r="B266" s="17" t="s">
        <v>263</v>
      </c>
      <c r="C266" s="17" t="s">
        <v>144</v>
      </c>
      <c r="D266" s="17" t="s">
        <v>105</v>
      </c>
      <c r="E266" s="20"/>
      <c r="F266" s="18">
        <f>F271+F275+F269+F288+F290+F292+F268</f>
        <v>2782</v>
      </c>
      <c r="G266" s="18">
        <f>G271+G275+G269+G288+G290+G292+G268</f>
        <v>559.99999999999989</v>
      </c>
      <c r="H266" s="18">
        <f>H271+H275+H269+H288+H290+H292+H268</f>
        <v>559.99999999999989</v>
      </c>
    </row>
    <row r="267" spans="1:8" ht="27.75" customHeight="1" x14ac:dyDescent="0.25">
      <c r="A267" s="3" t="s">
        <v>558</v>
      </c>
      <c r="B267" s="20" t="s">
        <v>263</v>
      </c>
      <c r="C267" s="20" t="s">
        <v>144</v>
      </c>
      <c r="D267" s="20" t="s">
        <v>559</v>
      </c>
      <c r="E267" s="20"/>
      <c r="F267" s="21">
        <f>F268</f>
        <v>2222</v>
      </c>
      <c r="G267" s="21">
        <f>G268</f>
        <v>0</v>
      </c>
      <c r="H267" s="21">
        <f>H268</f>
        <v>0</v>
      </c>
    </row>
    <row r="268" spans="1:8" ht="39" x14ac:dyDescent="0.25">
      <c r="A268" s="3" t="s">
        <v>820</v>
      </c>
      <c r="B268" s="20" t="s">
        <v>263</v>
      </c>
      <c r="C268" s="20" t="s">
        <v>144</v>
      </c>
      <c r="D268" s="20" t="s">
        <v>559</v>
      </c>
      <c r="E268" s="20" t="s">
        <v>185</v>
      </c>
      <c r="F268" s="21">
        <v>2222</v>
      </c>
      <c r="G268" s="21">
        <v>0</v>
      </c>
      <c r="H268" s="21">
        <v>0</v>
      </c>
    </row>
    <row r="269" spans="1:8" ht="39.75" customHeight="1" x14ac:dyDescent="0.25">
      <c r="A269" s="3" t="s">
        <v>85</v>
      </c>
      <c r="B269" s="19" t="s">
        <v>86</v>
      </c>
      <c r="C269" s="20" t="s">
        <v>144</v>
      </c>
      <c r="D269" s="20" t="s">
        <v>539</v>
      </c>
      <c r="E269" s="20"/>
      <c r="F269" s="21">
        <f>F270</f>
        <v>460</v>
      </c>
      <c r="G269" s="21">
        <f>G270</f>
        <v>460</v>
      </c>
      <c r="H269" s="21">
        <f>H270</f>
        <v>460</v>
      </c>
    </row>
    <row r="270" spans="1:8" ht="39" x14ac:dyDescent="0.25">
      <c r="A270" s="3" t="s">
        <v>820</v>
      </c>
      <c r="B270" s="19" t="s">
        <v>263</v>
      </c>
      <c r="C270" s="20" t="s">
        <v>144</v>
      </c>
      <c r="D270" s="20" t="s">
        <v>539</v>
      </c>
      <c r="E270" s="20" t="s">
        <v>185</v>
      </c>
      <c r="F270" s="21">
        <v>460</v>
      </c>
      <c r="G270" s="21">
        <v>460</v>
      </c>
      <c r="H270" s="21">
        <v>460</v>
      </c>
    </row>
    <row r="271" spans="1:8" ht="18.75" hidden="1" customHeight="1" x14ac:dyDescent="0.25">
      <c r="A271" s="3" t="s">
        <v>490</v>
      </c>
      <c r="B271" s="20" t="s">
        <v>263</v>
      </c>
      <c r="C271" s="20" t="s">
        <v>144</v>
      </c>
      <c r="D271" s="20" t="s">
        <v>491</v>
      </c>
      <c r="E271" s="20"/>
      <c r="F271" s="21">
        <f>F272+F273</f>
        <v>0</v>
      </c>
      <c r="G271" s="21">
        <f t="shared" ref="G271:H271" si="22">G272</f>
        <v>0</v>
      </c>
      <c r="H271" s="21">
        <f t="shared" si="22"/>
        <v>0</v>
      </c>
    </row>
    <row r="272" spans="1:8" ht="31.5" hidden="1" customHeight="1" x14ac:dyDescent="0.25">
      <c r="A272" s="3" t="s">
        <v>184</v>
      </c>
      <c r="B272" s="20" t="s">
        <v>263</v>
      </c>
      <c r="C272" s="20" t="s">
        <v>144</v>
      </c>
      <c r="D272" s="20" t="s">
        <v>491</v>
      </c>
      <c r="E272" s="20" t="s">
        <v>185</v>
      </c>
      <c r="F272" s="21"/>
      <c r="G272" s="21">
        <v>0</v>
      </c>
      <c r="H272" s="21">
        <v>0</v>
      </c>
    </row>
    <row r="273" spans="1:8" ht="27.75" hidden="1" customHeight="1" x14ac:dyDescent="0.25">
      <c r="A273" s="3" t="s">
        <v>73</v>
      </c>
      <c r="B273" s="20" t="s">
        <v>263</v>
      </c>
      <c r="C273" s="20" t="s">
        <v>144</v>
      </c>
      <c r="D273" s="20" t="s">
        <v>491</v>
      </c>
      <c r="E273" s="20" t="s">
        <v>434</v>
      </c>
      <c r="F273" s="21">
        <v>0</v>
      </c>
      <c r="G273" s="21">
        <v>0</v>
      </c>
      <c r="H273" s="21">
        <v>0</v>
      </c>
    </row>
    <row r="274" spans="1:8" ht="39" hidden="1" customHeight="1" x14ac:dyDescent="0.25">
      <c r="A274" s="3" t="s">
        <v>529</v>
      </c>
      <c r="B274" s="20" t="s">
        <v>263</v>
      </c>
      <c r="C274" s="20" t="s">
        <v>144</v>
      </c>
      <c r="D274" s="20" t="s">
        <v>530</v>
      </c>
      <c r="E274" s="20"/>
      <c r="F274" s="21">
        <f>F275</f>
        <v>0</v>
      </c>
      <c r="G274" s="21">
        <v>0</v>
      </c>
      <c r="H274" s="21">
        <v>0</v>
      </c>
    </row>
    <row r="275" spans="1:8" ht="53.25" hidden="1" customHeight="1" x14ac:dyDescent="0.25">
      <c r="A275" s="3" t="s">
        <v>73</v>
      </c>
      <c r="B275" s="20" t="s">
        <v>263</v>
      </c>
      <c r="C275" s="20" t="s">
        <v>144</v>
      </c>
      <c r="D275" s="20" t="s">
        <v>530</v>
      </c>
      <c r="E275" s="20" t="s">
        <v>434</v>
      </c>
      <c r="F275" s="21"/>
      <c r="G275" s="21"/>
      <c r="H275" s="21"/>
    </row>
    <row r="276" spans="1:8" ht="16.5" hidden="1" customHeight="1" x14ac:dyDescent="0.25">
      <c r="A276" s="11" t="s">
        <v>513</v>
      </c>
      <c r="B276" s="16" t="s">
        <v>263</v>
      </c>
      <c r="C276" s="17" t="s">
        <v>144</v>
      </c>
      <c r="D276" s="17" t="s">
        <v>468</v>
      </c>
      <c r="E276" s="20"/>
      <c r="F276" s="18"/>
      <c r="G276" s="18"/>
      <c r="H276" s="18"/>
    </row>
    <row r="277" spans="1:8" ht="16.5" hidden="1" customHeight="1" x14ac:dyDescent="0.25">
      <c r="A277" s="25" t="s">
        <v>317</v>
      </c>
      <c r="B277" s="20" t="s">
        <v>263</v>
      </c>
      <c r="C277" s="20" t="s">
        <v>144</v>
      </c>
      <c r="D277" s="20" t="s">
        <v>327</v>
      </c>
      <c r="E277" s="20"/>
      <c r="F277" s="21">
        <f>F278</f>
        <v>0</v>
      </c>
      <c r="G277" s="21">
        <f>G278</f>
        <v>0</v>
      </c>
      <c r="H277" s="21">
        <f>H278</f>
        <v>0</v>
      </c>
    </row>
    <row r="278" spans="1:8" ht="18" hidden="1" customHeight="1" x14ac:dyDescent="0.25">
      <c r="A278" s="3" t="s">
        <v>184</v>
      </c>
      <c r="B278" s="20" t="s">
        <v>263</v>
      </c>
      <c r="C278" s="20" t="s">
        <v>144</v>
      </c>
      <c r="D278" s="20" t="s">
        <v>327</v>
      </c>
      <c r="E278" s="20" t="s">
        <v>185</v>
      </c>
      <c r="F278" s="21"/>
      <c r="G278" s="21"/>
      <c r="H278" s="21"/>
    </row>
    <row r="279" spans="1:8" ht="18.75" hidden="1" customHeight="1" x14ac:dyDescent="0.25">
      <c r="A279" s="3" t="s">
        <v>89</v>
      </c>
      <c r="B279" s="20" t="s">
        <v>263</v>
      </c>
      <c r="C279" s="20" t="s">
        <v>144</v>
      </c>
      <c r="D279" s="20" t="s">
        <v>469</v>
      </c>
      <c r="E279" s="20"/>
      <c r="F279" s="21">
        <f>F280</f>
        <v>0</v>
      </c>
      <c r="G279" s="21">
        <f>G280</f>
        <v>0</v>
      </c>
      <c r="H279" s="21">
        <f>H280</f>
        <v>0</v>
      </c>
    </row>
    <row r="280" spans="1:8" ht="18.75" hidden="1" customHeight="1" x14ac:dyDescent="0.25">
      <c r="A280" s="3" t="s">
        <v>184</v>
      </c>
      <c r="B280" s="20" t="s">
        <v>263</v>
      </c>
      <c r="C280" s="20" t="s">
        <v>144</v>
      </c>
      <c r="D280" s="20" t="s">
        <v>469</v>
      </c>
      <c r="E280" s="20" t="s">
        <v>185</v>
      </c>
      <c r="F280" s="21">
        <v>0</v>
      </c>
      <c r="G280" s="21">
        <v>0</v>
      </c>
      <c r="H280" s="21">
        <v>0</v>
      </c>
    </row>
    <row r="281" spans="1:8" ht="17.25" hidden="1" customHeight="1" x14ac:dyDescent="0.25">
      <c r="A281" s="25" t="s">
        <v>449</v>
      </c>
      <c r="B281" s="20" t="s">
        <v>263</v>
      </c>
      <c r="C281" s="20" t="s">
        <v>144</v>
      </c>
      <c r="D281" s="20" t="s">
        <v>450</v>
      </c>
      <c r="E281" s="20"/>
      <c r="F281" s="21">
        <f>F282</f>
        <v>0</v>
      </c>
      <c r="G281" s="21">
        <v>0</v>
      </c>
      <c r="H281" s="21">
        <v>0</v>
      </c>
    </row>
    <row r="282" spans="1:8" ht="22.5" hidden="1" customHeight="1" x14ac:dyDescent="0.25">
      <c r="A282" s="3" t="s">
        <v>288</v>
      </c>
      <c r="B282" s="20" t="s">
        <v>263</v>
      </c>
      <c r="C282" s="20" t="s">
        <v>144</v>
      </c>
      <c r="D282" s="20" t="s">
        <v>450</v>
      </c>
      <c r="E282" s="20" t="s">
        <v>289</v>
      </c>
      <c r="F282" s="21"/>
      <c r="G282" s="21">
        <v>0</v>
      </c>
      <c r="H282" s="21">
        <v>0</v>
      </c>
    </row>
    <row r="283" spans="1:8" ht="19.5" hidden="1" customHeight="1" x14ac:dyDescent="0.25">
      <c r="A283" s="3" t="s">
        <v>62</v>
      </c>
      <c r="B283" s="20" t="s">
        <v>263</v>
      </c>
      <c r="C283" s="20" t="s">
        <v>144</v>
      </c>
      <c r="D283" s="20" t="s">
        <v>8</v>
      </c>
      <c r="E283" s="20"/>
      <c r="F283" s="21">
        <f>F284+F285</f>
        <v>0</v>
      </c>
      <c r="G283" s="21">
        <v>0</v>
      </c>
      <c r="H283" s="21">
        <v>0</v>
      </c>
    </row>
    <row r="284" spans="1:8" ht="20.25" hidden="1" customHeight="1" x14ac:dyDescent="0.25">
      <c r="A284" s="3" t="s">
        <v>288</v>
      </c>
      <c r="B284" s="20" t="s">
        <v>263</v>
      </c>
      <c r="C284" s="20" t="s">
        <v>144</v>
      </c>
      <c r="D284" s="20" t="s">
        <v>8</v>
      </c>
      <c r="E284" s="20" t="s">
        <v>289</v>
      </c>
      <c r="F284" s="21"/>
      <c r="G284" s="21">
        <v>0</v>
      </c>
      <c r="H284" s="21">
        <v>0</v>
      </c>
    </row>
    <row r="285" spans="1:8" ht="20.25" hidden="1" customHeight="1" x14ac:dyDescent="0.25">
      <c r="A285" s="3" t="s">
        <v>150</v>
      </c>
      <c r="B285" s="19" t="s">
        <v>263</v>
      </c>
      <c r="C285" s="20" t="s">
        <v>144</v>
      </c>
      <c r="D285" s="20" t="s">
        <v>8</v>
      </c>
      <c r="E285" s="20" t="s">
        <v>151</v>
      </c>
      <c r="F285" s="21"/>
      <c r="G285" s="21">
        <v>0</v>
      </c>
      <c r="H285" s="21">
        <v>0</v>
      </c>
    </row>
    <row r="286" spans="1:8" ht="19.5" hidden="1" customHeight="1" x14ac:dyDescent="0.25">
      <c r="A286" s="3" t="s">
        <v>85</v>
      </c>
      <c r="B286" s="19" t="s">
        <v>86</v>
      </c>
      <c r="C286" s="20" t="s">
        <v>144</v>
      </c>
      <c r="D286" s="20" t="s">
        <v>481</v>
      </c>
      <c r="E286" s="20"/>
      <c r="F286" s="21">
        <f>F287</f>
        <v>0</v>
      </c>
      <c r="G286" s="21">
        <v>0</v>
      </c>
      <c r="H286" s="21">
        <v>0</v>
      </c>
    </row>
    <row r="287" spans="1:8" ht="23.25" hidden="1" customHeight="1" x14ac:dyDescent="0.25">
      <c r="A287" s="3" t="s">
        <v>184</v>
      </c>
      <c r="B287" s="19" t="s">
        <v>263</v>
      </c>
      <c r="C287" s="20" t="s">
        <v>144</v>
      </c>
      <c r="D287" s="20" t="s">
        <v>481</v>
      </c>
      <c r="E287" s="20" t="s">
        <v>185</v>
      </c>
      <c r="F287" s="21"/>
      <c r="G287" s="21">
        <v>0</v>
      </c>
      <c r="H287" s="21">
        <v>0</v>
      </c>
    </row>
    <row r="288" spans="1:8" ht="30" customHeight="1" x14ac:dyDescent="0.25">
      <c r="A288" s="3" t="s">
        <v>437</v>
      </c>
      <c r="B288" s="19" t="s">
        <v>263</v>
      </c>
      <c r="C288" s="20" t="s">
        <v>144</v>
      </c>
      <c r="D288" s="20" t="s">
        <v>540</v>
      </c>
      <c r="E288" s="20"/>
      <c r="F288" s="21">
        <f>F289</f>
        <v>18.399999999999999</v>
      </c>
      <c r="G288" s="21">
        <f>G289</f>
        <v>18.399999999999999</v>
      </c>
      <c r="H288" s="21">
        <f>H289</f>
        <v>18.399999999999999</v>
      </c>
    </row>
    <row r="289" spans="1:8" ht="16.5" customHeight="1" x14ac:dyDescent="0.25">
      <c r="A289" s="3" t="s">
        <v>345</v>
      </c>
      <c r="B289" s="19" t="s">
        <v>263</v>
      </c>
      <c r="C289" s="20" t="s">
        <v>144</v>
      </c>
      <c r="D289" s="20" t="s">
        <v>540</v>
      </c>
      <c r="E289" s="20" t="s">
        <v>346</v>
      </c>
      <c r="F289" s="24">
        <v>18.399999999999999</v>
      </c>
      <c r="G289" s="24">
        <v>18.399999999999999</v>
      </c>
      <c r="H289" s="24">
        <v>18.399999999999999</v>
      </c>
    </row>
    <row r="290" spans="1:8" ht="42" customHeight="1" x14ac:dyDescent="0.25">
      <c r="A290" s="3" t="s">
        <v>438</v>
      </c>
      <c r="B290" s="19" t="s">
        <v>263</v>
      </c>
      <c r="C290" s="20" t="s">
        <v>144</v>
      </c>
      <c r="D290" s="20" t="s">
        <v>541</v>
      </c>
      <c r="E290" s="20"/>
      <c r="F290" s="21">
        <f>F291</f>
        <v>38.799999999999997</v>
      </c>
      <c r="G290" s="21">
        <f>G291</f>
        <v>38.799999999999997</v>
      </c>
      <c r="H290" s="21">
        <f>H291</f>
        <v>38.799999999999997</v>
      </c>
    </row>
    <row r="291" spans="1:8" ht="16.5" customHeight="1" x14ac:dyDescent="0.25">
      <c r="A291" s="3" t="s">
        <v>345</v>
      </c>
      <c r="B291" s="19" t="s">
        <v>263</v>
      </c>
      <c r="C291" s="20" t="s">
        <v>144</v>
      </c>
      <c r="D291" s="20" t="s">
        <v>541</v>
      </c>
      <c r="E291" s="20" t="s">
        <v>346</v>
      </c>
      <c r="F291" s="24">
        <v>38.799999999999997</v>
      </c>
      <c r="G291" s="24">
        <v>38.799999999999997</v>
      </c>
      <c r="H291" s="24">
        <v>38.799999999999997</v>
      </c>
    </row>
    <row r="292" spans="1:8" ht="29.25" customHeight="1" x14ac:dyDescent="0.25">
      <c r="A292" s="3" t="s">
        <v>439</v>
      </c>
      <c r="B292" s="19" t="s">
        <v>263</v>
      </c>
      <c r="C292" s="20" t="s">
        <v>144</v>
      </c>
      <c r="D292" s="20" t="s">
        <v>542</v>
      </c>
      <c r="E292" s="20"/>
      <c r="F292" s="21">
        <f>F293</f>
        <v>42.8</v>
      </c>
      <c r="G292" s="21">
        <f>G293</f>
        <v>42.8</v>
      </c>
      <c r="H292" s="21">
        <f>H293</f>
        <v>42.8</v>
      </c>
    </row>
    <row r="293" spans="1:8" ht="18" customHeight="1" x14ac:dyDescent="0.25">
      <c r="A293" s="3" t="s">
        <v>345</v>
      </c>
      <c r="B293" s="19" t="s">
        <v>263</v>
      </c>
      <c r="C293" s="20" t="s">
        <v>144</v>
      </c>
      <c r="D293" s="20" t="s">
        <v>542</v>
      </c>
      <c r="E293" s="20" t="s">
        <v>346</v>
      </c>
      <c r="F293" s="24">
        <v>42.8</v>
      </c>
      <c r="G293" s="24">
        <v>42.8</v>
      </c>
      <c r="H293" s="24">
        <v>42.8</v>
      </c>
    </row>
    <row r="294" spans="1:8" ht="27" hidden="1" customHeight="1" x14ac:dyDescent="0.25">
      <c r="A294" s="11" t="s">
        <v>505</v>
      </c>
      <c r="B294" s="16" t="s">
        <v>263</v>
      </c>
      <c r="C294" s="17" t="s">
        <v>263</v>
      </c>
      <c r="D294" s="17"/>
      <c r="E294" s="17"/>
      <c r="F294" s="27">
        <f>F295</f>
        <v>0</v>
      </c>
      <c r="G294" s="27">
        <v>0</v>
      </c>
      <c r="H294" s="27">
        <v>0</v>
      </c>
    </row>
    <row r="295" spans="1:8" ht="12" hidden="1" customHeight="1" x14ac:dyDescent="0.25">
      <c r="A295" s="3" t="s">
        <v>545</v>
      </c>
      <c r="B295" s="19" t="s">
        <v>263</v>
      </c>
      <c r="C295" s="20" t="s">
        <v>263</v>
      </c>
      <c r="D295" s="20" t="s">
        <v>546</v>
      </c>
      <c r="E295" s="20"/>
      <c r="F295" s="24">
        <f>F296</f>
        <v>0</v>
      </c>
      <c r="G295" s="24">
        <v>0</v>
      </c>
      <c r="H295" s="24">
        <v>0</v>
      </c>
    </row>
    <row r="296" spans="1:8" ht="15" hidden="1" customHeight="1" x14ac:dyDescent="0.25">
      <c r="A296" s="3" t="s">
        <v>260</v>
      </c>
      <c r="B296" s="19" t="s">
        <v>263</v>
      </c>
      <c r="C296" s="20" t="s">
        <v>263</v>
      </c>
      <c r="D296" s="20" t="s">
        <v>546</v>
      </c>
      <c r="E296" s="20" t="s">
        <v>261</v>
      </c>
      <c r="F296" s="24"/>
      <c r="G296" s="24">
        <v>0</v>
      </c>
      <c r="H296" s="24">
        <v>0</v>
      </c>
    </row>
    <row r="297" spans="1:8" ht="16.5" hidden="1" customHeight="1" x14ac:dyDescent="0.25">
      <c r="A297" s="11" t="s">
        <v>654</v>
      </c>
      <c r="B297" s="16" t="s">
        <v>263</v>
      </c>
      <c r="C297" s="17" t="s">
        <v>233</v>
      </c>
      <c r="D297" s="17"/>
      <c r="E297" s="17"/>
      <c r="F297" s="27">
        <f>F299</f>
        <v>0</v>
      </c>
      <c r="G297" s="27">
        <v>0</v>
      </c>
      <c r="H297" s="27">
        <v>0</v>
      </c>
    </row>
    <row r="298" spans="1:8" ht="29.25" hidden="1" customHeight="1" x14ac:dyDescent="0.25">
      <c r="A298" s="11" t="s">
        <v>697</v>
      </c>
      <c r="B298" s="16" t="s">
        <v>263</v>
      </c>
      <c r="C298" s="17" t="s">
        <v>144</v>
      </c>
      <c r="D298" s="17" t="s">
        <v>696</v>
      </c>
      <c r="E298" s="17"/>
      <c r="F298" s="27"/>
      <c r="G298" s="27"/>
      <c r="H298" s="27"/>
    </row>
    <row r="299" spans="1:8" ht="39" hidden="1" x14ac:dyDescent="0.25">
      <c r="A299" s="3" t="s">
        <v>655</v>
      </c>
      <c r="B299" s="19" t="s">
        <v>263</v>
      </c>
      <c r="C299" s="20" t="s">
        <v>233</v>
      </c>
      <c r="D299" s="20" t="s">
        <v>758</v>
      </c>
      <c r="E299" s="20"/>
      <c r="F299" s="24">
        <f>F300</f>
        <v>0</v>
      </c>
      <c r="G299" s="24">
        <v>0</v>
      </c>
      <c r="H299" s="24">
        <v>0</v>
      </c>
    </row>
    <row r="300" spans="1:8" ht="39" hidden="1" x14ac:dyDescent="0.25">
      <c r="A300" s="3" t="s">
        <v>820</v>
      </c>
      <c r="B300" s="19" t="s">
        <v>263</v>
      </c>
      <c r="C300" s="20" t="s">
        <v>233</v>
      </c>
      <c r="D300" s="20" t="s">
        <v>758</v>
      </c>
      <c r="E300" s="20" t="s">
        <v>185</v>
      </c>
      <c r="F300" s="24"/>
      <c r="G300" s="24"/>
      <c r="H300" s="24"/>
    </row>
    <row r="301" spans="1:8" ht="26.25" hidden="1" x14ac:dyDescent="0.25">
      <c r="A301" s="11" t="s">
        <v>505</v>
      </c>
      <c r="B301" s="20" t="s">
        <v>263</v>
      </c>
      <c r="C301" s="20" t="s">
        <v>263</v>
      </c>
      <c r="D301" s="20"/>
      <c r="E301" s="20"/>
      <c r="F301" s="24">
        <f>F302</f>
        <v>0</v>
      </c>
      <c r="G301" s="24">
        <v>0</v>
      </c>
      <c r="H301" s="24">
        <v>0</v>
      </c>
    </row>
    <row r="302" spans="1:8" ht="17.25" hidden="1" customHeight="1" x14ac:dyDescent="0.25">
      <c r="A302" s="3" t="s">
        <v>677</v>
      </c>
      <c r="B302" s="20" t="s">
        <v>263</v>
      </c>
      <c r="C302" s="20" t="s">
        <v>263</v>
      </c>
      <c r="D302" s="20" t="s">
        <v>679</v>
      </c>
      <c r="E302" s="20"/>
      <c r="F302" s="24">
        <f>F303</f>
        <v>0</v>
      </c>
      <c r="G302" s="24">
        <v>0</v>
      </c>
      <c r="H302" s="24">
        <v>0</v>
      </c>
    </row>
    <row r="303" spans="1:8" ht="17.25" hidden="1" customHeight="1" x14ac:dyDescent="0.25">
      <c r="A303" s="52" t="s">
        <v>678</v>
      </c>
      <c r="B303" s="20" t="s">
        <v>263</v>
      </c>
      <c r="C303" s="20" t="s">
        <v>263</v>
      </c>
      <c r="D303" s="20" t="s">
        <v>679</v>
      </c>
      <c r="E303" s="20" t="s">
        <v>261</v>
      </c>
      <c r="F303" s="24">
        <v>0</v>
      </c>
      <c r="G303" s="24">
        <v>0</v>
      </c>
      <c r="H303" s="24">
        <v>0</v>
      </c>
    </row>
    <row r="304" spans="1:8" hidden="1" x14ac:dyDescent="0.25">
      <c r="A304" s="3"/>
      <c r="B304" s="19"/>
      <c r="C304" s="20"/>
      <c r="D304" s="20"/>
      <c r="E304" s="20"/>
      <c r="F304" s="24"/>
      <c r="G304" s="24"/>
      <c r="H304" s="24"/>
    </row>
    <row r="305" spans="1:8" x14ac:dyDescent="0.25">
      <c r="A305" s="29" t="s">
        <v>381</v>
      </c>
      <c r="B305" s="16" t="s">
        <v>283</v>
      </c>
      <c r="C305" s="17"/>
      <c r="D305" s="20"/>
      <c r="E305" s="20"/>
      <c r="F305" s="18">
        <f t="shared" ref="F305:H305" si="23">F306</f>
        <v>3674.3</v>
      </c>
      <c r="G305" s="18">
        <f t="shared" si="23"/>
        <v>630</v>
      </c>
      <c r="H305" s="18">
        <f t="shared" si="23"/>
        <v>650</v>
      </c>
    </row>
    <row r="306" spans="1:8" ht="26.25" x14ac:dyDescent="0.25">
      <c r="A306" s="11" t="s">
        <v>614</v>
      </c>
      <c r="B306" s="16" t="s">
        <v>283</v>
      </c>
      <c r="C306" s="17" t="s">
        <v>263</v>
      </c>
      <c r="D306" s="20"/>
      <c r="E306" s="20"/>
      <c r="F306" s="18">
        <f>F307+F321</f>
        <v>3674.3</v>
      </c>
      <c r="G306" s="18">
        <f>G307+G321</f>
        <v>630</v>
      </c>
      <c r="H306" s="18">
        <f>H307+H321</f>
        <v>650</v>
      </c>
    </row>
    <row r="307" spans="1:8" ht="40.5" customHeight="1" x14ac:dyDescent="0.25">
      <c r="A307" s="11" t="s">
        <v>759</v>
      </c>
      <c r="B307" s="16" t="s">
        <v>283</v>
      </c>
      <c r="C307" s="17" t="s">
        <v>263</v>
      </c>
      <c r="D307" s="17" t="s">
        <v>760</v>
      </c>
      <c r="E307" s="20"/>
      <c r="F307" s="18">
        <f>F317</f>
        <v>600</v>
      </c>
      <c r="G307" s="18">
        <f>G317+G322</f>
        <v>630</v>
      </c>
      <c r="H307" s="18">
        <f>H317+H322</f>
        <v>650</v>
      </c>
    </row>
    <row r="308" spans="1:8" hidden="1" x14ac:dyDescent="0.25">
      <c r="A308" s="11" t="s">
        <v>451</v>
      </c>
      <c r="B308" s="16" t="s">
        <v>283</v>
      </c>
      <c r="C308" s="17" t="s">
        <v>263</v>
      </c>
      <c r="D308" s="17" t="s">
        <v>113</v>
      </c>
      <c r="E308" s="20"/>
      <c r="F308" s="18">
        <f>F309+F311</f>
        <v>0</v>
      </c>
      <c r="G308" s="18">
        <f>G309</f>
        <v>0</v>
      </c>
      <c r="H308" s="18">
        <f>H309</f>
        <v>0</v>
      </c>
    </row>
    <row r="309" spans="1:8" ht="77.25" hidden="1" x14ac:dyDescent="0.25">
      <c r="A309" s="3" t="s">
        <v>382</v>
      </c>
      <c r="B309" s="19" t="s">
        <v>283</v>
      </c>
      <c r="C309" s="20" t="s">
        <v>263</v>
      </c>
      <c r="D309" s="20" t="s">
        <v>482</v>
      </c>
      <c r="E309" s="20"/>
      <c r="F309" s="21">
        <f>F310</f>
        <v>0</v>
      </c>
      <c r="G309" s="21">
        <f>G310</f>
        <v>0</v>
      </c>
      <c r="H309" s="21">
        <f>H310</f>
        <v>0</v>
      </c>
    </row>
    <row r="310" spans="1:8" ht="26.25" hidden="1" x14ac:dyDescent="0.25">
      <c r="A310" s="3" t="s">
        <v>184</v>
      </c>
      <c r="B310" s="19" t="s">
        <v>283</v>
      </c>
      <c r="C310" s="20" t="s">
        <v>263</v>
      </c>
      <c r="D310" s="20" t="s">
        <v>482</v>
      </c>
      <c r="E310" s="20" t="s">
        <v>185</v>
      </c>
      <c r="F310" s="24">
        <v>0</v>
      </c>
      <c r="G310" s="24">
        <v>0</v>
      </c>
      <c r="H310" s="24">
        <v>0</v>
      </c>
    </row>
    <row r="311" spans="1:8" ht="90" hidden="1" x14ac:dyDescent="0.25">
      <c r="A311" s="3" t="s">
        <v>70</v>
      </c>
      <c r="B311" s="20" t="s">
        <v>283</v>
      </c>
      <c r="C311" s="20" t="s">
        <v>263</v>
      </c>
      <c r="D311" s="20" t="s">
        <v>470</v>
      </c>
      <c r="E311" s="20"/>
      <c r="F311" s="21">
        <f>F312</f>
        <v>0</v>
      </c>
      <c r="G311" s="21">
        <v>0</v>
      </c>
      <c r="H311" s="21">
        <v>0</v>
      </c>
    </row>
    <row r="312" spans="1:8" ht="26.25" hidden="1" x14ac:dyDescent="0.25">
      <c r="A312" s="3" t="s">
        <v>184</v>
      </c>
      <c r="B312" s="20" t="s">
        <v>283</v>
      </c>
      <c r="C312" s="20" t="s">
        <v>263</v>
      </c>
      <c r="D312" s="20" t="s">
        <v>470</v>
      </c>
      <c r="E312" s="20" t="s">
        <v>185</v>
      </c>
      <c r="F312" s="21">
        <v>0</v>
      </c>
      <c r="G312" s="21">
        <v>0</v>
      </c>
      <c r="H312" s="21">
        <v>0</v>
      </c>
    </row>
    <row r="313" spans="1:8" ht="51.75" hidden="1" x14ac:dyDescent="0.25">
      <c r="A313" s="3" t="s">
        <v>58</v>
      </c>
      <c r="B313" s="20" t="s">
        <v>283</v>
      </c>
      <c r="C313" s="20" t="s">
        <v>263</v>
      </c>
      <c r="D313" s="20" t="s">
        <v>59</v>
      </c>
      <c r="E313" s="20"/>
      <c r="F313" s="21">
        <f>F314</f>
        <v>0</v>
      </c>
      <c r="G313" s="21">
        <v>0</v>
      </c>
      <c r="H313" s="21">
        <v>0</v>
      </c>
    </row>
    <row r="314" spans="1:8" ht="26.25" hidden="1" x14ac:dyDescent="0.25">
      <c r="A314" s="3" t="s">
        <v>184</v>
      </c>
      <c r="B314" s="20" t="s">
        <v>283</v>
      </c>
      <c r="C314" s="20" t="s">
        <v>263</v>
      </c>
      <c r="D314" s="20" t="s">
        <v>59</v>
      </c>
      <c r="E314" s="20" t="s">
        <v>185</v>
      </c>
      <c r="F314" s="21"/>
      <c r="G314" s="21">
        <v>0</v>
      </c>
      <c r="H314" s="21">
        <v>0</v>
      </c>
    </row>
    <row r="315" spans="1:8" ht="39" hidden="1" x14ac:dyDescent="0.25">
      <c r="A315" s="3" t="s">
        <v>656</v>
      </c>
      <c r="B315" s="20" t="s">
        <v>283</v>
      </c>
      <c r="C315" s="20" t="s">
        <v>263</v>
      </c>
      <c r="D315" s="20" t="s">
        <v>761</v>
      </c>
      <c r="E315" s="20"/>
      <c r="F315" s="21">
        <f>F316</f>
        <v>0</v>
      </c>
      <c r="G315" s="21">
        <v>0</v>
      </c>
      <c r="H315" s="21">
        <v>0</v>
      </c>
    </row>
    <row r="316" spans="1:8" ht="39" hidden="1" x14ac:dyDescent="0.25">
      <c r="A316" s="3" t="s">
        <v>820</v>
      </c>
      <c r="B316" s="20" t="s">
        <v>283</v>
      </c>
      <c r="C316" s="20" t="s">
        <v>263</v>
      </c>
      <c r="D316" s="20" t="s">
        <v>761</v>
      </c>
      <c r="E316" s="20" t="s">
        <v>185</v>
      </c>
      <c r="F316" s="21"/>
      <c r="G316" s="21"/>
      <c r="H316" s="21"/>
    </row>
    <row r="317" spans="1:8" ht="77.25" x14ac:dyDescent="0.25">
      <c r="A317" s="3" t="s">
        <v>382</v>
      </c>
      <c r="B317" s="20" t="s">
        <v>283</v>
      </c>
      <c r="C317" s="20" t="s">
        <v>263</v>
      </c>
      <c r="D317" s="20" t="s">
        <v>762</v>
      </c>
      <c r="E317" s="20"/>
      <c r="F317" s="21">
        <f>F318</f>
        <v>600</v>
      </c>
      <c r="G317" s="21">
        <f>G318</f>
        <v>630</v>
      </c>
      <c r="H317" s="21">
        <f>H318</f>
        <v>650</v>
      </c>
    </row>
    <row r="318" spans="1:8" ht="39" x14ac:dyDescent="0.25">
      <c r="A318" s="3" t="s">
        <v>820</v>
      </c>
      <c r="B318" s="20" t="s">
        <v>283</v>
      </c>
      <c r="C318" s="20" t="s">
        <v>263</v>
      </c>
      <c r="D318" s="20" t="s">
        <v>762</v>
      </c>
      <c r="E318" s="20" t="s">
        <v>185</v>
      </c>
      <c r="F318" s="24">
        <v>600</v>
      </c>
      <c r="G318" s="24">
        <v>630</v>
      </c>
      <c r="H318" s="24">
        <v>650</v>
      </c>
    </row>
    <row r="319" spans="1:8" ht="80.25" hidden="1" customHeight="1" x14ac:dyDescent="0.25">
      <c r="A319" s="3" t="s">
        <v>531</v>
      </c>
      <c r="B319" s="20" t="s">
        <v>283</v>
      </c>
      <c r="C319" s="20" t="s">
        <v>263</v>
      </c>
      <c r="D319" s="20" t="s">
        <v>532</v>
      </c>
      <c r="E319" s="20"/>
      <c r="F319" s="24">
        <f>F320</f>
        <v>0</v>
      </c>
      <c r="G319" s="24">
        <v>0</v>
      </c>
      <c r="H319" s="24">
        <v>0</v>
      </c>
    </row>
    <row r="320" spans="1:8" ht="26.25" hidden="1" x14ac:dyDescent="0.25">
      <c r="A320" s="3" t="s">
        <v>184</v>
      </c>
      <c r="B320" s="20" t="s">
        <v>283</v>
      </c>
      <c r="C320" s="20" t="s">
        <v>263</v>
      </c>
      <c r="D320" s="20" t="s">
        <v>532</v>
      </c>
      <c r="E320" s="20" t="s">
        <v>185</v>
      </c>
      <c r="F320" s="24">
        <v>0</v>
      </c>
      <c r="G320" s="24">
        <v>0</v>
      </c>
      <c r="H320" s="24">
        <v>0</v>
      </c>
    </row>
    <row r="321" spans="1:8" ht="26.25" customHeight="1" x14ac:dyDescent="0.25">
      <c r="A321" s="68" t="s">
        <v>697</v>
      </c>
      <c r="B321" s="16" t="s">
        <v>283</v>
      </c>
      <c r="C321" s="17" t="s">
        <v>263</v>
      </c>
      <c r="D321" s="69" t="s">
        <v>696</v>
      </c>
      <c r="E321" s="17"/>
      <c r="F321" s="27">
        <f t="shared" ref="F321:H322" si="24">F322</f>
        <v>3074.3</v>
      </c>
      <c r="G321" s="27">
        <f t="shared" si="24"/>
        <v>0</v>
      </c>
      <c r="H321" s="27">
        <f t="shared" si="24"/>
        <v>0</v>
      </c>
    </row>
    <row r="322" spans="1:8" ht="26.25" x14ac:dyDescent="0.25">
      <c r="A322" s="3" t="s">
        <v>831</v>
      </c>
      <c r="B322" s="19" t="s">
        <v>283</v>
      </c>
      <c r="C322" s="20" t="s">
        <v>263</v>
      </c>
      <c r="D322" s="20" t="s">
        <v>846</v>
      </c>
      <c r="E322" s="20"/>
      <c r="F322" s="24">
        <f t="shared" si="24"/>
        <v>3074.3</v>
      </c>
      <c r="G322" s="24">
        <f t="shared" si="24"/>
        <v>0</v>
      </c>
      <c r="H322" s="24">
        <f t="shared" si="24"/>
        <v>0</v>
      </c>
    </row>
    <row r="323" spans="1:8" ht="39" x14ac:dyDescent="0.25">
      <c r="A323" s="3" t="s">
        <v>820</v>
      </c>
      <c r="B323" s="19" t="s">
        <v>283</v>
      </c>
      <c r="C323" s="20" t="s">
        <v>263</v>
      </c>
      <c r="D323" s="20" t="s">
        <v>846</v>
      </c>
      <c r="E323" s="20" t="s">
        <v>185</v>
      </c>
      <c r="F323" s="24">
        <v>3074.3</v>
      </c>
      <c r="G323" s="24">
        <v>0</v>
      </c>
      <c r="H323" s="24">
        <v>0</v>
      </c>
    </row>
    <row r="324" spans="1:8" ht="18" customHeight="1" x14ac:dyDescent="0.25">
      <c r="A324" s="11" t="s">
        <v>141</v>
      </c>
      <c r="B324" s="16" t="s">
        <v>142</v>
      </c>
      <c r="C324" s="17"/>
      <c r="D324" s="17"/>
      <c r="E324" s="17"/>
      <c r="F324" s="18">
        <f>F325+F382+F532+F593+F612+F649</f>
        <v>750280.82500000007</v>
      </c>
      <c r="G324" s="18">
        <f>G325+G382+G532+G593+G612+G649</f>
        <v>518878.49999999994</v>
      </c>
      <c r="H324" s="18">
        <f>H325+H382+H532+H593+H612+H649</f>
        <v>340966.99999999994</v>
      </c>
    </row>
    <row r="325" spans="1:8" ht="18.75" customHeight="1" x14ac:dyDescent="0.25">
      <c r="A325" s="11" t="s">
        <v>194</v>
      </c>
      <c r="B325" s="16" t="s">
        <v>142</v>
      </c>
      <c r="C325" s="17" t="s">
        <v>166</v>
      </c>
      <c r="D325" s="17"/>
      <c r="E325" s="17"/>
      <c r="F325" s="18">
        <f>F326+F377</f>
        <v>229229.6</v>
      </c>
      <c r="G325" s="18">
        <f>G326+G377</f>
        <v>185637.8</v>
      </c>
      <c r="H325" s="18">
        <f t="shared" ref="G325:H326" si="25">H326</f>
        <v>96173.099999999991</v>
      </c>
    </row>
    <row r="326" spans="1:8" ht="37.5" customHeight="1" x14ac:dyDescent="0.25">
      <c r="A326" s="11" t="s">
        <v>763</v>
      </c>
      <c r="B326" s="16" t="s">
        <v>142</v>
      </c>
      <c r="C326" s="17" t="s">
        <v>166</v>
      </c>
      <c r="D326" s="17" t="s">
        <v>158</v>
      </c>
      <c r="E326" s="17"/>
      <c r="F326" s="18">
        <f>F327</f>
        <v>96173.1</v>
      </c>
      <c r="G326" s="18">
        <f t="shared" si="25"/>
        <v>96173.099999999991</v>
      </c>
      <c r="H326" s="18">
        <f t="shared" si="25"/>
        <v>96173.099999999991</v>
      </c>
    </row>
    <row r="327" spans="1:8" ht="26.25" customHeight="1" x14ac:dyDescent="0.25">
      <c r="A327" s="11" t="s">
        <v>440</v>
      </c>
      <c r="B327" s="16" t="s">
        <v>142</v>
      </c>
      <c r="C327" s="17" t="s">
        <v>166</v>
      </c>
      <c r="D327" s="17" t="s">
        <v>195</v>
      </c>
      <c r="E327" s="17"/>
      <c r="F327" s="18">
        <f>F328+F339+F349+F371+F334+F336</f>
        <v>96173.1</v>
      </c>
      <c r="G327" s="18">
        <f>G328+G339+G349+G371</f>
        <v>96173.099999999991</v>
      </c>
      <c r="H327" s="18">
        <f>H328+H339+H349+H371</f>
        <v>96173.099999999991</v>
      </c>
    </row>
    <row r="328" spans="1:8" ht="38.25" hidden="1" customHeight="1" x14ac:dyDescent="0.25">
      <c r="A328" s="11" t="s">
        <v>0</v>
      </c>
      <c r="B328" s="16" t="s">
        <v>142</v>
      </c>
      <c r="C328" s="17" t="s">
        <v>166</v>
      </c>
      <c r="D328" s="17" t="s">
        <v>1</v>
      </c>
      <c r="E328" s="20"/>
      <c r="F328" s="18">
        <f>F329+F331</f>
        <v>0</v>
      </c>
      <c r="G328" s="18">
        <f>G329+G331</f>
        <v>0</v>
      </c>
      <c r="H328" s="18">
        <f>H329+H331</f>
        <v>0</v>
      </c>
    </row>
    <row r="329" spans="1:8" ht="76.5" hidden="1" customHeight="1" x14ac:dyDescent="0.25">
      <c r="A329" s="3" t="s">
        <v>458</v>
      </c>
      <c r="B329" s="19" t="s">
        <v>142</v>
      </c>
      <c r="C329" s="20" t="s">
        <v>166</v>
      </c>
      <c r="D329" s="20" t="s">
        <v>60</v>
      </c>
      <c r="E329" s="20"/>
      <c r="F329" s="21">
        <f>F330</f>
        <v>0</v>
      </c>
      <c r="G329" s="21">
        <f>G330</f>
        <v>0</v>
      </c>
      <c r="H329" s="21">
        <f>H330</f>
        <v>0</v>
      </c>
    </row>
    <row r="330" spans="1:8" ht="102" hidden="1" customHeight="1" x14ac:dyDescent="0.25">
      <c r="A330" s="3" t="s">
        <v>386</v>
      </c>
      <c r="B330" s="19" t="s">
        <v>142</v>
      </c>
      <c r="C330" s="20" t="s">
        <v>166</v>
      </c>
      <c r="D330" s="20" t="s">
        <v>60</v>
      </c>
      <c r="E330" s="20" t="s">
        <v>389</v>
      </c>
      <c r="F330" s="24">
        <v>0</v>
      </c>
      <c r="G330" s="24">
        <v>0</v>
      </c>
      <c r="H330" s="24">
        <v>0</v>
      </c>
    </row>
    <row r="331" spans="1:8" ht="51.75" hidden="1" x14ac:dyDescent="0.25">
      <c r="A331" s="3" t="s">
        <v>576</v>
      </c>
      <c r="B331" s="19" t="s">
        <v>142</v>
      </c>
      <c r="C331" s="20" t="s">
        <v>166</v>
      </c>
      <c r="D331" s="20" t="s">
        <v>575</v>
      </c>
      <c r="E331" s="20"/>
      <c r="F331" s="21">
        <f>F332+F333</f>
        <v>0</v>
      </c>
      <c r="G331" s="21">
        <f>G332</f>
        <v>0</v>
      </c>
      <c r="H331" s="21">
        <f>H332</f>
        <v>0</v>
      </c>
    </row>
    <row r="332" spans="1:8" ht="17.25" hidden="1" customHeight="1" x14ac:dyDescent="0.25">
      <c r="A332" s="3" t="s">
        <v>139</v>
      </c>
      <c r="B332" s="19" t="s">
        <v>142</v>
      </c>
      <c r="C332" s="20" t="s">
        <v>166</v>
      </c>
      <c r="D332" s="20" t="s">
        <v>575</v>
      </c>
      <c r="E332" s="20" t="s">
        <v>140</v>
      </c>
      <c r="F332" s="24"/>
      <c r="G332" s="24"/>
      <c r="H332" s="21">
        <v>0</v>
      </c>
    </row>
    <row r="333" spans="1:8" ht="18" hidden="1" customHeight="1" x14ac:dyDescent="0.25">
      <c r="A333" s="3" t="s">
        <v>150</v>
      </c>
      <c r="B333" s="19" t="s">
        <v>142</v>
      </c>
      <c r="C333" s="20" t="s">
        <v>166</v>
      </c>
      <c r="D333" s="20" t="s">
        <v>575</v>
      </c>
      <c r="E333" s="20" t="s">
        <v>151</v>
      </c>
      <c r="F333" s="24"/>
      <c r="G333" s="24">
        <v>0</v>
      </c>
      <c r="H333" s="21">
        <v>0</v>
      </c>
    </row>
    <row r="334" spans="1:8" ht="156" hidden="1" customHeight="1" x14ac:dyDescent="0.25">
      <c r="A334" s="3" t="s">
        <v>585</v>
      </c>
      <c r="B334" s="20" t="s">
        <v>142</v>
      </c>
      <c r="C334" s="20" t="s">
        <v>166</v>
      </c>
      <c r="D334" s="20" t="s">
        <v>586</v>
      </c>
      <c r="E334" s="20"/>
      <c r="F334" s="24">
        <f>F335</f>
        <v>0</v>
      </c>
      <c r="G334" s="24">
        <v>0</v>
      </c>
      <c r="H334" s="21">
        <v>0</v>
      </c>
    </row>
    <row r="335" spans="1:8" ht="23.25" hidden="1" customHeight="1" x14ac:dyDescent="0.25">
      <c r="A335" s="3" t="s">
        <v>150</v>
      </c>
      <c r="B335" s="19" t="s">
        <v>142</v>
      </c>
      <c r="C335" s="20" t="s">
        <v>166</v>
      </c>
      <c r="D335" s="20" t="s">
        <v>586</v>
      </c>
      <c r="E335" s="20" t="s">
        <v>151</v>
      </c>
      <c r="F335" s="24"/>
      <c r="G335" s="24">
        <v>0</v>
      </c>
      <c r="H335" s="21">
        <v>0</v>
      </c>
    </row>
    <row r="336" spans="1:8" ht="194.25" hidden="1" customHeight="1" x14ac:dyDescent="0.25">
      <c r="A336" s="3" t="s">
        <v>682</v>
      </c>
      <c r="B336" s="19" t="s">
        <v>142</v>
      </c>
      <c r="C336" s="20" t="s">
        <v>166</v>
      </c>
      <c r="D336" s="20" t="s">
        <v>635</v>
      </c>
      <c r="E336" s="20"/>
      <c r="F336" s="24">
        <f>F337+F338</f>
        <v>0</v>
      </c>
      <c r="G336" s="24">
        <v>0</v>
      </c>
      <c r="H336" s="21">
        <v>0</v>
      </c>
    </row>
    <row r="337" spans="1:8" ht="18" hidden="1" customHeight="1" x14ac:dyDescent="0.25">
      <c r="A337" s="3" t="s">
        <v>139</v>
      </c>
      <c r="B337" s="19" t="s">
        <v>142</v>
      </c>
      <c r="C337" s="20" t="s">
        <v>166</v>
      </c>
      <c r="D337" s="20" t="s">
        <v>635</v>
      </c>
      <c r="E337" s="20" t="s">
        <v>140</v>
      </c>
      <c r="F337" s="24"/>
      <c r="G337" s="24"/>
      <c r="H337" s="21"/>
    </row>
    <row r="338" spans="1:8" ht="18" hidden="1" customHeight="1" x14ac:dyDescent="0.25">
      <c r="A338" s="3" t="s">
        <v>150</v>
      </c>
      <c r="B338" s="19" t="s">
        <v>142</v>
      </c>
      <c r="C338" s="20" t="s">
        <v>166</v>
      </c>
      <c r="D338" s="20" t="s">
        <v>635</v>
      </c>
      <c r="E338" s="20" t="s">
        <v>151</v>
      </c>
      <c r="F338" s="24"/>
      <c r="G338" s="24"/>
      <c r="H338" s="21"/>
    </row>
    <row r="339" spans="1:8" ht="40.5" customHeight="1" x14ac:dyDescent="0.25">
      <c r="A339" s="11" t="s">
        <v>196</v>
      </c>
      <c r="B339" s="16" t="s">
        <v>142</v>
      </c>
      <c r="C339" s="17" t="s">
        <v>166</v>
      </c>
      <c r="D339" s="17" t="s">
        <v>197</v>
      </c>
      <c r="E339" s="17"/>
      <c r="F339" s="18">
        <f>F340+F343+F346</f>
        <v>80605.400000000009</v>
      </c>
      <c r="G339" s="18">
        <f>G340+G343</f>
        <v>80605.399999999994</v>
      </c>
      <c r="H339" s="18">
        <f>H340+H343</f>
        <v>80605.399999999994</v>
      </c>
    </row>
    <row r="340" spans="1:8" ht="26.25" x14ac:dyDescent="0.25">
      <c r="A340" s="3" t="s">
        <v>152</v>
      </c>
      <c r="B340" s="19" t="s">
        <v>142</v>
      </c>
      <c r="C340" s="20" t="s">
        <v>166</v>
      </c>
      <c r="D340" s="20" t="s">
        <v>198</v>
      </c>
      <c r="E340" s="20"/>
      <c r="F340" s="21">
        <f>F341+F342</f>
        <v>33213.800000000003</v>
      </c>
      <c r="G340" s="21">
        <f>G341+G342</f>
        <v>33213.800000000003</v>
      </c>
      <c r="H340" s="21">
        <f>H341+H342</f>
        <v>33213.800000000003</v>
      </c>
    </row>
    <row r="341" spans="1:8" x14ac:dyDescent="0.25">
      <c r="A341" s="3" t="s">
        <v>139</v>
      </c>
      <c r="B341" s="19" t="s">
        <v>142</v>
      </c>
      <c r="C341" s="20" t="s">
        <v>166</v>
      </c>
      <c r="D341" s="20" t="s">
        <v>198</v>
      </c>
      <c r="E341" s="20" t="s">
        <v>140</v>
      </c>
      <c r="F341" s="56">
        <v>3146.4</v>
      </c>
      <c r="G341" s="24">
        <v>3567.5</v>
      </c>
      <c r="H341" s="24">
        <v>3567.4</v>
      </c>
    </row>
    <row r="342" spans="1:8" x14ac:dyDescent="0.25">
      <c r="A342" s="3" t="s">
        <v>150</v>
      </c>
      <c r="B342" s="19" t="s">
        <v>142</v>
      </c>
      <c r="C342" s="20" t="s">
        <v>166</v>
      </c>
      <c r="D342" s="20" t="s">
        <v>198</v>
      </c>
      <c r="E342" s="20" t="s">
        <v>151</v>
      </c>
      <c r="F342" s="56">
        <v>30067.4</v>
      </c>
      <c r="G342" s="24">
        <v>29646.3</v>
      </c>
      <c r="H342" s="59">
        <v>29646.400000000001</v>
      </c>
    </row>
    <row r="343" spans="1:8" ht="298.5" customHeight="1" x14ac:dyDescent="0.25">
      <c r="A343" s="3" t="s">
        <v>766</v>
      </c>
      <c r="B343" s="19" t="s">
        <v>142</v>
      </c>
      <c r="C343" s="20" t="s">
        <v>166</v>
      </c>
      <c r="D343" s="20" t="s">
        <v>199</v>
      </c>
      <c r="E343" s="20"/>
      <c r="F343" s="21">
        <f>F344+F345</f>
        <v>47391.600000000006</v>
      </c>
      <c r="G343" s="21">
        <f>G344+G345</f>
        <v>47391.6</v>
      </c>
      <c r="H343" s="21">
        <f>H344+H345</f>
        <v>47391.6</v>
      </c>
    </row>
    <row r="344" spans="1:8" x14ac:dyDescent="0.25">
      <c r="A344" s="3" t="s">
        <v>139</v>
      </c>
      <c r="B344" s="19" t="s">
        <v>142</v>
      </c>
      <c r="C344" s="20" t="s">
        <v>166</v>
      </c>
      <c r="D344" s="20" t="s">
        <v>199</v>
      </c>
      <c r="E344" s="20" t="s">
        <v>140</v>
      </c>
      <c r="F344" s="56">
        <v>4628.8</v>
      </c>
      <c r="G344" s="24">
        <v>4851.2</v>
      </c>
      <c r="H344" s="24">
        <v>4851.2</v>
      </c>
    </row>
    <row r="345" spans="1:8" x14ac:dyDescent="0.25">
      <c r="A345" s="3" t="s">
        <v>150</v>
      </c>
      <c r="B345" s="19" t="s">
        <v>142</v>
      </c>
      <c r="C345" s="20" t="s">
        <v>166</v>
      </c>
      <c r="D345" s="20" t="s">
        <v>199</v>
      </c>
      <c r="E345" s="20" t="s">
        <v>151</v>
      </c>
      <c r="F345" s="56">
        <v>42762.8</v>
      </c>
      <c r="G345" s="24">
        <v>42540.4</v>
      </c>
      <c r="H345" s="24">
        <v>42540.4</v>
      </c>
    </row>
    <row r="346" spans="1:8" ht="54" hidden="1" customHeight="1" x14ac:dyDescent="0.25">
      <c r="A346" s="3" t="s">
        <v>337</v>
      </c>
      <c r="B346" s="19" t="s">
        <v>142</v>
      </c>
      <c r="C346" s="20" t="s">
        <v>166</v>
      </c>
      <c r="D346" s="20" t="s">
        <v>518</v>
      </c>
      <c r="E346" s="20"/>
      <c r="F346" s="24">
        <f>F347+F348</f>
        <v>0</v>
      </c>
      <c r="G346" s="24">
        <v>0</v>
      </c>
      <c r="H346" s="24">
        <v>0</v>
      </c>
    </row>
    <row r="347" spans="1:8" hidden="1" x14ac:dyDescent="0.25">
      <c r="A347" s="3" t="s">
        <v>139</v>
      </c>
      <c r="B347" s="19" t="s">
        <v>142</v>
      </c>
      <c r="C347" s="20" t="s">
        <v>166</v>
      </c>
      <c r="D347" s="20" t="s">
        <v>518</v>
      </c>
      <c r="E347" s="20" t="s">
        <v>140</v>
      </c>
      <c r="F347" s="24"/>
      <c r="G347" s="24">
        <v>0</v>
      </c>
      <c r="H347" s="24">
        <v>0</v>
      </c>
    </row>
    <row r="348" spans="1:8" hidden="1" x14ac:dyDescent="0.25">
      <c r="A348" s="3" t="s">
        <v>150</v>
      </c>
      <c r="B348" s="19" t="s">
        <v>142</v>
      </c>
      <c r="C348" s="20" t="s">
        <v>166</v>
      </c>
      <c r="D348" s="20" t="s">
        <v>518</v>
      </c>
      <c r="E348" s="20" t="s">
        <v>151</v>
      </c>
      <c r="F348" s="24"/>
      <c r="G348" s="24">
        <v>0</v>
      </c>
      <c r="H348" s="24">
        <v>0</v>
      </c>
    </row>
    <row r="349" spans="1:8" ht="39" x14ac:dyDescent="0.25">
      <c r="A349" s="11" t="s">
        <v>200</v>
      </c>
      <c r="B349" s="16" t="s">
        <v>142</v>
      </c>
      <c r="C349" s="17" t="s">
        <v>166</v>
      </c>
      <c r="D349" s="17" t="s">
        <v>201</v>
      </c>
      <c r="E349" s="17"/>
      <c r="F349" s="18">
        <f>F350+F355+F362+F365+F368</f>
        <v>3388.5</v>
      </c>
      <c r="G349" s="18">
        <f>G350+G355</f>
        <v>3388.5</v>
      </c>
      <c r="H349" s="18">
        <f>H350+H355</f>
        <v>3388.5</v>
      </c>
    </row>
    <row r="350" spans="1:8" ht="26.25" x14ac:dyDescent="0.25">
      <c r="A350" s="3" t="s">
        <v>202</v>
      </c>
      <c r="B350" s="19" t="s">
        <v>142</v>
      </c>
      <c r="C350" s="20" t="s">
        <v>166</v>
      </c>
      <c r="D350" s="20" t="s">
        <v>203</v>
      </c>
      <c r="E350" s="20"/>
      <c r="F350" s="21">
        <f>F351+F352</f>
        <v>1930.5</v>
      </c>
      <c r="G350" s="21">
        <f>G351+G352</f>
        <v>1930.5</v>
      </c>
      <c r="H350" s="21">
        <f>H351+H352</f>
        <v>1930.5</v>
      </c>
    </row>
    <row r="351" spans="1:8" x14ac:dyDescent="0.25">
      <c r="A351" s="3" t="s">
        <v>139</v>
      </c>
      <c r="B351" s="19" t="s">
        <v>142</v>
      </c>
      <c r="C351" s="20" t="s">
        <v>166</v>
      </c>
      <c r="D351" s="20" t="s">
        <v>203</v>
      </c>
      <c r="E351" s="20" t="s">
        <v>140</v>
      </c>
      <c r="F351" s="24">
        <v>140.5</v>
      </c>
      <c r="G351" s="24">
        <v>140.5</v>
      </c>
      <c r="H351" s="24">
        <v>140.5</v>
      </c>
    </row>
    <row r="352" spans="1:8" ht="13.5" customHeight="1" x14ac:dyDescent="0.25">
      <c r="A352" s="3" t="s">
        <v>150</v>
      </c>
      <c r="B352" s="19" t="s">
        <v>142</v>
      </c>
      <c r="C352" s="20" t="s">
        <v>166</v>
      </c>
      <c r="D352" s="20" t="s">
        <v>203</v>
      </c>
      <c r="E352" s="20" t="s">
        <v>151</v>
      </c>
      <c r="F352" s="24">
        <v>1790</v>
      </c>
      <c r="G352" s="24">
        <v>1790</v>
      </c>
      <c r="H352" s="24">
        <v>1790</v>
      </c>
    </row>
    <row r="353" spans="1:8" ht="26.25" hidden="1" x14ac:dyDescent="0.25">
      <c r="A353" s="25" t="s">
        <v>356</v>
      </c>
      <c r="B353" s="20" t="s">
        <v>142</v>
      </c>
      <c r="C353" s="20" t="s">
        <v>166</v>
      </c>
      <c r="D353" s="20" t="s">
        <v>365</v>
      </c>
      <c r="E353" s="20"/>
      <c r="F353" s="21">
        <f>F354</f>
        <v>0</v>
      </c>
      <c r="G353" s="21">
        <v>0</v>
      </c>
      <c r="H353" s="21">
        <v>0</v>
      </c>
    </row>
    <row r="354" spans="1:8" hidden="1" x14ac:dyDescent="0.25">
      <c r="A354" s="3" t="s">
        <v>150</v>
      </c>
      <c r="B354" s="20" t="s">
        <v>142</v>
      </c>
      <c r="C354" s="20" t="s">
        <v>166</v>
      </c>
      <c r="D354" s="20" t="s">
        <v>365</v>
      </c>
      <c r="E354" s="20" t="s">
        <v>151</v>
      </c>
      <c r="F354" s="21">
        <v>0</v>
      </c>
      <c r="G354" s="21">
        <v>0</v>
      </c>
      <c r="H354" s="21">
        <v>0</v>
      </c>
    </row>
    <row r="355" spans="1:8" ht="64.5" x14ac:dyDescent="0.25">
      <c r="A355" s="3" t="s">
        <v>764</v>
      </c>
      <c r="B355" s="19" t="s">
        <v>142</v>
      </c>
      <c r="C355" s="20" t="s">
        <v>166</v>
      </c>
      <c r="D355" s="20" t="s">
        <v>206</v>
      </c>
      <c r="E355" s="20"/>
      <c r="F355" s="21">
        <f>F356+F357</f>
        <v>1458</v>
      </c>
      <c r="G355" s="21">
        <f>G356+G357</f>
        <v>1458</v>
      </c>
      <c r="H355" s="21">
        <f>H356+H357</f>
        <v>1458</v>
      </c>
    </row>
    <row r="356" spans="1:8" x14ac:dyDescent="0.25">
      <c r="A356" s="3" t="s">
        <v>139</v>
      </c>
      <c r="B356" s="19" t="s">
        <v>142</v>
      </c>
      <c r="C356" s="20" t="s">
        <v>166</v>
      </c>
      <c r="D356" s="20" t="s">
        <v>206</v>
      </c>
      <c r="E356" s="20" t="s">
        <v>140</v>
      </c>
      <c r="F356" s="24">
        <v>97.2</v>
      </c>
      <c r="G356" s="24">
        <v>97.2</v>
      </c>
      <c r="H356" s="24">
        <v>97.2</v>
      </c>
    </row>
    <row r="357" spans="1:8" x14ac:dyDescent="0.25">
      <c r="A357" s="3" t="s">
        <v>150</v>
      </c>
      <c r="B357" s="19" t="s">
        <v>142</v>
      </c>
      <c r="C357" s="20" t="s">
        <v>166</v>
      </c>
      <c r="D357" s="20" t="s">
        <v>206</v>
      </c>
      <c r="E357" s="20" t="s">
        <v>151</v>
      </c>
      <c r="F357" s="24">
        <v>1360.8</v>
      </c>
      <c r="G357" s="24">
        <v>1360.8</v>
      </c>
      <c r="H357" s="24">
        <v>1360.8</v>
      </c>
    </row>
    <row r="358" spans="1:8" ht="64.5" hidden="1" x14ac:dyDescent="0.25">
      <c r="A358" s="30" t="s">
        <v>368</v>
      </c>
      <c r="B358" s="20" t="s">
        <v>142</v>
      </c>
      <c r="C358" s="20" t="s">
        <v>166</v>
      </c>
      <c r="D358" s="31" t="s">
        <v>380</v>
      </c>
      <c r="E358" s="20"/>
      <c r="F358" s="21">
        <f>F359</f>
        <v>0</v>
      </c>
      <c r="G358" s="21">
        <f>G359</f>
        <v>0</v>
      </c>
      <c r="H358" s="21">
        <f>H359</f>
        <v>0</v>
      </c>
    </row>
    <row r="359" spans="1:8" hidden="1" x14ac:dyDescent="0.25">
      <c r="A359" s="3" t="s">
        <v>150</v>
      </c>
      <c r="B359" s="20" t="s">
        <v>142</v>
      </c>
      <c r="C359" s="20" t="s">
        <v>166</v>
      </c>
      <c r="D359" s="32" t="s">
        <v>380</v>
      </c>
      <c r="E359" s="20" t="s">
        <v>151</v>
      </c>
      <c r="F359" s="21"/>
      <c r="G359" s="21">
        <v>0</v>
      </c>
      <c r="H359" s="21">
        <v>0</v>
      </c>
    </row>
    <row r="360" spans="1:8" ht="64.5" hidden="1" x14ac:dyDescent="0.25">
      <c r="A360" s="33" t="s">
        <v>63</v>
      </c>
      <c r="B360" s="20" t="s">
        <v>142</v>
      </c>
      <c r="C360" s="20" t="s">
        <v>166</v>
      </c>
      <c r="D360" s="20" t="s">
        <v>64</v>
      </c>
      <c r="E360" s="20"/>
      <c r="F360" s="21">
        <f>F361</f>
        <v>0</v>
      </c>
      <c r="G360" s="21">
        <f>G361</f>
        <v>0</v>
      </c>
      <c r="H360" s="21">
        <f>H361</f>
        <v>0</v>
      </c>
    </row>
    <row r="361" spans="1:8" ht="14.25" hidden="1" customHeight="1" x14ac:dyDescent="0.25">
      <c r="A361" s="3" t="s">
        <v>150</v>
      </c>
      <c r="B361" s="20" t="s">
        <v>142</v>
      </c>
      <c r="C361" s="20" t="s">
        <v>166</v>
      </c>
      <c r="D361" s="20" t="s">
        <v>64</v>
      </c>
      <c r="E361" s="20" t="s">
        <v>151</v>
      </c>
      <c r="F361" s="21"/>
      <c r="G361" s="21">
        <v>0</v>
      </c>
      <c r="H361" s="21">
        <v>0</v>
      </c>
    </row>
    <row r="362" spans="1:8" ht="90" hidden="1" x14ac:dyDescent="0.25">
      <c r="A362" s="3" t="s">
        <v>526</v>
      </c>
      <c r="B362" s="19" t="s">
        <v>142</v>
      </c>
      <c r="C362" s="20" t="s">
        <v>166</v>
      </c>
      <c r="D362" s="20" t="s">
        <v>523</v>
      </c>
      <c r="E362" s="20"/>
      <c r="F362" s="21">
        <f>F363+F364</f>
        <v>0</v>
      </c>
      <c r="G362" s="21">
        <v>0</v>
      </c>
      <c r="H362" s="21">
        <v>0</v>
      </c>
    </row>
    <row r="363" spans="1:8" ht="14.25" hidden="1" customHeight="1" x14ac:dyDescent="0.25">
      <c r="A363" s="3" t="s">
        <v>139</v>
      </c>
      <c r="B363" s="19" t="s">
        <v>142</v>
      </c>
      <c r="C363" s="20" t="s">
        <v>166</v>
      </c>
      <c r="D363" s="20" t="s">
        <v>523</v>
      </c>
      <c r="E363" s="20" t="s">
        <v>140</v>
      </c>
      <c r="F363" s="21"/>
      <c r="G363" s="21">
        <v>0</v>
      </c>
      <c r="H363" s="21">
        <v>0</v>
      </c>
    </row>
    <row r="364" spans="1:8" ht="14.25" hidden="1" customHeight="1" x14ac:dyDescent="0.25">
      <c r="A364" s="3" t="s">
        <v>150</v>
      </c>
      <c r="B364" s="19" t="s">
        <v>142</v>
      </c>
      <c r="C364" s="20" t="s">
        <v>166</v>
      </c>
      <c r="D364" s="20" t="s">
        <v>523</v>
      </c>
      <c r="E364" s="20" t="s">
        <v>151</v>
      </c>
      <c r="F364" s="21"/>
      <c r="G364" s="21">
        <v>0</v>
      </c>
      <c r="H364" s="21">
        <v>0</v>
      </c>
    </row>
    <row r="365" spans="1:8" ht="90" hidden="1" x14ac:dyDescent="0.25">
      <c r="A365" s="3" t="s">
        <v>550</v>
      </c>
      <c r="B365" s="19" t="s">
        <v>142</v>
      </c>
      <c r="C365" s="20" t="s">
        <v>166</v>
      </c>
      <c r="D365" s="20" t="s">
        <v>551</v>
      </c>
      <c r="E365" s="20"/>
      <c r="F365" s="21">
        <f>F366+F367</f>
        <v>0</v>
      </c>
      <c r="G365" s="21">
        <v>0</v>
      </c>
      <c r="H365" s="21">
        <v>0</v>
      </c>
    </row>
    <row r="366" spans="1:8" hidden="1" x14ac:dyDescent="0.25">
      <c r="A366" s="3" t="s">
        <v>139</v>
      </c>
      <c r="B366" s="19" t="s">
        <v>142</v>
      </c>
      <c r="C366" s="20" t="s">
        <v>166</v>
      </c>
      <c r="D366" s="20" t="s">
        <v>551</v>
      </c>
      <c r="E366" s="20" t="s">
        <v>140</v>
      </c>
      <c r="F366" s="21"/>
      <c r="G366" s="21">
        <v>0</v>
      </c>
      <c r="H366" s="21">
        <v>0</v>
      </c>
    </row>
    <row r="367" spans="1:8" ht="14.25" hidden="1" customHeight="1" x14ac:dyDescent="0.25">
      <c r="A367" s="3" t="s">
        <v>150</v>
      </c>
      <c r="B367" s="19" t="s">
        <v>142</v>
      </c>
      <c r="C367" s="20" t="s">
        <v>166</v>
      </c>
      <c r="D367" s="20" t="s">
        <v>551</v>
      </c>
      <c r="E367" s="20" t="s">
        <v>151</v>
      </c>
      <c r="F367" s="21"/>
      <c r="G367" s="21">
        <v>0</v>
      </c>
      <c r="H367" s="21">
        <v>0</v>
      </c>
    </row>
    <row r="368" spans="1:8" ht="77.25" hidden="1" x14ac:dyDescent="0.25">
      <c r="A368" s="3" t="s">
        <v>552</v>
      </c>
      <c r="B368" s="19" t="s">
        <v>142</v>
      </c>
      <c r="C368" s="20" t="s">
        <v>166</v>
      </c>
      <c r="D368" s="20" t="s">
        <v>553</v>
      </c>
      <c r="E368" s="20"/>
      <c r="F368" s="21">
        <f>F369+F370</f>
        <v>0</v>
      </c>
      <c r="G368" s="21"/>
      <c r="H368" s="21"/>
    </row>
    <row r="369" spans="1:9" ht="14.25" hidden="1" customHeight="1" x14ac:dyDescent="0.25">
      <c r="A369" s="3" t="s">
        <v>139</v>
      </c>
      <c r="B369" s="19" t="s">
        <v>142</v>
      </c>
      <c r="C369" s="20" t="s">
        <v>166</v>
      </c>
      <c r="D369" s="20" t="s">
        <v>553</v>
      </c>
      <c r="E369" s="20" t="s">
        <v>140</v>
      </c>
      <c r="F369" s="21"/>
      <c r="G369" s="21">
        <v>0</v>
      </c>
      <c r="H369" s="21">
        <v>0</v>
      </c>
    </row>
    <row r="370" spans="1:9" ht="14.25" hidden="1" customHeight="1" x14ac:dyDescent="0.25">
      <c r="A370" s="3" t="s">
        <v>150</v>
      </c>
      <c r="B370" s="19" t="s">
        <v>142</v>
      </c>
      <c r="C370" s="20" t="s">
        <v>166</v>
      </c>
      <c r="D370" s="20" t="s">
        <v>553</v>
      </c>
      <c r="E370" s="20" t="s">
        <v>151</v>
      </c>
      <c r="F370" s="21"/>
      <c r="G370" s="21">
        <v>0</v>
      </c>
      <c r="H370" s="21">
        <v>0</v>
      </c>
    </row>
    <row r="371" spans="1:9" ht="77.25" x14ac:dyDescent="0.25">
      <c r="A371" s="11" t="s">
        <v>43</v>
      </c>
      <c r="B371" s="16" t="s">
        <v>142</v>
      </c>
      <c r="C371" s="17" t="s">
        <v>166</v>
      </c>
      <c r="D371" s="17" t="s">
        <v>303</v>
      </c>
      <c r="E371" s="17"/>
      <c r="F371" s="18">
        <f>F372</f>
        <v>12179.199999999999</v>
      </c>
      <c r="G371" s="18">
        <f>G372</f>
        <v>12179.199999999999</v>
      </c>
      <c r="H371" s="18">
        <f>H372</f>
        <v>12179.199999999999</v>
      </c>
    </row>
    <row r="372" spans="1:9" ht="297.75" customHeight="1" x14ac:dyDescent="0.25">
      <c r="A372" s="3" t="s">
        <v>766</v>
      </c>
      <c r="B372" s="19" t="s">
        <v>142</v>
      </c>
      <c r="C372" s="20" t="s">
        <v>166</v>
      </c>
      <c r="D372" s="20" t="s">
        <v>304</v>
      </c>
      <c r="E372" s="20"/>
      <c r="F372" s="21">
        <f>F373+F374</f>
        <v>12179.199999999999</v>
      </c>
      <c r="G372" s="21">
        <f>G373+G374</f>
        <v>12179.199999999999</v>
      </c>
      <c r="H372" s="21">
        <f>H373+H374</f>
        <v>12179.199999999999</v>
      </c>
    </row>
    <row r="373" spans="1:9" x14ac:dyDescent="0.25">
      <c r="A373" s="3" t="s">
        <v>139</v>
      </c>
      <c r="B373" s="19" t="s">
        <v>142</v>
      </c>
      <c r="C373" s="20" t="s">
        <v>166</v>
      </c>
      <c r="D373" s="20" t="s">
        <v>304</v>
      </c>
      <c r="E373" s="20" t="s">
        <v>140</v>
      </c>
      <c r="F373" s="56">
        <v>1220.4000000000001</v>
      </c>
      <c r="G373" s="24">
        <v>1273.9000000000001</v>
      </c>
      <c r="H373" s="24">
        <v>1273.9000000000001</v>
      </c>
    </row>
    <row r="374" spans="1:9" ht="14.25" customHeight="1" x14ac:dyDescent="0.25">
      <c r="A374" s="3" t="s">
        <v>150</v>
      </c>
      <c r="B374" s="19" t="s">
        <v>142</v>
      </c>
      <c r="C374" s="20" t="s">
        <v>166</v>
      </c>
      <c r="D374" s="20" t="s">
        <v>304</v>
      </c>
      <c r="E374" s="20" t="s">
        <v>151</v>
      </c>
      <c r="F374" s="56">
        <v>10958.8</v>
      </c>
      <c r="G374" s="24">
        <v>10905.3</v>
      </c>
      <c r="H374" s="24">
        <v>10905.3</v>
      </c>
    </row>
    <row r="375" spans="1:9" ht="54.75" hidden="1" customHeight="1" x14ac:dyDescent="0.25">
      <c r="A375" s="25" t="s">
        <v>337</v>
      </c>
      <c r="B375" s="20" t="s">
        <v>142</v>
      </c>
      <c r="C375" s="20" t="s">
        <v>166</v>
      </c>
      <c r="D375" s="20" t="s">
        <v>355</v>
      </c>
      <c r="E375" s="20"/>
      <c r="F375" s="21">
        <f>F376</f>
        <v>0</v>
      </c>
      <c r="G375" s="21">
        <f>G376</f>
        <v>0</v>
      </c>
      <c r="H375" s="21">
        <f>H376</f>
        <v>0</v>
      </c>
    </row>
    <row r="376" spans="1:9" ht="19.5" hidden="1" customHeight="1" x14ac:dyDescent="0.25">
      <c r="A376" s="3" t="s">
        <v>150</v>
      </c>
      <c r="B376" s="20" t="s">
        <v>142</v>
      </c>
      <c r="C376" s="20" t="s">
        <v>166</v>
      </c>
      <c r="D376" s="20" t="s">
        <v>355</v>
      </c>
      <c r="E376" s="20" t="s">
        <v>151</v>
      </c>
      <c r="F376" s="21">
        <v>0</v>
      </c>
      <c r="G376" s="21">
        <v>0</v>
      </c>
      <c r="H376" s="21">
        <v>0</v>
      </c>
    </row>
    <row r="377" spans="1:9" ht="39" x14ac:dyDescent="0.25">
      <c r="A377" s="61" t="s">
        <v>841</v>
      </c>
      <c r="B377" s="63" t="s">
        <v>142</v>
      </c>
      <c r="C377" s="64" t="s">
        <v>166</v>
      </c>
      <c r="D377" s="64" t="s">
        <v>387</v>
      </c>
      <c r="E377" s="64"/>
      <c r="F377" s="65">
        <f>F378+F380</f>
        <v>133056.5</v>
      </c>
      <c r="G377" s="65">
        <f>G378+G380</f>
        <v>89464.7</v>
      </c>
      <c r="H377" s="65">
        <f>H378+H380</f>
        <v>0</v>
      </c>
    </row>
    <row r="378" spans="1:9" ht="77.25" x14ac:dyDescent="0.25">
      <c r="A378" s="57" t="s">
        <v>845</v>
      </c>
      <c r="B378" s="58" t="s">
        <v>142</v>
      </c>
      <c r="C378" s="58" t="s">
        <v>166</v>
      </c>
      <c r="D378" s="58" t="s">
        <v>843</v>
      </c>
      <c r="E378" s="20"/>
      <c r="F378" s="21">
        <f>F379</f>
        <v>132056.5</v>
      </c>
      <c r="G378" s="21">
        <f>G379</f>
        <v>89464.7</v>
      </c>
      <c r="H378" s="21">
        <f>H379</f>
        <v>0</v>
      </c>
    </row>
    <row r="379" spans="1:9" ht="103.5" customHeight="1" x14ac:dyDescent="0.25">
      <c r="A379" s="57" t="s">
        <v>386</v>
      </c>
      <c r="B379" s="58" t="s">
        <v>142</v>
      </c>
      <c r="C379" s="58" t="s">
        <v>166</v>
      </c>
      <c r="D379" s="58" t="s">
        <v>843</v>
      </c>
      <c r="E379" s="20" t="s">
        <v>389</v>
      </c>
      <c r="F379" s="62">
        <v>132056.5</v>
      </c>
      <c r="G379" s="62">
        <v>89464.7</v>
      </c>
      <c r="H379" s="62">
        <v>0</v>
      </c>
    </row>
    <row r="380" spans="1:9" ht="64.5" x14ac:dyDescent="0.25">
      <c r="A380" s="57" t="s">
        <v>842</v>
      </c>
      <c r="B380" s="58" t="s">
        <v>142</v>
      </c>
      <c r="C380" s="58" t="s">
        <v>166</v>
      </c>
      <c r="D380" s="58" t="s">
        <v>844</v>
      </c>
      <c r="E380" s="20"/>
      <c r="F380" s="21">
        <f>F381</f>
        <v>1000</v>
      </c>
      <c r="G380" s="21">
        <f>G381</f>
        <v>0</v>
      </c>
      <c r="H380" s="21">
        <f>H381</f>
        <v>0</v>
      </c>
    </row>
    <row r="381" spans="1:9" ht="105.75" customHeight="1" x14ac:dyDescent="0.25">
      <c r="A381" s="57" t="s">
        <v>386</v>
      </c>
      <c r="B381" s="58" t="s">
        <v>142</v>
      </c>
      <c r="C381" s="58" t="s">
        <v>166</v>
      </c>
      <c r="D381" s="58" t="s">
        <v>844</v>
      </c>
      <c r="E381" s="20" t="s">
        <v>389</v>
      </c>
      <c r="F381" s="62">
        <v>1000</v>
      </c>
      <c r="G381" s="62">
        <v>0</v>
      </c>
      <c r="H381" s="62">
        <v>0</v>
      </c>
    </row>
    <row r="382" spans="1:9" x14ac:dyDescent="0.25">
      <c r="A382" s="11" t="s">
        <v>143</v>
      </c>
      <c r="B382" s="16" t="s">
        <v>142</v>
      </c>
      <c r="C382" s="17" t="s">
        <v>144</v>
      </c>
      <c r="D382" s="17"/>
      <c r="E382" s="17"/>
      <c r="F382" s="18">
        <f t="shared" ref="F382:H382" si="26">F383</f>
        <v>477348.82500000007</v>
      </c>
      <c r="G382" s="18">
        <f t="shared" si="26"/>
        <v>291145.40000000002</v>
      </c>
      <c r="H382" s="18">
        <f t="shared" si="26"/>
        <v>202245.7</v>
      </c>
      <c r="I382" s="2"/>
    </row>
    <row r="383" spans="1:9" ht="39" x14ac:dyDescent="0.25">
      <c r="A383" s="11" t="s">
        <v>763</v>
      </c>
      <c r="B383" s="16" t="s">
        <v>142</v>
      </c>
      <c r="C383" s="17" t="s">
        <v>144</v>
      </c>
      <c r="D383" s="17" t="s">
        <v>158</v>
      </c>
      <c r="E383" s="17"/>
      <c r="F383" s="18">
        <f>F384+F526</f>
        <v>477348.82500000007</v>
      </c>
      <c r="G383" s="18">
        <f>G384+G526</f>
        <v>291145.40000000002</v>
      </c>
      <c r="H383" s="18">
        <f>H384+H526</f>
        <v>202245.7</v>
      </c>
    </row>
    <row r="384" spans="1:9" ht="15.75" customHeight="1" x14ac:dyDescent="0.25">
      <c r="A384" s="11" t="s">
        <v>406</v>
      </c>
      <c r="B384" s="16" t="s">
        <v>142</v>
      </c>
      <c r="C384" s="17" t="s">
        <v>144</v>
      </c>
      <c r="D384" s="17" t="s">
        <v>207</v>
      </c>
      <c r="E384" s="17"/>
      <c r="F384" s="18">
        <f>F387+F390+F407+F417+F485+F493+F513+F393+F404+F396+F523+F399+F510+F401</f>
        <v>477208.82500000007</v>
      </c>
      <c r="G384" s="18">
        <f>G387+G390+G407+G417+G485+G493+G513+G393+G404+G396+G523+G399</f>
        <v>291065.40000000002</v>
      </c>
      <c r="H384" s="18">
        <f>H387+H390+H407+H417+H485+H493+H513+H393+H404+H396+H523+H399</f>
        <v>202165.7</v>
      </c>
    </row>
    <row r="385" spans="1:8" ht="51.75" hidden="1" x14ac:dyDescent="0.25">
      <c r="A385" s="25" t="s">
        <v>452</v>
      </c>
      <c r="B385" s="20" t="s">
        <v>142</v>
      </c>
      <c r="C385" s="20" t="s">
        <v>144</v>
      </c>
      <c r="D385" s="20" t="s">
        <v>453</v>
      </c>
      <c r="E385" s="20"/>
      <c r="F385" s="21">
        <f>F386</f>
        <v>0</v>
      </c>
      <c r="G385" s="21">
        <v>0</v>
      </c>
      <c r="H385" s="21">
        <v>0</v>
      </c>
    </row>
    <row r="386" spans="1:8" ht="26.25" hidden="1" x14ac:dyDescent="0.25">
      <c r="A386" s="3" t="s">
        <v>184</v>
      </c>
      <c r="B386" s="20" t="s">
        <v>142</v>
      </c>
      <c r="C386" s="20" t="s">
        <v>144</v>
      </c>
      <c r="D386" s="20" t="s">
        <v>453</v>
      </c>
      <c r="E386" s="20" t="s">
        <v>185</v>
      </c>
      <c r="F386" s="21"/>
      <c r="G386" s="21">
        <v>0</v>
      </c>
      <c r="H386" s="21">
        <v>0</v>
      </c>
    </row>
    <row r="387" spans="1:8" ht="27.75" hidden="1" customHeight="1" x14ac:dyDescent="0.25">
      <c r="A387" s="3" t="s">
        <v>454</v>
      </c>
      <c r="B387" s="19" t="s">
        <v>142</v>
      </c>
      <c r="C387" s="20" t="s">
        <v>144</v>
      </c>
      <c r="D387" s="20" t="s">
        <v>455</v>
      </c>
      <c r="E387" s="20"/>
      <c r="F387" s="21">
        <f>F388+F389</f>
        <v>0</v>
      </c>
      <c r="G387" s="21">
        <f>G388+G389</f>
        <v>0</v>
      </c>
      <c r="H387" s="21">
        <f>H388+H389</f>
        <v>0</v>
      </c>
    </row>
    <row r="388" spans="1:8" ht="18" hidden="1" customHeight="1" x14ac:dyDescent="0.25">
      <c r="A388" s="25" t="s">
        <v>139</v>
      </c>
      <c r="B388" s="20" t="s">
        <v>142</v>
      </c>
      <c r="C388" s="20" t="s">
        <v>144</v>
      </c>
      <c r="D388" s="20" t="s">
        <v>455</v>
      </c>
      <c r="E388" s="20" t="s">
        <v>140</v>
      </c>
      <c r="F388" s="24"/>
      <c r="G388" s="24"/>
      <c r="H388" s="24"/>
    </row>
    <row r="389" spans="1:8" hidden="1" x14ac:dyDescent="0.25">
      <c r="A389" s="3" t="s">
        <v>150</v>
      </c>
      <c r="B389" s="19" t="s">
        <v>142</v>
      </c>
      <c r="C389" s="20" t="s">
        <v>144</v>
      </c>
      <c r="D389" s="20" t="s">
        <v>455</v>
      </c>
      <c r="E389" s="20" t="s">
        <v>151</v>
      </c>
      <c r="F389" s="24"/>
      <c r="G389" s="24"/>
      <c r="H389" s="24"/>
    </row>
    <row r="390" spans="1:8" ht="21" hidden="1" customHeight="1" x14ac:dyDescent="0.25">
      <c r="A390" s="3" t="s">
        <v>560</v>
      </c>
      <c r="B390" s="19" t="s">
        <v>142</v>
      </c>
      <c r="C390" s="20" t="s">
        <v>81</v>
      </c>
      <c r="D390" s="20" t="s">
        <v>561</v>
      </c>
      <c r="E390" s="20"/>
      <c r="F390" s="21">
        <f>F391+F392</f>
        <v>0</v>
      </c>
      <c r="G390" s="21">
        <v>0</v>
      </c>
      <c r="H390" s="21">
        <v>0</v>
      </c>
    </row>
    <row r="391" spans="1:8" ht="20.25" hidden="1" customHeight="1" x14ac:dyDescent="0.25">
      <c r="A391" s="25" t="s">
        <v>139</v>
      </c>
      <c r="B391" s="19" t="s">
        <v>142</v>
      </c>
      <c r="C391" s="20" t="s">
        <v>81</v>
      </c>
      <c r="D391" s="20" t="s">
        <v>82</v>
      </c>
      <c r="E391" s="20" t="s">
        <v>140</v>
      </c>
      <c r="F391" s="24">
        <v>0</v>
      </c>
      <c r="G391" s="24">
        <v>0</v>
      </c>
      <c r="H391" s="24">
        <v>0</v>
      </c>
    </row>
    <row r="392" spans="1:8" ht="18.75" hidden="1" customHeight="1" x14ac:dyDescent="0.25">
      <c r="A392" s="3" t="s">
        <v>150</v>
      </c>
      <c r="B392" s="19" t="s">
        <v>142</v>
      </c>
      <c r="C392" s="20" t="s">
        <v>81</v>
      </c>
      <c r="D392" s="20" t="s">
        <v>561</v>
      </c>
      <c r="E392" s="20" t="s">
        <v>151</v>
      </c>
      <c r="F392" s="24"/>
      <c r="G392" s="24">
        <v>0</v>
      </c>
      <c r="H392" s="24">
        <v>0</v>
      </c>
    </row>
    <row r="393" spans="1:8" ht="51.75" x14ac:dyDescent="0.25">
      <c r="A393" s="3" t="s">
        <v>527</v>
      </c>
      <c r="B393" s="19" t="s">
        <v>142</v>
      </c>
      <c r="C393" s="20" t="s">
        <v>144</v>
      </c>
      <c r="D393" s="20" t="s">
        <v>528</v>
      </c>
      <c r="E393" s="20"/>
      <c r="F393" s="24">
        <f>F395+F394</f>
        <v>1519.9</v>
      </c>
      <c r="G393" s="24">
        <f>G395</f>
        <v>0</v>
      </c>
      <c r="H393" s="24">
        <f>H395</f>
        <v>0</v>
      </c>
    </row>
    <row r="394" spans="1:8" ht="15.75" hidden="1" customHeight="1" x14ac:dyDescent="0.25">
      <c r="A394" s="25" t="s">
        <v>139</v>
      </c>
      <c r="B394" s="19" t="s">
        <v>142</v>
      </c>
      <c r="C394" s="20" t="s">
        <v>144</v>
      </c>
      <c r="D394" s="20" t="s">
        <v>528</v>
      </c>
      <c r="E394" s="20" t="s">
        <v>140</v>
      </c>
      <c r="F394" s="24">
        <v>0</v>
      </c>
      <c r="G394" s="24">
        <v>0</v>
      </c>
      <c r="H394" s="24">
        <v>0</v>
      </c>
    </row>
    <row r="395" spans="1:8" ht="15.75" customHeight="1" x14ac:dyDescent="0.25">
      <c r="A395" s="3" t="s">
        <v>150</v>
      </c>
      <c r="B395" s="19" t="s">
        <v>142</v>
      </c>
      <c r="C395" s="20" t="s">
        <v>144</v>
      </c>
      <c r="D395" s="20" t="s">
        <v>528</v>
      </c>
      <c r="E395" s="20" t="s">
        <v>151</v>
      </c>
      <c r="F395" s="24">
        <v>1519.9</v>
      </c>
      <c r="G395" s="24">
        <v>0</v>
      </c>
      <c r="H395" s="24">
        <v>0</v>
      </c>
    </row>
    <row r="396" spans="1:8" ht="28.5" customHeight="1" x14ac:dyDescent="0.25">
      <c r="A396" s="3" t="s">
        <v>588</v>
      </c>
      <c r="B396" s="19" t="s">
        <v>142</v>
      </c>
      <c r="C396" s="20" t="s">
        <v>144</v>
      </c>
      <c r="D396" s="20" t="s">
        <v>589</v>
      </c>
      <c r="E396" s="20"/>
      <c r="F396" s="24">
        <f>F397+F398</f>
        <v>203.3</v>
      </c>
      <c r="G396" s="24">
        <f>G397+G398</f>
        <v>0</v>
      </c>
      <c r="H396" s="24">
        <f>H397+H398</f>
        <v>0</v>
      </c>
    </row>
    <row r="397" spans="1:8" ht="18" customHeight="1" x14ac:dyDescent="0.25">
      <c r="A397" s="25" t="s">
        <v>139</v>
      </c>
      <c r="B397" s="19" t="s">
        <v>142</v>
      </c>
      <c r="C397" s="20" t="s">
        <v>144</v>
      </c>
      <c r="D397" s="20" t="s">
        <v>589</v>
      </c>
      <c r="E397" s="20" t="s">
        <v>140</v>
      </c>
      <c r="F397" s="24">
        <v>200</v>
      </c>
      <c r="G397" s="24">
        <v>0</v>
      </c>
      <c r="H397" s="24">
        <v>0</v>
      </c>
    </row>
    <row r="398" spans="1:8" ht="17.25" customHeight="1" x14ac:dyDescent="0.25">
      <c r="A398" s="3" t="s">
        <v>150</v>
      </c>
      <c r="B398" s="19" t="s">
        <v>142</v>
      </c>
      <c r="C398" s="20" t="s">
        <v>144</v>
      </c>
      <c r="D398" s="20" t="s">
        <v>589</v>
      </c>
      <c r="E398" s="20" t="s">
        <v>151</v>
      </c>
      <c r="F398" s="24">
        <v>3.3</v>
      </c>
      <c r="G398" s="24">
        <v>0</v>
      </c>
      <c r="H398" s="24">
        <v>0</v>
      </c>
    </row>
    <row r="399" spans="1:8" ht="39" hidden="1" x14ac:dyDescent="0.25">
      <c r="A399" s="3" t="s">
        <v>683</v>
      </c>
      <c r="B399" s="19" t="s">
        <v>142</v>
      </c>
      <c r="C399" s="20" t="s">
        <v>144</v>
      </c>
      <c r="D399" s="20" t="s">
        <v>684</v>
      </c>
      <c r="E399" s="20"/>
      <c r="F399" s="24">
        <f>F400</f>
        <v>0</v>
      </c>
      <c r="G399" s="24">
        <v>0</v>
      </c>
      <c r="H399" s="24">
        <v>0</v>
      </c>
    </row>
    <row r="400" spans="1:8" ht="17.25" hidden="1" customHeight="1" x14ac:dyDescent="0.25">
      <c r="A400" s="3" t="s">
        <v>150</v>
      </c>
      <c r="B400" s="19" t="s">
        <v>142</v>
      </c>
      <c r="C400" s="20" t="s">
        <v>144</v>
      </c>
      <c r="D400" s="20" t="s">
        <v>684</v>
      </c>
      <c r="E400" s="20" t="s">
        <v>151</v>
      </c>
      <c r="F400" s="24"/>
      <c r="G400" s="24"/>
      <c r="H400" s="24"/>
    </row>
    <row r="401" spans="1:8" ht="39" x14ac:dyDescent="0.25">
      <c r="A401" s="3" t="s">
        <v>837</v>
      </c>
      <c r="B401" s="19" t="s">
        <v>142</v>
      </c>
      <c r="C401" s="20" t="s">
        <v>144</v>
      </c>
      <c r="D401" s="20" t="s">
        <v>838</v>
      </c>
      <c r="E401" s="20"/>
      <c r="F401" s="24">
        <f>F402+F403</f>
        <v>70</v>
      </c>
      <c r="G401" s="24">
        <v>0</v>
      </c>
      <c r="H401" s="24">
        <v>0</v>
      </c>
    </row>
    <row r="402" spans="1:8" ht="17.25" customHeight="1" x14ac:dyDescent="0.25">
      <c r="A402" s="25" t="s">
        <v>139</v>
      </c>
      <c r="B402" s="19" t="s">
        <v>142</v>
      </c>
      <c r="C402" s="20" t="s">
        <v>144</v>
      </c>
      <c r="D402" s="20" t="s">
        <v>838</v>
      </c>
      <c r="E402" s="20" t="s">
        <v>140</v>
      </c>
      <c r="F402" s="24">
        <v>26.2</v>
      </c>
      <c r="G402" s="24">
        <v>0</v>
      </c>
      <c r="H402" s="24">
        <v>0</v>
      </c>
    </row>
    <row r="403" spans="1:8" ht="17.25" customHeight="1" x14ac:dyDescent="0.25">
      <c r="A403" s="3" t="s">
        <v>150</v>
      </c>
      <c r="B403" s="19" t="s">
        <v>142</v>
      </c>
      <c r="C403" s="20" t="s">
        <v>144</v>
      </c>
      <c r="D403" s="20" t="s">
        <v>838</v>
      </c>
      <c r="E403" s="20" t="s">
        <v>151</v>
      </c>
      <c r="F403" s="24">
        <v>43.8</v>
      </c>
      <c r="G403" s="24">
        <v>0</v>
      </c>
      <c r="H403" s="24">
        <v>0</v>
      </c>
    </row>
    <row r="404" spans="1:8" ht="153.75" x14ac:dyDescent="0.25">
      <c r="A404" s="3" t="s">
        <v>765</v>
      </c>
      <c r="B404" s="20" t="s">
        <v>142</v>
      </c>
      <c r="C404" s="20" t="s">
        <v>144</v>
      </c>
      <c r="D404" s="20" t="s">
        <v>587</v>
      </c>
      <c r="E404" s="20"/>
      <c r="F404" s="24">
        <f>F406+F405</f>
        <v>182.9</v>
      </c>
      <c r="G404" s="24">
        <f>G406+G405</f>
        <v>182.9</v>
      </c>
      <c r="H404" s="24">
        <f>H406+H405</f>
        <v>182.9</v>
      </c>
    </row>
    <row r="405" spans="1:8" x14ac:dyDescent="0.25">
      <c r="A405" s="25" t="s">
        <v>139</v>
      </c>
      <c r="B405" s="20" t="s">
        <v>142</v>
      </c>
      <c r="C405" s="20" t="s">
        <v>144</v>
      </c>
      <c r="D405" s="20" t="s">
        <v>587</v>
      </c>
      <c r="E405" s="20" t="s">
        <v>140</v>
      </c>
      <c r="F405" s="24">
        <v>30.5</v>
      </c>
      <c r="G405" s="24">
        <v>30.5</v>
      </c>
      <c r="H405" s="24">
        <v>30.5</v>
      </c>
    </row>
    <row r="406" spans="1:8" ht="15.75" customHeight="1" x14ac:dyDescent="0.25">
      <c r="A406" s="3" t="s">
        <v>150</v>
      </c>
      <c r="B406" s="20" t="s">
        <v>142</v>
      </c>
      <c r="C406" s="20" t="s">
        <v>144</v>
      </c>
      <c r="D406" s="20" t="s">
        <v>587</v>
      </c>
      <c r="E406" s="20" t="s">
        <v>151</v>
      </c>
      <c r="F406" s="24">
        <v>152.4</v>
      </c>
      <c r="G406" s="24">
        <v>152.4</v>
      </c>
      <c r="H406" s="24">
        <v>152.4</v>
      </c>
    </row>
    <row r="407" spans="1:8" ht="40.5" customHeight="1" x14ac:dyDescent="0.25">
      <c r="A407" s="3" t="s">
        <v>407</v>
      </c>
      <c r="B407" s="19" t="s">
        <v>142</v>
      </c>
      <c r="C407" s="20" t="s">
        <v>144</v>
      </c>
      <c r="D407" s="20" t="s">
        <v>208</v>
      </c>
      <c r="E407" s="20"/>
      <c r="F407" s="21">
        <f>F408+F411</f>
        <v>97353.1</v>
      </c>
      <c r="G407" s="21">
        <f>G408+G411</f>
        <v>97353.1</v>
      </c>
      <c r="H407" s="21">
        <f>H408+H411</f>
        <v>97353.1</v>
      </c>
    </row>
    <row r="408" spans="1:8" ht="26.25" x14ac:dyDescent="0.25">
      <c r="A408" s="3" t="s">
        <v>152</v>
      </c>
      <c r="B408" s="19" t="s">
        <v>142</v>
      </c>
      <c r="C408" s="20" t="s">
        <v>144</v>
      </c>
      <c r="D408" s="20" t="s">
        <v>296</v>
      </c>
      <c r="E408" s="20"/>
      <c r="F408" s="21">
        <f>F409+F410</f>
        <v>21582.6</v>
      </c>
      <c r="G408" s="21">
        <f>G409+G410</f>
        <v>21582.6</v>
      </c>
      <c r="H408" s="21">
        <f>H409+H410</f>
        <v>21582.6</v>
      </c>
    </row>
    <row r="409" spans="1:8" x14ac:dyDescent="0.25">
      <c r="A409" s="3" t="s">
        <v>139</v>
      </c>
      <c r="B409" s="19" t="s">
        <v>142</v>
      </c>
      <c r="C409" s="20" t="s">
        <v>144</v>
      </c>
      <c r="D409" s="20" t="s">
        <v>296</v>
      </c>
      <c r="E409" s="20" t="s">
        <v>140</v>
      </c>
      <c r="F409" s="24">
        <v>3646.5</v>
      </c>
      <c r="G409" s="24">
        <v>3646.5</v>
      </c>
      <c r="H409" s="24">
        <v>3646.5</v>
      </c>
    </row>
    <row r="410" spans="1:8" x14ac:dyDescent="0.25">
      <c r="A410" s="3" t="s">
        <v>150</v>
      </c>
      <c r="B410" s="19" t="s">
        <v>142</v>
      </c>
      <c r="C410" s="20" t="s">
        <v>144</v>
      </c>
      <c r="D410" s="20" t="s">
        <v>296</v>
      </c>
      <c r="E410" s="20" t="s">
        <v>151</v>
      </c>
      <c r="F410" s="24">
        <v>17936.099999999999</v>
      </c>
      <c r="G410" s="24">
        <v>17936.099999999999</v>
      </c>
      <c r="H410" s="24">
        <v>17936.099999999999</v>
      </c>
    </row>
    <row r="411" spans="1:8" ht="302.25" customHeight="1" x14ac:dyDescent="0.25">
      <c r="A411" s="3" t="s">
        <v>766</v>
      </c>
      <c r="B411" s="19" t="s">
        <v>142</v>
      </c>
      <c r="C411" s="20" t="s">
        <v>144</v>
      </c>
      <c r="D411" s="20" t="s">
        <v>297</v>
      </c>
      <c r="E411" s="20"/>
      <c r="F411" s="21">
        <f>F412+F413</f>
        <v>75770.5</v>
      </c>
      <c r="G411" s="21">
        <f>G412+G413</f>
        <v>75770.5</v>
      </c>
      <c r="H411" s="21">
        <f>H412+H413</f>
        <v>75770.5</v>
      </c>
    </row>
    <row r="412" spans="1:8" x14ac:dyDescent="0.25">
      <c r="A412" s="3" t="s">
        <v>139</v>
      </c>
      <c r="B412" s="19" t="s">
        <v>142</v>
      </c>
      <c r="C412" s="20" t="s">
        <v>144</v>
      </c>
      <c r="D412" s="20" t="s">
        <v>297</v>
      </c>
      <c r="E412" s="20" t="s">
        <v>140</v>
      </c>
      <c r="F412" s="24">
        <v>12228.3</v>
      </c>
      <c r="G412" s="24">
        <v>12228.3</v>
      </c>
      <c r="H412" s="24">
        <v>12228.3</v>
      </c>
    </row>
    <row r="413" spans="1:8" x14ac:dyDescent="0.25">
      <c r="A413" s="3" t="s">
        <v>150</v>
      </c>
      <c r="B413" s="19" t="s">
        <v>142</v>
      </c>
      <c r="C413" s="20" t="s">
        <v>144</v>
      </c>
      <c r="D413" s="20" t="s">
        <v>297</v>
      </c>
      <c r="E413" s="20" t="s">
        <v>151</v>
      </c>
      <c r="F413" s="24">
        <v>63542.2</v>
      </c>
      <c r="G413" s="24">
        <v>63542.2</v>
      </c>
      <c r="H413" s="24">
        <v>63542.2</v>
      </c>
    </row>
    <row r="414" spans="1:8" ht="25.5" hidden="1" customHeight="1" x14ac:dyDescent="0.25">
      <c r="A414" s="25" t="s">
        <v>10</v>
      </c>
      <c r="B414" s="20" t="s">
        <v>142</v>
      </c>
      <c r="C414" s="20" t="s">
        <v>144</v>
      </c>
      <c r="D414" s="20" t="s">
        <v>11</v>
      </c>
      <c r="E414" s="20"/>
      <c r="F414" s="21">
        <f>F415+F416</f>
        <v>0</v>
      </c>
      <c r="G414" s="21">
        <v>0</v>
      </c>
      <c r="H414" s="21">
        <v>0</v>
      </c>
    </row>
    <row r="415" spans="1:8" ht="21" hidden="1" customHeight="1" x14ac:dyDescent="0.25">
      <c r="A415" s="3" t="s">
        <v>139</v>
      </c>
      <c r="B415" s="20" t="s">
        <v>142</v>
      </c>
      <c r="C415" s="20" t="s">
        <v>144</v>
      </c>
      <c r="D415" s="20" t="s">
        <v>11</v>
      </c>
      <c r="E415" s="20" t="s">
        <v>140</v>
      </c>
      <c r="F415" s="21"/>
      <c r="G415" s="21">
        <v>0</v>
      </c>
      <c r="H415" s="21">
        <v>0</v>
      </c>
    </row>
    <row r="416" spans="1:8" ht="0.75" hidden="1" customHeight="1" x14ac:dyDescent="0.25">
      <c r="A416" s="3" t="s">
        <v>150</v>
      </c>
      <c r="B416" s="20" t="s">
        <v>142</v>
      </c>
      <c r="C416" s="20" t="s">
        <v>144</v>
      </c>
      <c r="D416" s="20" t="s">
        <v>11</v>
      </c>
      <c r="E416" s="20" t="s">
        <v>151</v>
      </c>
      <c r="F416" s="21"/>
      <c r="G416" s="21">
        <v>0</v>
      </c>
      <c r="H416" s="21">
        <v>0</v>
      </c>
    </row>
    <row r="417" spans="1:8" ht="39.75" customHeight="1" x14ac:dyDescent="0.25">
      <c r="A417" s="3" t="s">
        <v>209</v>
      </c>
      <c r="B417" s="19" t="s">
        <v>142</v>
      </c>
      <c r="C417" s="20" t="s">
        <v>144</v>
      </c>
      <c r="D417" s="20" t="s">
        <v>210</v>
      </c>
      <c r="E417" s="20"/>
      <c r="F417" s="21">
        <f>F423+F426+F429+F432+F435+F441+F443+F446+F460+F463+F465+F468+F471+F418+F449+F438+F451+F476+F454+F456+F458+F479+F481+F483</f>
        <v>349633.9</v>
      </c>
      <c r="G417" s="21">
        <f>G423+G426+G429+G432+G435+G441+G443+G446+G460+G463+G465+G468+G471+G418+G449+G438+G451+G476+G454+G456+G458+G479+G481+G483</f>
        <v>168618</v>
      </c>
      <c r="H417" s="21">
        <f>H423+H426+H429+H432+H435+H441+H443+H446+H460+H463+H465+H468+H471+H418+H449+H438+H451+H476+H454+H456+H458+H479+H481+H483</f>
        <v>79551.400000000009</v>
      </c>
    </row>
    <row r="418" spans="1:8" hidden="1" x14ac:dyDescent="0.25">
      <c r="A418" s="3" t="s">
        <v>484</v>
      </c>
      <c r="B418" s="20" t="s">
        <v>142</v>
      </c>
      <c r="C418" s="20" t="s">
        <v>144</v>
      </c>
      <c r="D418" s="20" t="s">
        <v>485</v>
      </c>
      <c r="E418" s="20"/>
      <c r="F418" s="21">
        <f>F419+F420</f>
        <v>0</v>
      </c>
      <c r="G418" s="21">
        <f>G419+G420</f>
        <v>0</v>
      </c>
      <c r="H418" s="21">
        <f>H419+H420</f>
        <v>0</v>
      </c>
    </row>
    <row r="419" spans="1:8" hidden="1" x14ac:dyDescent="0.25">
      <c r="A419" s="3" t="s">
        <v>139</v>
      </c>
      <c r="B419" s="20" t="s">
        <v>142</v>
      </c>
      <c r="C419" s="20" t="s">
        <v>144</v>
      </c>
      <c r="D419" s="20" t="s">
        <v>485</v>
      </c>
      <c r="E419" s="20" t="s">
        <v>140</v>
      </c>
      <c r="F419" s="24">
        <v>0</v>
      </c>
      <c r="G419" s="24">
        <v>0</v>
      </c>
      <c r="H419" s="24">
        <v>0</v>
      </c>
    </row>
    <row r="420" spans="1:8" hidden="1" x14ac:dyDescent="0.25">
      <c r="A420" s="3" t="s">
        <v>150</v>
      </c>
      <c r="B420" s="20" t="s">
        <v>142</v>
      </c>
      <c r="C420" s="20" t="s">
        <v>144</v>
      </c>
      <c r="D420" s="20" t="s">
        <v>485</v>
      </c>
      <c r="E420" s="20" t="s">
        <v>151</v>
      </c>
      <c r="F420" s="24">
        <v>0</v>
      </c>
      <c r="G420" s="24">
        <v>0</v>
      </c>
      <c r="H420" s="24">
        <v>0</v>
      </c>
    </row>
    <row r="421" spans="1:8" ht="26.25" hidden="1" x14ac:dyDescent="0.25">
      <c r="A421" s="3" t="s">
        <v>488</v>
      </c>
      <c r="B421" s="20" t="s">
        <v>142</v>
      </c>
      <c r="C421" s="20" t="s">
        <v>144</v>
      </c>
      <c r="D421" s="20" t="s">
        <v>489</v>
      </c>
      <c r="E421" s="20"/>
      <c r="F421" s="21">
        <v>0</v>
      </c>
      <c r="G421" s="21">
        <f>G422</f>
        <v>0</v>
      </c>
      <c r="H421" s="21">
        <v>0</v>
      </c>
    </row>
    <row r="422" spans="1:8" hidden="1" x14ac:dyDescent="0.25">
      <c r="A422" s="3" t="s">
        <v>150</v>
      </c>
      <c r="B422" s="20" t="s">
        <v>142</v>
      </c>
      <c r="C422" s="20" t="s">
        <v>144</v>
      </c>
      <c r="D422" s="20" t="s">
        <v>489</v>
      </c>
      <c r="E422" s="20" t="s">
        <v>151</v>
      </c>
      <c r="F422" s="21">
        <v>0</v>
      </c>
      <c r="G422" s="21">
        <v>0</v>
      </c>
      <c r="H422" s="21">
        <v>0</v>
      </c>
    </row>
    <row r="423" spans="1:8" ht="75.75" customHeight="1" x14ac:dyDescent="0.25">
      <c r="A423" s="3" t="s">
        <v>93</v>
      </c>
      <c r="B423" s="20" t="s">
        <v>142</v>
      </c>
      <c r="C423" s="20" t="s">
        <v>144</v>
      </c>
      <c r="D423" s="20" t="s">
        <v>94</v>
      </c>
      <c r="E423" s="20"/>
      <c r="F423" s="21">
        <f>F424+F425</f>
        <v>8437</v>
      </c>
      <c r="G423" s="21">
        <f>G424+G425</f>
        <v>8437</v>
      </c>
      <c r="H423" s="21">
        <f>H424+H425</f>
        <v>8437</v>
      </c>
    </row>
    <row r="424" spans="1:8" ht="15" customHeight="1" x14ac:dyDescent="0.25">
      <c r="A424" s="3" t="s">
        <v>139</v>
      </c>
      <c r="B424" s="20" t="s">
        <v>142</v>
      </c>
      <c r="C424" s="20" t="s">
        <v>144</v>
      </c>
      <c r="D424" s="20" t="s">
        <v>94</v>
      </c>
      <c r="E424" s="20" t="s">
        <v>140</v>
      </c>
      <c r="F424" s="24">
        <v>1484.28</v>
      </c>
      <c r="G424" s="24">
        <v>1484.28</v>
      </c>
      <c r="H424" s="24">
        <v>1484.28</v>
      </c>
    </row>
    <row r="425" spans="1:8" ht="15" customHeight="1" x14ac:dyDescent="0.25">
      <c r="A425" s="3" t="s">
        <v>150</v>
      </c>
      <c r="B425" s="20" t="s">
        <v>142</v>
      </c>
      <c r="C425" s="20" t="s">
        <v>144</v>
      </c>
      <c r="D425" s="20" t="s">
        <v>94</v>
      </c>
      <c r="E425" s="20" t="s">
        <v>151</v>
      </c>
      <c r="F425" s="24">
        <v>6952.72</v>
      </c>
      <c r="G425" s="24">
        <v>6952.72</v>
      </c>
      <c r="H425" s="24">
        <v>6952.72</v>
      </c>
    </row>
    <row r="426" spans="1:8" ht="64.5" x14ac:dyDescent="0.25">
      <c r="A426" s="3" t="s">
        <v>764</v>
      </c>
      <c r="B426" s="19" t="s">
        <v>142</v>
      </c>
      <c r="C426" s="20" t="s">
        <v>144</v>
      </c>
      <c r="D426" s="20" t="s">
        <v>211</v>
      </c>
      <c r="E426" s="20"/>
      <c r="F426" s="21">
        <f>F427+F428</f>
        <v>2894.7</v>
      </c>
      <c r="G426" s="21">
        <f>G427+G428</f>
        <v>2894.7</v>
      </c>
      <c r="H426" s="21">
        <f>H427+H428</f>
        <v>2894.7</v>
      </c>
    </row>
    <row r="427" spans="1:8" x14ac:dyDescent="0.25">
      <c r="A427" s="3" t="s">
        <v>139</v>
      </c>
      <c r="B427" s="19" t="s">
        <v>142</v>
      </c>
      <c r="C427" s="20" t="s">
        <v>144</v>
      </c>
      <c r="D427" s="20" t="s">
        <v>211</v>
      </c>
      <c r="E427" s="20" t="s">
        <v>140</v>
      </c>
      <c r="F427" s="24">
        <v>525.79999999999995</v>
      </c>
      <c r="G427" s="24">
        <v>525.79999999999995</v>
      </c>
      <c r="H427" s="24">
        <v>525.79999999999995</v>
      </c>
    </row>
    <row r="428" spans="1:8" x14ac:dyDescent="0.25">
      <c r="A428" s="3" t="s">
        <v>150</v>
      </c>
      <c r="B428" s="19" t="s">
        <v>142</v>
      </c>
      <c r="C428" s="20" t="s">
        <v>144</v>
      </c>
      <c r="D428" s="20" t="s">
        <v>211</v>
      </c>
      <c r="E428" s="20" t="s">
        <v>151</v>
      </c>
      <c r="F428" s="24">
        <v>2368.9</v>
      </c>
      <c r="G428" s="24">
        <v>2368.9</v>
      </c>
      <c r="H428" s="24">
        <v>2368.9</v>
      </c>
    </row>
    <row r="429" spans="1:8" ht="69.75" customHeight="1" x14ac:dyDescent="0.25">
      <c r="A429" s="3" t="s">
        <v>767</v>
      </c>
      <c r="B429" s="19" t="s">
        <v>142</v>
      </c>
      <c r="C429" s="20" t="s">
        <v>144</v>
      </c>
      <c r="D429" s="20" t="s">
        <v>214</v>
      </c>
      <c r="E429" s="20"/>
      <c r="F429" s="21">
        <f>F430+F431</f>
        <v>821.3</v>
      </c>
      <c r="G429" s="21">
        <f>G430+G431</f>
        <v>821.3</v>
      </c>
      <c r="H429" s="21">
        <f>H430+H431</f>
        <v>821.3</v>
      </c>
    </row>
    <row r="430" spans="1:8" x14ac:dyDescent="0.25">
      <c r="A430" s="3" t="s">
        <v>139</v>
      </c>
      <c r="B430" s="19" t="s">
        <v>142</v>
      </c>
      <c r="C430" s="20" t="s">
        <v>144</v>
      </c>
      <c r="D430" s="20" t="s">
        <v>214</v>
      </c>
      <c r="E430" s="20" t="s">
        <v>140</v>
      </c>
      <c r="F430" s="24">
        <v>99.8</v>
      </c>
      <c r="G430" s="24">
        <v>99.8</v>
      </c>
      <c r="H430" s="24">
        <v>99.8</v>
      </c>
    </row>
    <row r="431" spans="1:8" x14ac:dyDescent="0.25">
      <c r="A431" s="3" t="s">
        <v>150</v>
      </c>
      <c r="B431" s="19" t="s">
        <v>142</v>
      </c>
      <c r="C431" s="20" t="s">
        <v>144</v>
      </c>
      <c r="D431" s="20" t="s">
        <v>214</v>
      </c>
      <c r="E431" s="20" t="s">
        <v>151</v>
      </c>
      <c r="F431" s="24">
        <v>721.5</v>
      </c>
      <c r="G431" s="24">
        <v>721.5</v>
      </c>
      <c r="H431" s="24">
        <v>721.5</v>
      </c>
    </row>
    <row r="432" spans="1:8" ht="81.75" customHeight="1" x14ac:dyDescent="0.25">
      <c r="A432" s="3" t="s">
        <v>768</v>
      </c>
      <c r="B432" s="19" t="s">
        <v>142</v>
      </c>
      <c r="C432" s="20" t="s">
        <v>144</v>
      </c>
      <c r="D432" s="20" t="s">
        <v>351</v>
      </c>
      <c r="E432" s="20"/>
      <c r="F432" s="21">
        <f>F433+F434</f>
        <v>213</v>
      </c>
      <c r="G432" s="21">
        <f>G433+G434</f>
        <v>213</v>
      </c>
      <c r="H432" s="21">
        <f>H433+H434</f>
        <v>213</v>
      </c>
    </row>
    <row r="433" spans="1:8" x14ac:dyDescent="0.25">
      <c r="A433" s="3" t="s">
        <v>139</v>
      </c>
      <c r="B433" s="19" t="s">
        <v>142</v>
      </c>
      <c r="C433" s="20" t="s">
        <v>144</v>
      </c>
      <c r="D433" s="20" t="s">
        <v>351</v>
      </c>
      <c r="E433" s="20" t="s">
        <v>140</v>
      </c>
      <c r="F433" s="24">
        <v>70.900000000000006</v>
      </c>
      <c r="G433" s="24">
        <v>70.900000000000006</v>
      </c>
      <c r="H433" s="24">
        <v>70.900000000000006</v>
      </c>
    </row>
    <row r="434" spans="1:8" x14ac:dyDescent="0.25">
      <c r="A434" s="3" t="s">
        <v>150</v>
      </c>
      <c r="B434" s="19" t="s">
        <v>142</v>
      </c>
      <c r="C434" s="20" t="s">
        <v>144</v>
      </c>
      <c r="D434" s="20" t="s">
        <v>351</v>
      </c>
      <c r="E434" s="20" t="s">
        <v>151</v>
      </c>
      <c r="F434" s="24">
        <v>142.1</v>
      </c>
      <c r="G434" s="24">
        <v>142.1</v>
      </c>
      <c r="H434" s="24">
        <v>142.1</v>
      </c>
    </row>
    <row r="435" spans="1:8" ht="77.25" x14ac:dyDescent="0.25">
      <c r="A435" s="3" t="s">
        <v>769</v>
      </c>
      <c r="B435" s="19" t="s">
        <v>142</v>
      </c>
      <c r="C435" s="20" t="s">
        <v>144</v>
      </c>
      <c r="D435" s="20" t="s">
        <v>298</v>
      </c>
      <c r="E435" s="20"/>
      <c r="F435" s="21">
        <f>F436+F437</f>
        <v>1362.4</v>
      </c>
      <c r="G435" s="21">
        <f>G436+G437</f>
        <v>1362.4</v>
      </c>
      <c r="H435" s="21">
        <f>H436+H437</f>
        <v>1362.4</v>
      </c>
    </row>
    <row r="436" spans="1:8" x14ac:dyDescent="0.25">
      <c r="A436" s="3" t="s">
        <v>139</v>
      </c>
      <c r="B436" s="19" t="s">
        <v>142</v>
      </c>
      <c r="C436" s="20" t="s">
        <v>144</v>
      </c>
      <c r="D436" s="20" t="s">
        <v>298</v>
      </c>
      <c r="E436" s="20" t="s">
        <v>140</v>
      </c>
      <c r="F436" s="24">
        <v>226.4</v>
      </c>
      <c r="G436" s="24">
        <v>226.4</v>
      </c>
      <c r="H436" s="24">
        <v>226.4</v>
      </c>
    </row>
    <row r="437" spans="1:8" ht="15" customHeight="1" x14ac:dyDescent="0.25">
      <c r="A437" s="3" t="s">
        <v>150</v>
      </c>
      <c r="B437" s="19" t="s">
        <v>142</v>
      </c>
      <c r="C437" s="20" t="s">
        <v>144</v>
      </c>
      <c r="D437" s="20" t="s">
        <v>298</v>
      </c>
      <c r="E437" s="20" t="s">
        <v>151</v>
      </c>
      <c r="F437" s="24">
        <v>1136</v>
      </c>
      <c r="G437" s="24">
        <v>1136</v>
      </c>
      <c r="H437" s="24">
        <v>1136</v>
      </c>
    </row>
    <row r="438" spans="1:8" ht="51" hidden="1" customHeight="1" x14ac:dyDescent="0.25">
      <c r="A438" s="25" t="s">
        <v>359</v>
      </c>
      <c r="B438" s="20" t="s">
        <v>142</v>
      </c>
      <c r="C438" s="20" t="s">
        <v>144</v>
      </c>
      <c r="D438" s="20" t="s">
        <v>360</v>
      </c>
      <c r="E438" s="20"/>
      <c r="F438" s="21">
        <f>F439+F440</f>
        <v>0</v>
      </c>
      <c r="G438" s="21">
        <v>0</v>
      </c>
      <c r="H438" s="21">
        <v>0</v>
      </c>
    </row>
    <row r="439" spans="1:8" ht="18.75" hidden="1" customHeight="1" x14ac:dyDescent="0.25">
      <c r="A439" s="3" t="s">
        <v>139</v>
      </c>
      <c r="B439" s="20" t="s">
        <v>142</v>
      </c>
      <c r="C439" s="20" t="s">
        <v>144</v>
      </c>
      <c r="D439" s="20" t="s">
        <v>360</v>
      </c>
      <c r="E439" s="20" t="s">
        <v>140</v>
      </c>
      <c r="F439" s="21"/>
      <c r="G439" s="21">
        <v>0</v>
      </c>
      <c r="H439" s="21">
        <v>0</v>
      </c>
    </row>
    <row r="440" spans="1:8" ht="15" hidden="1" customHeight="1" x14ac:dyDescent="0.25">
      <c r="A440" s="3" t="s">
        <v>150</v>
      </c>
      <c r="B440" s="20" t="s">
        <v>142</v>
      </c>
      <c r="C440" s="20" t="s">
        <v>144</v>
      </c>
      <c r="D440" s="20" t="s">
        <v>360</v>
      </c>
      <c r="E440" s="20" t="s">
        <v>151</v>
      </c>
      <c r="F440" s="21"/>
      <c r="G440" s="21">
        <v>0</v>
      </c>
      <c r="H440" s="21">
        <v>0</v>
      </c>
    </row>
    <row r="441" spans="1:8" ht="57.75" customHeight="1" x14ac:dyDescent="0.25">
      <c r="A441" s="3" t="s">
        <v>770</v>
      </c>
      <c r="B441" s="19" t="s">
        <v>142</v>
      </c>
      <c r="C441" s="20" t="s">
        <v>144</v>
      </c>
      <c r="D441" s="20" t="s">
        <v>314</v>
      </c>
      <c r="E441" s="20"/>
      <c r="F441" s="66">
        <f>F442</f>
        <v>30.1</v>
      </c>
      <c r="G441" s="66">
        <f>G442</f>
        <v>30.1</v>
      </c>
      <c r="H441" s="66">
        <f>H442</f>
        <v>30.1</v>
      </c>
    </row>
    <row r="442" spans="1:8" ht="39" x14ac:dyDescent="0.25">
      <c r="A442" s="3" t="s">
        <v>820</v>
      </c>
      <c r="B442" s="19" t="s">
        <v>142</v>
      </c>
      <c r="C442" s="20" t="s">
        <v>144</v>
      </c>
      <c r="D442" s="20" t="s">
        <v>314</v>
      </c>
      <c r="E442" s="20" t="s">
        <v>185</v>
      </c>
      <c r="F442" s="59">
        <v>30.1</v>
      </c>
      <c r="G442" s="59">
        <v>30.1</v>
      </c>
      <c r="H442" s="59">
        <v>30.1</v>
      </c>
    </row>
    <row r="443" spans="1:8" ht="115.5" x14ac:dyDescent="0.25">
      <c r="A443" s="3" t="s">
        <v>723</v>
      </c>
      <c r="B443" s="19" t="s">
        <v>142</v>
      </c>
      <c r="C443" s="20" t="s">
        <v>144</v>
      </c>
      <c r="D443" s="20" t="s">
        <v>333</v>
      </c>
      <c r="E443" s="20"/>
      <c r="F443" s="21">
        <f>F444+F445</f>
        <v>3387.7</v>
      </c>
      <c r="G443" s="21">
        <f>G444+G445</f>
        <v>3387.7</v>
      </c>
      <c r="H443" s="21">
        <f>H444+H445</f>
        <v>3387.7</v>
      </c>
    </row>
    <row r="444" spans="1:8" x14ac:dyDescent="0.25">
      <c r="A444" s="3" t="s">
        <v>139</v>
      </c>
      <c r="B444" s="19" t="s">
        <v>142</v>
      </c>
      <c r="C444" s="20" t="s">
        <v>144</v>
      </c>
      <c r="D444" s="20" t="s">
        <v>333</v>
      </c>
      <c r="E444" s="20" t="s">
        <v>140</v>
      </c>
      <c r="F444" s="24">
        <v>677.5</v>
      </c>
      <c r="G444" s="24">
        <v>677.5</v>
      </c>
      <c r="H444" s="24">
        <v>677.5</v>
      </c>
    </row>
    <row r="445" spans="1:8" x14ac:dyDescent="0.25">
      <c r="A445" s="3" t="s">
        <v>150</v>
      </c>
      <c r="B445" s="19" t="s">
        <v>142</v>
      </c>
      <c r="C445" s="20" t="s">
        <v>144</v>
      </c>
      <c r="D445" s="20" t="s">
        <v>333</v>
      </c>
      <c r="E445" s="20" t="s">
        <v>151</v>
      </c>
      <c r="F445" s="24">
        <v>2710.2</v>
      </c>
      <c r="G445" s="24">
        <v>2710.2</v>
      </c>
      <c r="H445" s="24">
        <v>2710.2</v>
      </c>
    </row>
    <row r="446" spans="1:8" ht="64.5" x14ac:dyDescent="0.25">
      <c r="A446" s="3" t="s">
        <v>771</v>
      </c>
      <c r="B446" s="19" t="s">
        <v>142</v>
      </c>
      <c r="C446" s="20" t="s">
        <v>144</v>
      </c>
      <c r="D446" s="20" t="s">
        <v>299</v>
      </c>
      <c r="E446" s="20"/>
      <c r="F446" s="21">
        <f>F447+F448</f>
        <v>36754.400000000001</v>
      </c>
      <c r="G446" s="21">
        <f>G447+G448</f>
        <v>36754.400000000001</v>
      </c>
      <c r="H446" s="21">
        <f>H447+H448</f>
        <v>36754.400000000001</v>
      </c>
    </row>
    <row r="447" spans="1:8" x14ac:dyDescent="0.25">
      <c r="A447" s="3" t="s">
        <v>139</v>
      </c>
      <c r="B447" s="19" t="s">
        <v>142</v>
      </c>
      <c r="C447" s="20" t="s">
        <v>144</v>
      </c>
      <c r="D447" s="20" t="s">
        <v>299</v>
      </c>
      <c r="E447" s="20" t="s">
        <v>140</v>
      </c>
      <c r="F447" s="24">
        <v>4420.6000000000004</v>
      </c>
      <c r="G447" s="24">
        <v>4420.6000000000004</v>
      </c>
      <c r="H447" s="24">
        <v>4420.6000000000004</v>
      </c>
    </row>
    <row r="448" spans="1:8" ht="19.5" customHeight="1" x14ac:dyDescent="0.25">
      <c r="A448" s="3" t="s">
        <v>150</v>
      </c>
      <c r="B448" s="19" t="s">
        <v>142</v>
      </c>
      <c r="C448" s="20" t="s">
        <v>144</v>
      </c>
      <c r="D448" s="20" t="s">
        <v>299</v>
      </c>
      <c r="E448" s="20" t="s">
        <v>151</v>
      </c>
      <c r="F448" s="24">
        <v>32333.8</v>
      </c>
      <c r="G448" s="24">
        <v>32333.8</v>
      </c>
      <c r="H448" s="24">
        <v>32333.8</v>
      </c>
    </row>
    <row r="449" spans="1:8" ht="65.25" hidden="1" customHeight="1" x14ac:dyDescent="0.25">
      <c r="A449" s="25" t="s">
        <v>506</v>
      </c>
      <c r="B449" s="20" t="s">
        <v>142</v>
      </c>
      <c r="C449" s="20" t="s">
        <v>144</v>
      </c>
      <c r="D449" s="20" t="s">
        <v>508</v>
      </c>
      <c r="E449" s="20"/>
      <c r="F449" s="21">
        <f>F450</f>
        <v>0</v>
      </c>
      <c r="G449" s="21">
        <v>0</v>
      </c>
      <c r="H449" s="21">
        <v>0</v>
      </c>
    </row>
    <row r="450" spans="1:8" ht="0.75" hidden="1" customHeight="1" x14ac:dyDescent="0.25">
      <c r="A450" s="3" t="s">
        <v>150</v>
      </c>
      <c r="B450" s="20" t="s">
        <v>142</v>
      </c>
      <c r="C450" s="20" t="s">
        <v>144</v>
      </c>
      <c r="D450" s="20" t="s">
        <v>508</v>
      </c>
      <c r="E450" s="20" t="s">
        <v>151</v>
      </c>
      <c r="F450" s="21">
        <v>0</v>
      </c>
      <c r="G450" s="21">
        <v>0</v>
      </c>
      <c r="H450" s="21">
        <v>0</v>
      </c>
    </row>
    <row r="451" spans="1:8" ht="64.5" x14ac:dyDescent="0.25">
      <c r="A451" s="25" t="s">
        <v>772</v>
      </c>
      <c r="B451" s="20" t="s">
        <v>142</v>
      </c>
      <c r="C451" s="20" t="s">
        <v>144</v>
      </c>
      <c r="D451" s="20" t="s">
        <v>519</v>
      </c>
      <c r="E451" s="20"/>
      <c r="F451" s="21">
        <f>F452+F453</f>
        <v>5073.7</v>
      </c>
      <c r="G451" s="21">
        <f>G452+G453</f>
        <v>5073.7</v>
      </c>
      <c r="H451" s="21">
        <f>H452+H453</f>
        <v>5073.7</v>
      </c>
    </row>
    <row r="452" spans="1:8" ht="20.25" customHeight="1" x14ac:dyDescent="0.25">
      <c r="A452" s="3" t="s">
        <v>139</v>
      </c>
      <c r="B452" s="20" t="s">
        <v>142</v>
      </c>
      <c r="C452" s="20" t="s">
        <v>144</v>
      </c>
      <c r="D452" s="20" t="s">
        <v>519</v>
      </c>
      <c r="E452" s="20" t="s">
        <v>140</v>
      </c>
      <c r="F452" s="21">
        <v>1363.7</v>
      </c>
      <c r="G452" s="21">
        <v>1363.7</v>
      </c>
      <c r="H452" s="21">
        <v>1363.7</v>
      </c>
    </row>
    <row r="453" spans="1:8" ht="18.75" customHeight="1" x14ac:dyDescent="0.25">
      <c r="A453" s="3" t="s">
        <v>150</v>
      </c>
      <c r="B453" s="20" t="s">
        <v>142</v>
      </c>
      <c r="C453" s="20" t="s">
        <v>144</v>
      </c>
      <c r="D453" s="20" t="s">
        <v>519</v>
      </c>
      <c r="E453" s="20" t="s">
        <v>151</v>
      </c>
      <c r="F453" s="21">
        <v>3710</v>
      </c>
      <c r="G453" s="21">
        <v>3710</v>
      </c>
      <c r="H453" s="21">
        <v>3710</v>
      </c>
    </row>
    <row r="454" spans="1:8" ht="120" customHeight="1" x14ac:dyDescent="0.25">
      <c r="A454" s="67" t="s">
        <v>773</v>
      </c>
      <c r="B454" s="20" t="s">
        <v>142</v>
      </c>
      <c r="C454" s="20" t="s">
        <v>144</v>
      </c>
      <c r="D454" s="58" t="s">
        <v>603</v>
      </c>
      <c r="E454" s="20"/>
      <c r="F454" s="66">
        <f>F455</f>
        <v>13515.1</v>
      </c>
      <c r="G454" s="66">
        <f>G455</f>
        <v>3405.2</v>
      </c>
      <c r="H454" s="66">
        <v>0</v>
      </c>
    </row>
    <row r="455" spans="1:8" ht="18.75" customHeight="1" x14ac:dyDescent="0.25">
      <c r="A455" s="3" t="s">
        <v>150</v>
      </c>
      <c r="B455" s="20" t="s">
        <v>142</v>
      </c>
      <c r="C455" s="20" t="s">
        <v>144</v>
      </c>
      <c r="D455" s="20" t="s">
        <v>603</v>
      </c>
      <c r="E455" s="20" t="s">
        <v>151</v>
      </c>
      <c r="F455" s="60">
        <v>13515.1</v>
      </c>
      <c r="G455" s="60">
        <v>3405.2</v>
      </c>
      <c r="H455" s="60">
        <v>0</v>
      </c>
    </row>
    <row r="456" spans="1:8" ht="70.5" customHeight="1" x14ac:dyDescent="0.25">
      <c r="A456" s="57" t="s">
        <v>774</v>
      </c>
      <c r="B456" s="20" t="s">
        <v>142</v>
      </c>
      <c r="C456" s="20" t="s">
        <v>144</v>
      </c>
      <c r="D456" s="20" t="s">
        <v>604</v>
      </c>
      <c r="E456" s="20"/>
      <c r="F456" s="66">
        <f>F457</f>
        <v>6427.8</v>
      </c>
      <c r="G456" s="66">
        <f>G457</f>
        <v>505.9</v>
      </c>
      <c r="H456" s="66">
        <v>0</v>
      </c>
    </row>
    <row r="457" spans="1:8" x14ac:dyDescent="0.25">
      <c r="A457" s="3" t="s">
        <v>150</v>
      </c>
      <c r="B457" s="20" t="s">
        <v>142</v>
      </c>
      <c r="C457" s="20" t="s">
        <v>144</v>
      </c>
      <c r="D457" s="20" t="s">
        <v>604</v>
      </c>
      <c r="E457" s="20" t="s">
        <v>151</v>
      </c>
      <c r="F457" s="60">
        <v>6427.8</v>
      </c>
      <c r="G457" s="60">
        <v>505.9</v>
      </c>
      <c r="H457" s="60">
        <v>0</v>
      </c>
    </row>
    <row r="458" spans="1:8" ht="53.25" customHeight="1" x14ac:dyDescent="0.25">
      <c r="A458" s="57" t="s">
        <v>775</v>
      </c>
      <c r="B458" s="20" t="s">
        <v>142</v>
      </c>
      <c r="C458" s="20" t="s">
        <v>144</v>
      </c>
      <c r="D458" s="20" t="s">
        <v>605</v>
      </c>
      <c r="E458" s="20"/>
      <c r="F458" s="66">
        <f>F459</f>
        <v>248224.1</v>
      </c>
      <c r="G458" s="66">
        <f>G459</f>
        <v>84885.6</v>
      </c>
      <c r="H458" s="66">
        <v>0</v>
      </c>
    </row>
    <row r="459" spans="1:8" ht="17.25" customHeight="1" x14ac:dyDescent="0.25">
      <c r="A459" s="3" t="s">
        <v>150</v>
      </c>
      <c r="B459" s="20" t="s">
        <v>142</v>
      </c>
      <c r="C459" s="20" t="s">
        <v>144</v>
      </c>
      <c r="D459" s="20" t="s">
        <v>605</v>
      </c>
      <c r="E459" s="20" t="s">
        <v>151</v>
      </c>
      <c r="F459" s="60">
        <v>248224.1</v>
      </c>
      <c r="G459" s="60">
        <v>84885.6</v>
      </c>
      <c r="H459" s="60">
        <v>0</v>
      </c>
    </row>
    <row r="460" spans="1:8" ht="77.25" x14ac:dyDescent="0.25">
      <c r="A460" s="3" t="s">
        <v>776</v>
      </c>
      <c r="B460" s="20" t="s">
        <v>142</v>
      </c>
      <c r="C460" s="20" t="s">
        <v>144</v>
      </c>
      <c r="D460" s="20" t="s">
        <v>90</v>
      </c>
      <c r="E460" s="20"/>
      <c r="F460" s="21">
        <f>F461+F462</f>
        <v>12182.9</v>
      </c>
      <c r="G460" s="21">
        <f>G461+G462</f>
        <v>11654.5</v>
      </c>
      <c r="H460" s="21">
        <f>H461+H462</f>
        <v>11388.5</v>
      </c>
    </row>
    <row r="461" spans="1:8" ht="13.5" customHeight="1" x14ac:dyDescent="0.25">
      <c r="A461" s="3" t="s">
        <v>139</v>
      </c>
      <c r="B461" s="20" t="s">
        <v>142</v>
      </c>
      <c r="C461" s="20" t="s">
        <v>144</v>
      </c>
      <c r="D461" s="20" t="s">
        <v>90</v>
      </c>
      <c r="E461" s="20" t="s">
        <v>140</v>
      </c>
      <c r="F461" s="24">
        <v>1926.3</v>
      </c>
      <c r="G461" s="24">
        <v>1926.2</v>
      </c>
      <c r="H461" s="24">
        <v>1926.2</v>
      </c>
    </row>
    <row r="462" spans="1:8" ht="15" customHeight="1" x14ac:dyDescent="0.25">
      <c r="A462" s="3" t="s">
        <v>150</v>
      </c>
      <c r="B462" s="20" t="s">
        <v>142</v>
      </c>
      <c r="C462" s="20" t="s">
        <v>144</v>
      </c>
      <c r="D462" s="20" t="s">
        <v>90</v>
      </c>
      <c r="E462" s="20" t="s">
        <v>151</v>
      </c>
      <c r="F462" s="24">
        <v>10256.6</v>
      </c>
      <c r="G462" s="24">
        <v>9728.2999999999993</v>
      </c>
      <c r="H462" s="24">
        <v>9462.2999999999993</v>
      </c>
    </row>
    <row r="463" spans="1:8" ht="53.25" customHeight="1" x14ac:dyDescent="0.25">
      <c r="A463" s="3" t="s">
        <v>352</v>
      </c>
      <c r="B463" s="19" t="s">
        <v>142</v>
      </c>
      <c r="C463" s="20" t="s">
        <v>144</v>
      </c>
      <c r="D463" s="20" t="s">
        <v>353</v>
      </c>
      <c r="E463" s="20"/>
      <c r="F463" s="21">
        <f>F464</f>
        <v>46.2</v>
      </c>
      <c r="G463" s="21">
        <f>G464</f>
        <v>0</v>
      </c>
      <c r="H463" s="21">
        <f>H464</f>
        <v>0</v>
      </c>
    </row>
    <row r="464" spans="1:8" ht="25.5" customHeight="1" x14ac:dyDescent="0.25">
      <c r="A464" s="3" t="s">
        <v>184</v>
      </c>
      <c r="B464" s="19" t="s">
        <v>142</v>
      </c>
      <c r="C464" s="20" t="s">
        <v>144</v>
      </c>
      <c r="D464" s="20" t="s">
        <v>353</v>
      </c>
      <c r="E464" s="20" t="s">
        <v>185</v>
      </c>
      <c r="F464" s="24">
        <v>46.2</v>
      </c>
      <c r="G464" s="24">
        <v>0</v>
      </c>
      <c r="H464" s="24">
        <v>0</v>
      </c>
    </row>
    <row r="465" spans="1:8" ht="26.25" customHeight="1" x14ac:dyDescent="0.25">
      <c r="A465" s="3" t="s">
        <v>408</v>
      </c>
      <c r="B465" s="19" t="s">
        <v>142</v>
      </c>
      <c r="C465" s="20" t="s">
        <v>144</v>
      </c>
      <c r="D465" s="20" t="s">
        <v>315</v>
      </c>
      <c r="E465" s="20"/>
      <c r="F465" s="21">
        <f>F466+F467</f>
        <v>846.9</v>
      </c>
      <c r="G465" s="21">
        <f>G466+G467</f>
        <v>0</v>
      </c>
      <c r="H465" s="21">
        <f>H466+H467</f>
        <v>0</v>
      </c>
    </row>
    <row r="466" spans="1:8" ht="17.25" customHeight="1" x14ac:dyDescent="0.25">
      <c r="A466" s="3" t="s">
        <v>139</v>
      </c>
      <c r="B466" s="19" t="s">
        <v>142</v>
      </c>
      <c r="C466" s="20" t="s">
        <v>144</v>
      </c>
      <c r="D466" s="20" t="s">
        <v>315</v>
      </c>
      <c r="E466" s="20" t="s">
        <v>140</v>
      </c>
      <c r="F466" s="24">
        <v>169.5</v>
      </c>
      <c r="G466" s="24">
        <v>0</v>
      </c>
      <c r="H466" s="24">
        <v>0</v>
      </c>
    </row>
    <row r="467" spans="1:8" ht="16.5" customHeight="1" x14ac:dyDescent="0.25">
      <c r="A467" s="3" t="s">
        <v>150</v>
      </c>
      <c r="B467" s="19" t="s">
        <v>142</v>
      </c>
      <c r="C467" s="20" t="s">
        <v>144</v>
      </c>
      <c r="D467" s="20" t="s">
        <v>315</v>
      </c>
      <c r="E467" s="20" t="s">
        <v>151</v>
      </c>
      <c r="F467" s="24">
        <v>677.4</v>
      </c>
      <c r="G467" s="24">
        <v>0</v>
      </c>
      <c r="H467" s="24">
        <v>0</v>
      </c>
    </row>
    <row r="468" spans="1:8" ht="41.25" customHeight="1" x14ac:dyDescent="0.25">
      <c r="A468" s="3" t="s">
        <v>724</v>
      </c>
      <c r="B468" s="19" t="s">
        <v>142</v>
      </c>
      <c r="C468" s="20" t="s">
        <v>144</v>
      </c>
      <c r="D468" s="20" t="s">
        <v>313</v>
      </c>
      <c r="E468" s="20"/>
      <c r="F468" s="21">
        <f>F469+F470</f>
        <v>9188.6</v>
      </c>
      <c r="G468" s="21">
        <f>G469+G470</f>
        <v>9188.6</v>
      </c>
      <c r="H468" s="21">
        <f>H469+H470</f>
        <v>9188.6</v>
      </c>
    </row>
    <row r="469" spans="1:8" x14ac:dyDescent="0.25">
      <c r="A469" s="3" t="s">
        <v>139</v>
      </c>
      <c r="B469" s="19" t="s">
        <v>142</v>
      </c>
      <c r="C469" s="20" t="s">
        <v>144</v>
      </c>
      <c r="D469" s="20" t="s">
        <v>313</v>
      </c>
      <c r="E469" s="20" t="s">
        <v>140</v>
      </c>
      <c r="F469" s="24">
        <v>1105.17</v>
      </c>
      <c r="G469" s="24">
        <v>1105.17</v>
      </c>
      <c r="H469" s="24">
        <v>1105.17</v>
      </c>
    </row>
    <row r="470" spans="1:8" x14ac:dyDescent="0.25">
      <c r="A470" s="3" t="s">
        <v>150</v>
      </c>
      <c r="B470" s="19" t="s">
        <v>142</v>
      </c>
      <c r="C470" s="20" t="s">
        <v>144</v>
      </c>
      <c r="D470" s="20" t="s">
        <v>313</v>
      </c>
      <c r="E470" s="20" t="s">
        <v>151</v>
      </c>
      <c r="F470" s="24">
        <v>8083.43</v>
      </c>
      <c r="G470" s="24">
        <v>8083.43</v>
      </c>
      <c r="H470" s="24">
        <v>8083.43</v>
      </c>
    </row>
    <row r="471" spans="1:8" ht="39" hidden="1" x14ac:dyDescent="0.25">
      <c r="A471" s="3" t="s">
        <v>116</v>
      </c>
      <c r="B471" s="20" t="s">
        <v>142</v>
      </c>
      <c r="C471" s="20" t="s">
        <v>144</v>
      </c>
      <c r="D471" s="20" t="s">
        <v>117</v>
      </c>
      <c r="E471" s="20"/>
      <c r="F471" s="24">
        <f>F472</f>
        <v>0</v>
      </c>
      <c r="G471" s="24">
        <v>0</v>
      </c>
      <c r="H471" s="24">
        <v>0</v>
      </c>
    </row>
    <row r="472" spans="1:8" hidden="1" x14ac:dyDescent="0.25">
      <c r="A472" s="3" t="s">
        <v>150</v>
      </c>
      <c r="B472" s="20" t="s">
        <v>142</v>
      </c>
      <c r="C472" s="20" t="s">
        <v>144</v>
      </c>
      <c r="D472" s="20" t="s">
        <v>117</v>
      </c>
      <c r="E472" s="20" t="s">
        <v>151</v>
      </c>
      <c r="F472" s="24">
        <v>0</v>
      </c>
      <c r="G472" s="24">
        <v>0</v>
      </c>
      <c r="H472" s="24">
        <v>0</v>
      </c>
    </row>
    <row r="473" spans="1:8" ht="69.75" hidden="1" customHeight="1" x14ac:dyDescent="0.25">
      <c r="A473" s="3" t="s">
        <v>91</v>
      </c>
      <c r="B473" s="20" t="s">
        <v>142</v>
      </c>
      <c r="C473" s="20" t="s">
        <v>144</v>
      </c>
      <c r="D473" s="20" t="s">
        <v>92</v>
      </c>
      <c r="E473" s="20"/>
      <c r="F473" s="21">
        <f>F474+F475</f>
        <v>0</v>
      </c>
      <c r="G473" s="21">
        <f>G474+G475</f>
        <v>0</v>
      </c>
      <c r="H473" s="21">
        <f>H474+H475</f>
        <v>0</v>
      </c>
    </row>
    <row r="474" spans="1:8" ht="18" hidden="1" customHeight="1" x14ac:dyDescent="0.25">
      <c r="A474" s="3" t="s">
        <v>139</v>
      </c>
      <c r="B474" s="20" t="s">
        <v>142</v>
      </c>
      <c r="C474" s="20" t="s">
        <v>144</v>
      </c>
      <c r="D474" s="20" t="s">
        <v>92</v>
      </c>
      <c r="E474" s="20" t="s">
        <v>140</v>
      </c>
      <c r="F474" s="24">
        <v>0</v>
      </c>
      <c r="G474" s="24">
        <f>G475</f>
        <v>0</v>
      </c>
      <c r="H474" s="24">
        <f>H475</f>
        <v>0</v>
      </c>
    </row>
    <row r="475" spans="1:8" ht="16.5" hidden="1" customHeight="1" x14ac:dyDescent="0.25">
      <c r="A475" s="3" t="s">
        <v>150</v>
      </c>
      <c r="B475" s="20" t="s">
        <v>142</v>
      </c>
      <c r="C475" s="20" t="s">
        <v>144</v>
      </c>
      <c r="D475" s="20" t="s">
        <v>92</v>
      </c>
      <c r="E475" s="20" t="s">
        <v>151</v>
      </c>
      <c r="F475" s="24">
        <v>0</v>
      </c>
      <c r="G475" s="24">
        <v>0</v>
      </c>
      <c r="H475" s="24">
        <v>0</v>
      </c>
    </row>
    <row r="476" spans="1:8" ht="39" x14ac:dyDescent="0.25">
      <c r="A476" s="3" t="s">
        <v>524</v>
      </c>
      <c r="B476" s="19" t="s">
        <v>142</v>
      </c>
      <c r="C476" s="20" t="s">
        <v>144</v>
      </c>
      <c r="D476" s="20" t="s">
        <v>525</v>
      </c>
      <c r="E476" s="20"/>
      <c r="F476" s="24">
        <f>F477+F478</f>
        <v>208.1</v>
      </c>
      <c r="G476" s="24">
        <f>G477+G478</f>
        <v>0</v>
      </c>
      <c r="H476" s="24">
        <f>H477+H478</f>
        <v>0</v>
      </c>
    </row>
    <row r="477" spans="1:8" ht="16.5" customHeight="1" x14ac:dyDescent="0.25">
      <c r="A477" s="3" t="s">
        <v>139</v>
      </c>
      <c r="B477" s="19" t="s">
        <v>142</v>
      </c>
      <c r="C477" s="20" t="s">
        <v>144</v>
      </c>
      <c r="D477" s="20" t="s">
        <v>525</v>
      </c>
      <c r="E477" s="20" t="s">
        <v>140</v>
      </c>
      <c r="F477" s="24">
        <v>56.9</v>
      </c>
      <c r="G477" s="24">
        <v>0</v>
      </c>
      <c r="H477" s="24">
        <v>0</v>
      </c>
    </row>
    <row r="478" spans="1:8" ht="16.5" customHeight="1" x14ac:dyDescent="0.25">
      <c r="A478" s="3" t="s">
        <v>150</v>
      </c>
      <c r="B478" s="19" t="s">
        <v>142</v>
      </c>
      <c r="C478" s="20" t="s">
        <v>144</v>
      </c>
      <c r="D478" s="20" t="s">
        <v>525</v>
      </c>
      <c r="E478" s="20" t="s">
        <v>151</v>
      </c>
      <c r="F478" s="24">
        <v>151.19999999999999</v>
      </c>
      <c r="G478" s="24">
        <v>0</v>
      </c>
      <c r="H478" s="24">
        <v>0</v>
      </c>
    </row>
    <row r="479" spans="1:8" ht="93" customHeight="1" x14ac:dyDescent="0.25">
      <c r="A479" s="57" t="s">
        <v>634</v>
      </c>
      <c r="B479" s="19" t="s">
        <v>142</v>
      </c>
      <c r="C479" s="20" t="s">
        <v>144</v>
      </c>
      <c r="D479" s="20" t="s">
        <v>608</v>
      </c>
      <c r="E479" s="20"/>
      <c r="F479" s="62">
        <f>F480</f>
        <v>13.5</v>
      </c>
      <c r="G479" s="62">
        <f>G480</f>
        <v>3.4</v>
      </c>
      <c r="H479" s="62">
        <f>H480</f>
        <v>0</v>
      </c>
    </row>
    <row r="480" spans="1:8" ht="16.5" customHeight="1" x14ac:dyDescent="0.25">
      <c r="A480" s="3" t="s">
        <v>150</v>
      </c>
      <c r="B480" s="19" t="s">
        <v>142</v>
      </c>
      <c r="C480" s="20" t="s">
        <v>144</v>
      </c>
      <c r="D480" s="20" t="s">
        <v>608</v>
      </c>
      <c r="E480" s="20" t="s">
        <v>151</v>
      </c>
      <c r="F480" s="59">
        <v>13.5</v>
      </c>
      <c r="G480" s="59">
        <v>3.4</v>
      </c>
      <c r="H480" s="59">
        <v>0</v>
      </c>
    </row>
    <row r="481" spans="1:8" ht="45.75" customHeight="1" x14ac:dyDescent="0.25">
      <c r="A481" s="57" t="s">
        <v>606</v>
      </c>
      <c r="B481" s="19" t="s">
        <v>142</v>
      </c>
      <c r="C481" s="20" t="s">
        <v>144</v>
      </c>
      <c r="D481" s="20" t="s">
        <v>609</v>
      </c>
      <c r="E481" s="20"/>
      <c r="F481" s="62">
        <f>F482</f>
        <v>6.4</v>
      </c>
      <c r="G481" s="62">
        <f>G482</f>
        <v>0.5</v>
      </c>
      <c r="H481" s="62">
        <v>0</v>
      </c>
    </row>
    <row r="482" spans="1:8" ht="22.5" customHeight="1" x14ac:dyDescent="0.25">
      <c r="A482" s="3" t="s">
        <v>150</v>
      </c>
      <c r="B482" s="19" t="s">
        <v>142</v>
      </c>
      <c r="C482" s="20" t="s">
        <v>144</v>
      </c>
      <c r="D482" s="20" t="s">
        <v>609</v>
      </c>
      <c r="E482" s="20" t="s">
        <v>151</v>
      </c>
      <c r="F482" s="59">
        <v>6.4</v>
      </c>
      <c r="G482" s="59">
        <v>0.5</v>
      </c>
      <c r="H482" s="59">
        <v>0</v>
      </c>
    </row>
    <row r="483" spans="1:8" ht="55.5" hidden="1" customHeight="1" x14ac:dyDescent="0.25">
      <c r="A483" s="3" t="s">
        <v>607</v>
      </c>
      <c r="B483" s="19" t="s">
        <v>142</v>
      </c>
      <c r="C483" s="20" t="s">
        <v>144</v>
      </c>
      <c r="D483" s="20" t="s">
        <v>609</v>
      </c>
      <c r="E483" s="20"/>
      <c r="F483" s="24">
        <f>F484</f>
        <v>0</v>
      </c>
      <c r="G483" s="24">
        <v>0</v>
      </c>
      <c r="H483" s="24">
        <v>0</v>
      </c>
    </row>
    <row r="484" spans="1:8" ht="47.25" hidden="1" customHeight="1" x14ac:dyDescent="0.25">
      <c r="A484" s="3" t="s">
        <v>150</v>
      </c>
      <c r="B484" s="19" t="s">
        <v>142</v>
      </c>
      <c r="C484" s="20" t="s">
        <v>144</v>
      </c>
      <c r="D484" s="20" t="s">
        <v>609</v>
      </c>
      <c r="E484" s="20" t="s">
        <v>151</v>
      </c>
      <c r="F484" s="24"/>
      <c r="G484" s="24">
        <v>0</v>
      </c>
      <c r="H484" s="24">
        <v>0</v>
      </c>
    </row>
    <row r="485" spans="1:8" ht="77.25" x14ac:dyDescent="0.25">
      <c r="A485" s="11" t="s">
        <v>44</v>
      </c>
      <c r="B485" s="16" t="s">
        <v>142</v>
      </c>
      <c r="C485" s="17" t="s">
        <v>144</v>
      </c>
      <c r="D485" s="17" t="s">
        <v>305</v>
      </c>
      <c r="E485" s="17"/>
      <c r="F485" s="18">
        <f>F486</f>
        <v>19871.2</v>
      </c>
      <c r="G485" s="18">
        <f>G486</f>
        <v>19871.2</v>
      </c>
      <c r="H485" s="18">
        <f>H486</f>
        <v>19871.2</v>
      </c>
    </row>
    <row r="486" spans="1:8" ht="306.75" x14ac:dyDescent="0.25">
      <c r="A486" s="3" t="s">
        <v>766</v>
      </c>
      <c r="B486" s="19" t="s">
        <v>142</v>
      </c>
      <c r="C486" s="20" t="s">
        <v>144</v>
      </c>
      <c r="D486" s="20" t="s">
        <v>338</v>
      </c>
      <c r="E486" s="20"/>
      <c r="F486" s="21">
        <f>F487+F488</f>
        <v>19871.2</v>
      </c>
      <c r="G486" s="21">
        <f>G487+G488</f>
        <v>19871.2</v>
      </c>
      <c r="H486" s="21">
        <f>H487+H488</f>
        <v>19871.2</v>
      </c>
    </row>
    <row r="487" spans="1:8" x14ac:dyDescent="0.25">
      <c r="A487" s="3" t="s">
        <v>139</v>
      </c>
      <c r="B487" s="19" t="s">
        <v>142</v>
      </c>
      <c r="C487" s="20" t="s">
        <v>144</v>
      </c>
      <c r="D487" s="20" t="s">
        <v>338</v>
      </c>
      <c r="E487" s="20" t="s">
        <v>140</v>
      </c>
      <c r="F487" s="53">
        <v>3240.3</v>
      </c>
      <c r="G487" s="24">
        <v>3204.3</v>
      </c>
      <c r="H487" s="24">
        <v>3204.3</v>
      </c>
    </row>
    <row r="488" spans="1:8" x14ac:dyDescent="0.25">
      <c r="A488" s="3" t="s">
        <v>150</v>
      </c>
      <c r="B488" s="19" t="s">
        <v>142</v>
      </c>
      <c r="C488" s="20" t="s">
        <v>144</v>
      </c>
      <c r="D488" s="20" t="s">
        <v>338</v>
      </c>
      <c r="E488" s="20" t="s">
        <v>151</v>
      </c>
      <c r="F488" s="53">
        <v>16630.900000000001</v>
      </c>
      <c r="G488" s="24">
        <v>16666.900000000001</v>
      </c>
      <c r="H488" s="24">
        <v>16666.900000000001</v>
      </c>
    </row>
    <row r="489" spans="1:8" ht="26.25" hidden="1" x14ac:dyDescent="0.25">
      <c r="A489" s="34" t="s">
        <v>74</v>
      </c>
      <c r="B489" s="16" t="s">
        <v>142</v>
      </c>
      <c r="C489" s="17" t="s">
        <v>144</v>
      </c>
      <c r="D489" s="17" t="s">
        <v>75</v>
      </c>
      <c r="E489" s="17"/>
      <c r="F489" s="18">
        <f>F490+F491</f>
        <v>0</v>
      </c>
      <c r="G489" s="18">
        <v>0</v>
      </c>
      <c r="H489" s="18">
        <v>0</v>
      </c>
    </row>
    <row r="490" spans="1:8" ht="77.25" hidden="1" x14ac:dyDescent="0.25">
      <c r="A490" s="35" t="s">
        <v>76</v>
      </c>
      <c r="B490" s="20" t="s">
        <v>142</v>
      </c>
      <c r="C490" s="20" t="s">
        <v>144</v>
      </c>
      <c r="D490" s="20" t="s">
        <v>77</v>
      </c>
      <c r="E490" s="20"/>
      <c r="F490" s="21"/>
      <c r="G490" s="21">
        <v>0</v>
      </c>
      <c r="H490" s="21">
        <v>0</v>
      </c>
    </row>
    <row r="491" spans="1:8" ht="39" hidden="1" x14ac:dyDescent="0.25">
      <c r="A491" s="3" t="s">
        <v>83</v>
      </c>
      <c r="B491" s="20" t="s">
        <v>142</v>
      </c>
      <c r="C491" s="20" t="s">
        <v>81</v>
      </c>
      <c r="D491" s="20" t="s">
        <v>88</v>
      </c>
      <c r="E491" s="20"/>
      <c r="F491" s="21"/>
      <c r="G491" s="21">
        <v>0</v>
      </c>
      <c r="H491" s="21">
        <v>0</v>
      </c>
    </row>
    <row r="492" spans="1:8" ht="18" hidden="1" customHeight="1" x14ac:dyDescent="0.25">
      <c r="A492" s="3" t="s">
        <v>150</v>
      </c>
      <c r="B492" s="20" t="s">
        <v>142</v>
      </c>
      <c r="C492" s="20" t="s">
        <v>144</v>
      </c>
      <c r="D492" s="20" t="s">
        <v>88</v>
      </c>
      <c r="E492" s="20" t="s">
        <v>151</v>
      </c>
      <c r="F492" s="21"/>
      <c r="G492" s="21">
        <v>0</v>
      </c>
      <c r="H492" s="21">
        <v>0</v>
      </c>
    </row>
    <row r="493" spans="1:8" ht="18" customHeight="1" x14ac:dyDescent="0.25">
      <c r="A493" s="11" t="s">
        <v>443</v>
      </c>
      <c r="B493" s="16" t="s">
        <v>142</v>
      </c>
      <c r="C493" s="17" t="s">
        <v>144</v>
      </c>
      <c r="D493" s="17" t="s">
        <v>444</v>
      </c>
      <c r="E493" s="17"/>
      <c r="F493" s="18">
        <f>F501+F504+F507+F499+F498</f>
        <v>5120.2</v>
      </c>
      <c r="G493" s="18">
        <f>G494+G501+G504+G507+G498</f>
        <v>4122.2</v>
      </c>
      <c r="H493" s="18">
        <f>H494+H501+H504+H507</f>
        <v>4122.2</v>
      </c>
    </row>
    <row r="494" spans="1:8" ht="0.75" hidden="1" customHeight="1" x14ac:dyDescent="0.25">
      <c r="A494" s="25" t="s">
        <v>42</v>
      </c>
      <c r="B494" s="20" t="s">
        <v>142</v>
      </c>
      <c r="C494" s="20" t="s">
        <v>144</v>
      </c>
      <c r="D494" s="20" t="s">
        <v>445</v>
      </c>
      <c r="E494" s="20"/>
      <c r="F494" s="21">
        <f>F495+F496</f>
        <v>0</v>
      </c>
      <c r="G494" s="21">
        <f>G495+G496</f>
        <v>0</v>
      </c>
      <c r="H494" s="21">
        <f>H495+H496</f>
        <v>0</v>
      </c>
    </row>
    <row r="495" spans="1:8" ht="15" hidden="1" customHeight="1" x14ac:dyDescent="0.25">
      <c r="A495" s="3" t="s">
        <v>139</v>
      </c>
      <c r="B495" s="20" t="s">
        <v>142</v>
      </c>
      <c r="C495" s="20" t="s">
        <v>144</v>
      </c>
      <c r="D495" s="20" t="s">
        <v>445</v>
      </c>
      <c r="E495" s="20" t="s">
        <v>140</v>
      </c>
      <c r="F495" s="24">
        <v>0</v>
      </c>
      <c r="G495" s="24">
        <v>0</v>
      </c>
      <c r="H495" s="24">
        <v>0</v>
      </c>
    </row>
    <row r="496" spans="1:8" ht="0.75" hidden="1" customHeight="1" x14ac:dyDescent="0.25">
      <c r="A496" s="3" t="s">
        <v>150</v>
      </c>
      <c r="B496" s="19" t="s">
        <v>142</v>
      </c>
      <c r="C496" s="20" t="s">
        <v>144</v>
      </c>
      <c r="D496" s="20" t="s">
        <v>445</v>
      </c>
      <c r="E496" s="20" t="s">
        <v>151</v>
      </c>
      <c r="F496" s="24">
        <v>0</v>
      </c>
      <c r="G496" s="24">
        <v>0</v>
      </c>
      <c r="H496" s="24">
        <v>0</v>
      </c>
    </row>
    <row r="497" spans="1:8" ht="56.25" hidden="1" customHeight="1" x14ac:dyDescent="0.25">
      <c r="A497" s="3" t="s">
        <v>520</v>
      </c>
      <c r="B497" s="19" t="s">
        <v>142</v>
      </c>
      <c r="C497" s="20" t="s">
        <v>144</v>
      </c>
      <c r="D497" s="20" t="s">
        <v>521</v>
      </c>
      <c r="E497" s="20"/>
      <c r="F497" s="24">
        <f>F498</f>
        <v>0</v>
      </c>
      <c r="G497" s="24">
        <f>G498</f>
        <v>0</v>
      </c>
      <c r="H497" s="24">
        <v>0</v>
      </c>
    </row>
    <row r="498" spans="1:8" ht="105" hidden="1" customHeight="1" x14ac:dyDescent="0.25">
      <c r="A498" s="3" t="s">
        <v>386</v>
      </c>
      <c r="B498" s="19" t="s">
        <v>142</v>
      </c>
      <c r="C498" s="20" t="s">
        <v>144</v>
      </c>
      <c r="D498" s="20" t="s">
        <v>521</v>
      </c>
      <c r="E498" s="20" t="s">
        <v>389</v>
      </c>
      <c r="F498" s="24">
        <v>0</v>
      </c>
      <c r="G498" s="24">
        <v>0</v>
      </c>
      <c r="H498" s="24">
        <v>0</v>
      </c>
    </row>
    <row r="499" spans="1:8" ht="64.5" hidden="1" x14ac:dyDescent="0.25">
      <c r="A499" s="3" t="s">
        <v>543</v>
      </c>
      <c r="B499" s="19" t="s">
        <v>142</v>
      </c>
      <c r="C499" s="20" t="s">
        <v>144</v>
      </c>
      <c r="D499" s="20" t="s">
        <v>544</v>
      </c>
      <c r="E499" s="20"/>
      <c r="F499" s="24">
        <f>F500</f>
        <v>0</v>
      </c>
      <c r="G499" s="24">
        <v>0</v>
      </c>
      <c r="H499" s="24">
        <v>0</v>
      </c>
    </row>
    <row r="500" spans="1:8" ht="104.25" hidden="1" customHeight="1" x14ac:dyDescent="0.25">
      <c r="A500" s="3" t="s">
        <v>386</v>
      </c>
      <c r="B500" s="19" t="s">
        <v>142</v>
      </c>
      <c r="C500" s="20" t="s">
        <v>144</v>
      </c>
      <c r="D500" s="20" t="s">
        <v>544</v>
      </c>
      <c r="E500" s="20" t="s">
        <v>389</v>
      </c>
      <c r="F500" s="24">
        <v>0</v>
      </c>
      <c r="G500" s="24">
        <v>0</v>
      </c>
      <c r="H500" s="24">
        <v>0</v>
      </c>
    </row>
    <row r="501" spans="1:8" ht="77.25" x14ac:dyDescent="0.25">
      <c r="A501" s="3" t="s">
        <v>821</v>
      </c>
      <c r="B501" s="19" t="s">
        <v>142</v>
      </c>
      <c r="C501" s="20" t="s">
        <v>144</v>
      </c>
      <c r="D501" s="20" t="s">
        <v>446</v>
      </c>
      <c r="E501" s="20"/>
      <c r="F501" s="21">
        <f>F502+F503</f>
        <v>3422.2</v>
      </c>
      <c r="G501" s="21">
        <f>G502+G503</f>
        <v>3422.2</v>
      </c>
      <c r="H501" s="21">
        <f>H502+H503</f>
        <v>3422.2</v>
      </c>
    </row>
    <row r="502" spans="1:8" ht="15.75" customHeight="1" x14ac:dyDescent="0.25">
      <c r="A502" s="3" t="s">
        <v>139</v>
      </c>
      <c r="B502" s="19" t="s">
        <v>142</v>
      </c>
      <c r="C502" s="20" t="s">
        <v>144</v>
      </c>
      <c r="D502" s="20" t="s">
        <v>446</v>
      </c>
      <c r="E502" s="20" t="s">
        <v>140</v>
      </c>
      <c r="F502" s="24">
        <v>237.6</v>
      </c>
      <c r="G502" s="24">
        <v>237.6</v>
      </c>
      <c r="H502" s="24">
        <v>237.6</v>
      </c>
    </row>
    <row r="503" spans="1:8" ht="15.75" customHeight="1" x14ac:dyDescent="0.25">
      <c r="A503" s="3" t="s">
        <v>150</v>
      </c>
      <c r="B503" s="19" t="s">
        <v>142</v>
      </c>
      <c r="C503" s="20" t="s">
        <v>144</v>
      </c>
      <c r="D503" s="20" t="s">
        <v>446</v>
      </c>
      <c r="E503" s="20" t="s">
        <v>151</v>
      </c>
      <c r="F503" s="24">
        <v>3184.6</v>
      </c>
      <c r="G503" s="24">
        <v>3184.6</v>
      </c>
      <c r="H503" s="24">
        <v>3184.6</v>
      </c>
    </row>
    <row r="504" spans="1:8" ht="78" customHeight="1" x14ac:dyDescent="0.25">
      <c r="A504" s="3" t="s">
        <v>822</v>
      </c>
      <c r="B504" s="19" t="s">
        <v>142</v>
      </c>
      <c r="C504" s="20" t="s">
        <v>144</v>
      </c>
      <c r="D504" s="20" t="s">
        <v>457</v>
      </c>
      <c r="E504" s="20"/>
      <c r="F504" s="21">
        <f>F505+F506</f>
        <v>300</v>
      </c>
      <c r="G504" s="21">
        <f>G506</f>
        <v>300</v>
      </c>
      <c r="H504" s="21">
        <f>H506</f>
        <v>300</v>
      </c>
    </row>
    <row r="505" spans="1:8" ht="18" hidden="1" customHeight="1" x14ac:dyDescent="0.25">
      <c r="A505" s="3" t="s">
        <v>139</v>
      </c>
      <c r="B505" s="19" t="s">
        <v>142</v>
      </c>
      <c r="C505" s="20" t="s">
        <v>144</v>
      </c>
      <c r="D505" s="20" t="s">
        <v>457</v>
      </c>
      <c r="E505" s="20" t="s">
        <v>140</v>
      </c>
      <c r="F505" s="24">
        <v>0</v>
      </c>
      <c r="G505" s="24">
        <v>0</v>
      </c>
      <c r="H505" s="24">
        <v>0</v>
      </c>
    </row>
    <row r="506" spans="1:8" ht="16.5" customHeight="1" x14ac:dyDescent="0.25">
      <c r="A506" s="3" t="s">
        <v>150</v>
      </c>
      <c r="B506" s="19" t="s">
        <v>142</v>
      </c>
      <c r="C506" s="20" t="s">
        <v>144</v>
      </c>
      <c r="D506" s="20" t="s">
        <v>457</v>
      </c>
      <c r="E506" s="20" t="s">
        <v>151</v>
      </c>
      <c r="F506" s="24">
        <v>300</v>
      </c>
      <c r="G506" s="24">
        <v>300</v>
      </c>
      <c r="H506" s="24">
        <v>300</v>
      </c>
    </row>
    <row r="507" spans="1:8" ht="102.75" x14ac:dyDescent="0.25">
      <c r="A507" s="3" t="s">
        <v>823</v>
      </c>
      <c r="B507" s="20" t="s">
        <v>142</v>
      </c>
      <c r="C507" s="20" t="s">
        <v>144</v>
      </c>
      <c r="D507" s="20" t="s">
        <v>483</v>
      </c>
      <c r="E507" s="20"/>
      <c r="F507" s="24">
        <f>F508+F509</f>
        <v>1398</v>
      </c>
      <c r="G507" s="24">
        <f>G508+G509</f>
        <v>400</v>
      </c>
      <c r="H507" s="24">
        <f>H508+H509</f>
        <v>400</v>
      </c>
    </row>
    <row r="508" spans="1:8" ht="16.5" customHeight="1" x14ac:dyDescent="0.25">
      <c r="A508" s="3" t="s">
        <v>139</v>
      </c>
      <c r="B508" s="20" t="s">
        <v>142</v>
      </c>
      <c r="C508" s="20" t="s">
        <v>144</v>
      </c>
      <c r="D508" s="20" t="s">
        <v>483</v>
      </c>
      <c r="E508" s="20" t="s">
        <v>140</v>
      </c>
      <c r="F508" s="24">
        <v>1198</v>
      </c>
      <c r="G508" s="24">
        <v>200</v>
      </c>
      <c r="H508" s="24">
        <v>200</v>
      </c>
    </row>
    <row r="509" spans="1:8" ht="16.5" customHeight="1" x14ac:dyDescent="0.25">
      <c r="A509" s="3" t="s">
        <v>150</v>
      </c>
      <c r="B509" s="20" t="s">
        <v>142</v>
      </c>
      <c r="C509" s="20" t="s">
        <v>144</v>
      </c>
      <c r="D509" s="20" t="s">
        <v>483</v>
      </c>
      <c r="E509" s="20" t="s">
        <v>151</v>
      </c>
      <c r="F509" s="24">
        <v>200</v>
      </c>
      <c r="G509" s="24">
        <v>200</v>
      </c>
      <c r="H509" s="24">
        <v>200</v>
      </c>
    </row>
    <row r="510" spans="1:8" ht="18.75" customHeight="1" x14ac:dyDescent="0.25">
      <c r="A510" s="11" t="s">
        <v>471</v>
      </c>
      <c r="B510" s="17" t="s">
        <v>142</v>
      </c>
      <c r="C510" s="17" t="s">
        <v>144</v>
      </c>
      <c r="D510" s="17" t="s">
        <v>577</v>
      </c>
      <c r="E510" s="20"/>
      <c r="F510" s="27">
        <f t="shared" ref="F510:H511" si="27">F511</f>
        <v>2336.3249999999998</v>
      </c>
      <c r="G510" s="27">
        <f t="shared" si="27"/>
        <v>0</v>
      </c>
      <c r="H510" s="27">
        <f t="shared" si="27"/>
        <v>0</v>
      </c>
    </row>
    <row r="511" spans="1:8" ht="90" x14ac:dyDescent="0.25">
      <c r="A511" s="3" t="s">
        <v>777</v>
      </c>
      <c r="B511" s="20" t="s">
        <v>142</v>
      </c>
      <c r="C511" s="20" t="s">
        <v>144</v>
      </c>
      <c r="D511" s="20" t="s">
        <v>629</v>
      </c>
      <c r="E511" s="20"/>
      <c r="F511" s="24">
        <f t="shared" si="27"/>
        <v>2336.3249999999998</v>
      </c>
      <c r="G511" s="24">
        <f t="shared" si="27"/>
        <v>0</v>
      </c>
      <c r="H511" s="24">
        <f t="shared" si="27"/>
        <v>0</v>
      </c>
    </row>
    <row r="512" spans="1:8" ht="20.25" customHeight="1" x14ac:dyDescent="0.25">
      <c r="A512" s="3" t="s">
        <v>150</v>
      </c>
      <c r="B512" s="20" t="s">
        <v>142</v>
      </c>
      <c r="C512" s="20" t="s">
        <v>144</v>
      </c>
      <c r="D512" s="20" t="s">
        <v>629</v>
      </c>
      <c r="E512" s="20" t="s">
        <v>151</v>
      </c>
      <c r="F512" s="24">
        <v>2336.3249999999998</v>
      </c>
      <c r="G512" s="24">
        <v>0</v>
      </c>
      <c r="H512" s="24">
        <v>0</v>
      </c>
    </row>
    <row r="513" spans="1:8" ht="28.5" customHeight="1" x14ac:dyDescent="0.25">
      <c r="A513" s="11" t="s">
        <v>447</v>
      </c>
      <c r="B513" s="16" t="s">
        <v>142</v>
      </c>
      <c r="C513" s="17" t="s">
        <v>144</v>
      </c>
      <c r="D513" s="17" t="s">
        <v>448</v>
      </c>
      <c r="E513" s="17"/>
      <c r="F513" s="18">
        <f>F514+F517+F520</f>
        <v>120</v>
      </c>
      <c r="G513" s="18">
        <f>G514+G517+G520</f>
        <v>120</v>
      </c>
      <c r="H513" s="18">
        <f>H514+H517+H520</f>
        <v>120</v>
      </c>
    </row>
    <row r="514" spans="1:8" ht="20.25" hidden="1" customHeight="1" x14ac:dyDescent="0.25">
      <c r="A514" s="3" t="s">
        <v>45</v>
      </c>
      <c r="B514" s="19" t="s">
        <v>142</v>
      </c>
      <c r="C514" s="20" t="s">
        <v>144</v>
      </c>
      <c r="D514" s="20" t="s">
        <v>61</v>
      </c>
      <c r="E514" s="20"/>
      <c r="F514" s="21">
        <f>F516+F515</f>
        <v>0</v>
      </c>
      <c r="G514" s="21">
        <v>0</v>
      </c>
      <c r="H514" s="21">
        <v>0</v>
      </c>
    </row>
    <row r="515" spans="1:8" ht="18" hidden="1" customHeight="1" x14ac:dyDescent="0.25">
      <c r="A515" s="3" t="s">
        <v>139</v>
      </c>
      <c r="B515" s="19" t="s">
        <v>142</v>
      </c>
      <c r="C515" s="20" t="s">
        <v>144</v>
      </c>
      <c r="D515" s="20" t="s">
        <v>61</v>
      </c>
      <c r="E515" s="20" t="s">
        <v>140</v>
      </c>
      <c r="F515" s="21"/>
      <c r="G515" s="21">
        <v>0</v>
      </c>
      <c r="H515" s="21">
        <v>0</v>
      </c>
    </row>
    <row r="516" spans="1:8" ht="17.25" hidden="1" customHeight="1" x14ac:dyDescent="0.25">
      <c r="A516" s="3" t="s">
        <v>150</v>
      </c>
      <c r="B516" s="19" t="s">
        <v>142</v>
      </c>
      <c r="C516" s="20" t="s">
        <v>144</v>
      </c>
      <c r="D516" s="20" t="s">
        <v>61</v>
      </c>
      <c r="E516" s="20" t="s">
        <v>151</v>
      </c>
      <c r="F516" s="21"/>
      <c r="G516" s="21">
        <v>0</v>
      </c>
      <c r="H516" s="21">
        <v>0</v>
      </c>
    </row>
    <row r="517" spans="1:8" ht="90" x14ac:dyDescent="0.25">
      <c r="A517" s="3" t="s">
        <v>778</v>
      </c>
      <c r="B517" s="19" t="s">
        <v>142</v>
      </c>
      <c r="C517" s="20" t="s">
        <v>144</v>
      </c>
      <c r="D517" s="20" t="s">
        <v>456</v>
      </c>
      <c r="E517" s="20"/>
      <c r="F517" s="21">
        <f>F519+F518</f>
        <v>90</v>
      </c>
      <c r="G517" s="21">
        <f>G518+G519</f>
        <v>90</v>
      </c>
      <c r="H517" s="21">
        <f>H518+H519</f>
        <v>90</v>
      </c>
    </row>
    <row r="518" spans="1:8" ht="16.5" customHeight="1" x14ac:dyDescent="0.25">
      <c r="A518" s="3" t="s">
        <v>139</v>
      </c>
      <c r="B518" s="19" t="s">
        <v>142</v>
      </c>
      <c r="C518" s="20" t="s">
        <v>144</v>
      </c>
      <c r="D518" s="20" t="s">
        <v>456</v>
      </c>
      <c r="E518" s="20" t="s">
        <v>140</v>
      </c>
      <c r="F518" s="24">
        <v>30</v>
      </c>
      <c r="G518" s="24">
        <v>30</v>
      </c>
      <c r="H518" s="24">
        <v>30</v>
      </c>
    </row>
    <row r="519" spans="1:8" ht="16.5" customHeight="1" x14ac:dyDescent="0.25">
      <c r="A519" s="3" t="s">
        <v>150</v>
      </c>
      <c r="B519" s="19" t="s">
        <v>142</v>
      </c>
      <c r="C519" s="20" t="s">
        <v>144</v>
      </c>
      <c r="D519" s="20" t="s">
        <v>456</v>
      </c>
      <c r="E519" s="20" t="s">
        <v>151</v>
      </c>
      <c r="F519" s="24">
        <v>60</v>
      </c>
      <c r="G519" s="24">
        <v>60</v>
      </c>
      <c r="H519" s="24">
        <v>60</v>
      </c>
    </row>
    <row r="520" spans="1:8" ht="115.5" x14ac:dyDescent="0.25">
      <c r="A520" s="3" t="s">
        <v>779</v>
      </c>
      <c r="B520" s="19" t="s">
        <v>142</v>
      </c>
      <c r="C520" s="20" t="s">
        <v>144</v>
      </c>
      <c r="D520" s="20" t="s">
        <v>522</v>
      </c>
      <c r="E520" s="20"/>
      <c r="F520" s="24">
        <f>F521+F522</f>
        <v>30</v>
      </c>
      <c r="G520" s="24">
        <f>G521+G522</f>
        <v>30</v>
      </c>
      <c r="H520" s="24">
        <f>H521+H522</f>
        <v>30</v>
      </c>
    </row>
    <row r="521" spans="1:8" x14ac:dyDescent="0.25">
      <c r="A521" s="3" t="s">
        <v>139</v>
      </c>
      <c r="B521" s="19" t="s">
        <v>142</v>
      </c>
      <c r="C521" s="20" t="s">
        <v>144</v>
      </c>
      <c r="D521" s="20" t="s">
        <v>522</v>
      </c>
      <c r="E521" s="20" t="s">
        <v>140</v>
      </c>
      <c r="F521" s="24">
        <v>15</v>
      </c>
      <c r="G521" s="24">
        <v>15</v>
      </c>
      <c r="H521" s="24">
        <v>15</v>
      </c>
    </row>
    <row r="522" spans="1:8" x14ac:dyDescent="0.25">
      <c r="A522" s="3" t="s">
        <v>150</v>
      </c>
      <c r="B522" s="19" t="s">
        <v>142</v>
      </c>
      <c r="C522" s="20" t="s">
        <v>144</v>
      </c>
      <c r="D522" s="20" t="s">
        <v>522</v>
      </c>
      <c r="E522" s="20" t="s">
        <v>151</v>
      </c>
      <c r="F522" s="24">
        <v>15</v>
      </c>
      <c r="G522" s="24">
        <v>15</v>
      </c>
      <c r="H522" s="24">
        <v>15</v>
      </c>
    </row>
    <row r="523" spans="1:8" ht="26.25" x14ac:dyDescent="0.25">
      <c r="A523" s="3" t="s">
        <v>680</v>
      </c>
      <c r="B523" s="17" t="s">
        <v>142</v>
      </c>
      <c r="C523" s="17" t="s">
        <v>144</v>
      </c>
      <c r="D523" s="17" t="s">
        <v>661</v>
      </c>
      <c r="E523" s="20"/>
      <c r="F523" s="27">
        <f t="shared" ref="F523:H524" si="28">F524</f>
        <v>798</v>
      </c>
      <c r="G523" s="27">
        <f t="shared" si="28"/>
        <v>798</v>
      </c>
      <c r="H523" s="27">
        <f t="shared" si="28"/>
        <v>964.9</v>
      </c>
    </row>
    <row r="524" spans="1:8" ht="102.75" x14ac:dyDescent="0.25">
      <c r="A524" s="3" t="s">
        <v>780</v>
      </c>
      <c r="B524" s="20" t="s">
        <v>142</v>
      </c>
      <c r="C524" s="20" t="s">
        <v>144</v>
      </c>
      <c r="D524" s="20" t="s">
        <v>662</v>
      </c>
      <c r="E524" s="20"/>
      <c r="F524" s="62">
        <f t="shared" si="28"/>
        <v>798</v>
      </c>
      <c r="G524" s="62">
        <f t="shared" si="28"/>
        <v>798</v>
      </c>
      <c r="H524" s="62">
        <f t="shared" si="28"/>
        <v>964.9</v>
      </c>
    </row>
    <row r="525" spans="1:8" x14ac:dyDescent="0.25">
      <c r="A525" s="3" t="s">
        <v>150</v>
      </c>
      <c r="B525" s="20" t="s">
        <v>142</v>
      </c>
      <c r="C525" s="20" t="s">
        <v>144</v>
      </c>
      <c r="D525" s="20" t="s">
        <v>662</v>
      </c>
      <c r="E525" s="20" t="s">
        <v>151</v>
      </c>
      <c r="F525" s="59">
        <v>798</v>
      </c>
      <c r="G525" s="59">
        <v>798</v>
      </c>
      <c r="H525" s="59">
        <v>964.9</v>
      </c>
    </row>
    <row r="526" spans="1:8" ht="51.75" x14ac:dyDescent="0.25">
      <c r="A526" s="11" t="s">
        <v>617</v>
      </c>
      <c r="B526" s="16" t="s">
        <v>142</v>
      </c>
      <c r="C526" s="17" t="s">
        <v>144</v>
      </c>
      <c r="D526" s="17" t="s">
        <v>618</v>
      </c>
      <c r="E526" s="17"/>
      <c r="F526" s="27">
        <f>F529+F527</f>
        <v>140</v>
      </c>
      <c r="G526" s="27">
        <f>G529+G527</f>
        <v>80</v>
      </c>
      <c r="H526" s="27">
        <f>H529+H527</f>
        <v>80</v>
      </c>
    </row>
    <row r="527" spans="1:8" ht="141" x14ac:dyDescent="0.25">
      <c r="A527" s="11" t="s">
        <v>832</v>
      </c>
      <c r="B527" s="20" t="s">
        <v>142</v>
      </c>
      <c r="C527" s="20" t="s">
        <v>144</v>
      </c>
      <c r="D527" s="20" t="s">
        <v>833</v>
      </c>
      <c r="E527" s="17"/>
      <c r="F527" s="24">
        <f>F528</f>
        <v>80</v>
      </c>
      <c r="G527" s="24">
        <f>G528</f>
        <v>80</v>
      </c>
      <c r="H527" s="24">
        <f>H528</f>
        <v>80</v>
      </c>
    </row>
    <row r="528" spans="1:8" x14ac:dyDescent="0.25">
      <c r="A528" s="11"/>
      <c r="B528" s="20" t="s">
        <v>142</v>
      </c>
      <c r="C528" s="20" t="s">
        <v>144</v>
      </c>
      <c r="D528" s="20" t="s">
        <v>833</v>
      </c>
      <c r="E528" s="20" t="s">
        <v>151</v>
      </c>
      <c r="F528" s="24">
        <v>80</v>
      </c>
      <c r="G528" s="24">
        <v>80</v>
      </c>
      <c r="H528" s="24">
        <v>80</v>
      </c>
    </row>
    <row r="529" spans="1:9" ht="39" x14ac:dyDescent="0.25">
      <c r="A529" s="3" t="s">
        <v>619</v>
      </c>
      <c r="B529" s="19" t="s">
        <v>142</v>
      </c>
      <c r="C529" s="20" t="s">
        <v>144</v>
      </c>
      <c r="D529" s="20" t="s">
        <v>620</v>
      </c>
      <c r="E529" s="20"/>
      <c r="F529" s="24">
        <f>F530+F531</f>
        <v>60</v>
      </c>
      <c r="G529" s="24">
        <f>G530+G531</f>
        <v>0</v>
      </c>
      <c r="H529" s="24">
        <f>H530+H531</f>
        <v>0</v>
      </c>
    </row>
    <row r="530" spans="1:9" hidden="1" x14ac:dyDescent="0.25">
      <c r="A530" s="3" t="s">
        <v>139</v>
      </c>
      <c r="B530" s="19" t="s">
        <v>142</v>
      </c>
      <c r="C530" s="20" t="s">
        <v>144</v>
      </c>
      <c r="D530" s="20" t="s">
        <v>620</v>
      </c>
      <c r="E530" s="20" t="s">
        <v>140</v>
      </c>
      <c r="F530" s="24"/>
      <c r="G530" s="24"/>
      <c r="H530" s="24"/>
    </row>
    <row r="531" spans="1:9" x14ac:dyDescent="0.25">
      <c r="A531" s="3" t="s">
        <v>150</v>
      </c>
      <c r="B531" s="19" t="s">
        <v>142</v>
      </c>
      <c r="C531" s="20" t="s">
        <v>144</v>
      </c>
      <c r="D531" s="20" t="s">
        <v>620</v>
      </c>
      <c r="E531" s="20" t="s">
        <v>151</v>
      </c>
      <c r="F531" s="24">
        <v>60</v>
      </c>
      <c r="G531" s="24">
        <v>0</v>
      </c>
      <c r="H531" s="24">
        <v>0</v>
      </c>
    </row>
    <row r="532" spans="1:9" ht="15.75" customHeight="1" x14ac:dyDescent="0.25">
      <c r="A532" s="11" t="s">
        <v>300</v>
      </c>
      <c r="B532" s="16" t="s">
        <v>142</v>
      </c>
      <c r="C532" s="17" t="s">
        <v>233</v>
      </c>
      <c r="D532" s="17"/>
      <c r="E532" s="17"/>
      <c r="F532" s="18">
        <f>F533+F552+F591</f>
        <v>26060.1</v>
      </c>
      <c r="G532" s="18">
        <f>G533+G552</f>
        <v>25948.1</v>
      </c>
      <c r="H532" s="18">
        <f>H533+H552</f>
        <v>25948.1</v>
      </c>
      <c r="I532" s="42"/>
    </row>
    <row r="533" spans="1:9" ht="39" x14ac:dyDescent="0.25">
      <c r="A533" s="11" t="s">
        <v>763</v>
      </c>
      <c r="B533" s="16" t="s">
        <v>142</v>
      </c>
      <c r="C533" s="17" t="s">
        <v>233</v>
      </c>
      <c r="D533" s="17" t="s">
        <v>158</v>
      </c>
      <c r="E533" s="17"/>
      <c r="F533" s="18">
        <f t="shared" ref="F533:H533" si="29">F534</f>
        <v>6413.9</v>
      </c>
      <c r="G533" s="18">
        <f t="shared" si="29"/>
        <v>6301.9</v>
      </c>
      <c r="H533" s="18">
        <f t="shared" si="29"/>
        <v>6301.9</v>
      </c>
    </row>
    <row r="534" spans="1:9" ht="26.25" x14ac:dyDescent="0.25">
      <c r="A534" s="11" t="s">
        <v>409</v>
      </c>
      <c r="B534" s="16" t="s">
        <v>142</v>
      </c>
      <c r="C534" s="17" t="s">
        <v>233</v>
      </c>
      <c r="D534" s="17" t="s">
        <v>215</v>
      </c>
      <c r="E534" s="17"/>
      <c r="F534" s="18">
        <f>F535+F545</f>
        <v>6413.9</v>
      </c>
      <c r="G534" s="18">
        <f>G535+G545</f>
        <v>6301.9</v>
      </c>
      <c r="H534" s="18">
        <f>H535+H545</f>
        <v>6301.9</v>
      </c>
    </row>
    <row r="535" spans="1:9" ht="38.25" customHeight="1" x14ac:dyDescent="0.25">
      <c r="A535" s="3" t="s">
        <v>410</v>
      </c>
      <c r="B535" s="19" t="s">
        <v>142</v>
      </c>
      <c r="C535" s="20" t="s">
        <v>233</v>
      </c>
      <c r="D535" s="20" t="s">
        <v>216</v>
      </c>
      <c r="E535" s="20"/>
      <c r="F535" s="21">
        <f>F536</f>
        <v>5591.9</v>
      </c>
      <c r="G535" s="21">
        <f>G536+G550</f>
        <v>5479.9</v>
      </c>
      <c r="H535" s="21">
        <f>H536+H550</f>
        <v>5479.9</v>
      </c>
    </row>
    <row r="536" spans="1:9" ht="39" customHeight="1" x14ac:dyDescent="0.25">
      <c r="A536" s="3" t="s">
        <v>217</v>
      </c>
      <c r="B536" s="19" t="s">
        <v>142</v>
      </c>
      <c r="C536" s="20" t="s">
        <v>233</v>
      </c>
      <c r="D536" s="20" t="s">
        <v>218</v>
      </c>
      <c r="E536" s="20"/>
      <c r="F536" s="21">
        <f>F537+F539+F543</f>
        <v>5591.9</v>
      </c>
      <c r="G536" s="21">
        <f>G537+G539</f>
        <v>5479.9</v>
      </c>
      <c r="H536" s="21">
        <f>H537+H539</f>
        <v>5479.9</v>
      </c>
    </row>
    <row r="537" spans="1:9" ht="26.25" x14ac:dyDescent="0.25">
      <c r="A537" s="3" t="s">
        <v>152</v>
      </c>
      <c r="B537" s="19" t="s">
        <v>142</v>
      </c>
      <c r="C537" s="20" t="s">
        <v>233</v>
      </c>
      <c r="D537" s="20" t="s">
        <v>219</v>
      </c>
      <c r="E537" s="20"/>
      <c r="F537" s="21">
        <f>F538</f>
        <v>4230.5</v>
      </c>
      <c r="G537" s="21">
        <f>G538</f>
        <v>4118.5</v>
      </c>
      <c r="H537" s="21">
        <f>H538</f>
        <v>4118.5</v>
      </c>
    </row>
    <row r="538" spans="1:9" x14ac:dyDescent="0.25">
      <c r="A538" s="3" t="s">
        <v>150</v>
      </c>
      <c r="B538" s="19" t="s">
        <v>142</v>
      </c>
      <c r="C538" s="20" t="s">
        <v>233</v>
      </c>
      <c r="D538" s="20" t="s">
        <v>219</v>
      </c>
      <c r="E538" s="20" t="s">
        <v>151</v>
      </c>
      <c r="F538" s="24">
        <v>4230.5</v>
      </c>
      <c r="G538" s="24">
        <v>4118.5</v>
      </c>
      <c r="H538" s="24">
        <v>4118.5</v>
      </c>
    </row>
    <row r="539" spans="1:9" ht="77.25" customHeight="1" x14ac:dyDescent="0.25">
      <c r="A539" s="3" t="s">
        <v>46</v>
      </c>
      <c r="B539" s="19" t="s">
        <v>142</v>
      </c>
      <c r="C539" s="20" t="s">
        <v>233</v>
      </c>
      <c r="D539" s="20" t="s">
        <v>383</v>
      </c>
      <c r="E539" s="20"/>
      <c r="F539" s="21">
        <f>F540</f>
        <v>1361.4</v>
      </c>
      <c r="G539" s="21">
        <f>G540</f>
        <v>1361.4</v>
      </c>
      <c r="H539" s="21">
        <f>H540</f>
        <v>1361.4</v>
      </c>
    </row>
    <row r="540" spans="1:9" ht="15.75" customHeight="1" x14ac:dyDescent="0.25">
      <c r="A540" s="3" t="s">
        <v>150</v>
      </c>
      <c r="B540" s="19" t="s">
        <v>142</v>
      </c>
      <c r="C540" s="20" t="s">
        <v>233</v>
      </c>
      <c r="D540" s="20" t="s">
        <v>383</v>
      </c>
      <c r="E540" s="20" t="s">
        <v>151</v>
      </c>
      <c r="F540" s="24">
        <v>1361.4</v>
      </c>
      <c r="G540" s="24">
        <v>1361.4</v>
      </c>
      <c r="H540" s="24">
        <v>1361.4</v>
      </c>
    </row>
    <row r="541" spans="1:9" ht="54.75" hidden="1" customHeight="1" x14ac:dyDescent="0.25">
      <c r="A541" s="3" t="s">
        <v>337</v>
      </c>
      <c r="B541" s="19" t="s">
        <v>142</v>
      </c>
      <c r="C541" s="20" t="s">
        <v>233</v>
      </c>
      <c r="D541" s="20" t="s">
        <v>498</v>
      </c>
      <c r="E541" s="20"/>
      <c r="F541" s="24">
        <f>F542</f>
        <v>0</v>
      </c>
      <c r="G541" s="24">
        <v>0</v>
      </c>
      <c r="H541" s="24">
        <v>0</v>
      </c>
    </row>
    <row r="542" spans="1:9" hidden="1" x14ac:dyDescent="0.25">
      <c r="A542" s="3" t="s">
        <v>150</v>
      </c>
      <c r="B542" s="19" t="s">
        <v>142</v>
      </c>
      <c r="C542" s="20" t="s">
        <v>233</v>
      </c>
      <c r="D542" s="20" t="s">
        <v>498</v>
      </c>
      <c r="E542" s="20" t="s">
        <v>151</v>
      </c>
      <c r="F542" s="24">
        <v>0</v>
      </c>
      <c r="G542" s="24">
        <v>0</v>
      </c>
      <c r="H542" s="24">
        <v>0</v>
      </c>
    </row>
    <row r="543" spans="1:9" ht="77.25" hidden="1" x14ac:dyDescent="0.25">
      <c r="A543" s="43" t="s">
        <v>781</v>
      </c>
      <c r="B543" s="19" t="s">
        <v>220</v>
      </c>
      <c r="C543" s="20" t="s">
        <v>233</v>
      </c>
      <c r="D543" s="20" t="s">
        <v>580</v>
      </c>
      <c r="E543" s="20"/>
      <c r="F543" s="24">
        <f>F544</f>
        <v>0</v>
      </c>
      <c r="G543" s="24">
        <v>0</v>
      </c>
      <c r="H543" s="24">
        <v>0</v>
      </c>
    </row>
    <row r="544" spans="1:9" hidden="1" x14ac:dyDescent="0.25">
      <c r="A544" s="44" t="s">
        <v>150</v>
      </c>
      <c r="B544" s="19" t="s">
        <v>142</v>
      </c>
      <c r="C544" s="20" t="s">
        <v>233</v>
      </c>
      <c r="D544" s="20" t="s">
        <v>580</v>
      </c>
      <c r="E544" s="20" t="s">
        <v>151</v>
      </c>
      <c r="F544" s="24"/>
      <c r="G544" s="24"/>
      <c r="H544" s="24"/>
    </row>
    <row r="545" spans="1:8" ht="15.75" customHeight="1" x14ac:dyDescent="0.25">
      <c r="A545" s="11" t="s">
        <v>471</v>
      </c>
      <c r="B545" s="16" t="s">
        <v>142</v>
      </c>
      <c r="C545" s="17" t="s">
        <v>233</v>
      </c>
      <c r="D545" s="17" t="s">
        <v>472</v>
      </c>
      <c r="E545" s="17"/>
      <c r="F545" s="27">
        <f t="shared" ref="F545:H546" si="30">F546</f>
        <v>822</v>
      </c>
      <c r="G545" s="27">
        <f t="shared" si="30"/>
        <v>822</v>
      </c>
      <c r="H545" s="27">
        <f t="shared" si="30"/>
        <v>822</v>
      </c>
    </row>
    <row r="546" spans="1:8" ht="96" customHeight="1" x14ac:dyDescent="0.25">
      <c r="A546" s="3" t="s">
        <v>782</v>
      </c>
      <c r="B546" s="19" t="s">
        <v>142</v>
      </c>
      <c r="C546" s="20" t="s">
        <v>233</v>
      </c>
      <c r="D546" s="36" t="s">
        <v>129</v>
      </c>
      <c r="E546" s="20"/>
      <c r="F546" s="62">
        <f t="shared" si="30"/>
        <v>822</v>
      </c>
      <c r="G546" s="62">
        <f t="shared" si="30"/>
        <v>822</v>
      </c>
      <c r="H546" s="62">
        <f t="shared" si="30"/>
        <v>822</v>
      </c>
    </row>
    <row r="547" spans="1:8" ht="15.75" customHeight="1" x14ac:dyDescent="0.25">
      <c r="A547" s="28" t="s">
        <v>150</v>
      </c>
      <c r="B547" s="19" t="s">
        <v>142</v>
      </c>
      <c r="C547" s="20" t="s">
        <v>233</v>
      </c>
      <c r="D547" s="36" t="s">
        <v>129</v>
      </c>
      <c r="E547" s="20" t="s">
        <v>151</v>
      </c>
      <c r="F547" s="59">
        <v>822</v>
      </c>
      <c r="G547" s="59">
        <v>822</v>
      </c>
      <c r="H547" s="59">
        <v>822</v>
      </c>
    </row>
    <row r="548" spans="1:8" ht="90" hidden="1" x14ac:dyDescent="0.25">
      <c r="A548" s="25" t="s">
        <v>332</v>
      </c>
      <c r="B548" s="20" t="s">
        <v>142</v>
      </c>
      <c r="C548" s="20" t="s">
        <v>233</v>
      </c>
      <c r="D548" s="20" t="s">
        <v>334</v>
      </c>
      <c r="E548" s="20"/>
      <c r="F548" s="21">
        <f>F549</f>
        <v>0</v>
      </c>
      <c r="G548" s="21">
        <f>G549</f>
        <v>0</v>
      </c>
      <c r="H548" s="21">
        <f>H549</f>
        <v>0</v>
      </c>
    </row>
    <row r="549" spans="1:8" hidden="1" x14ac:dyDescent="0.25">
      <c r="A549" s="3" t="s">
        <v>150</v>
      </c>
      <c r="B549" s="20" t="s">
        <v>142</v>
      </c>
      <c r="C549" s="20" t="s">
        <v>233</v>
      </c>
      <c r="D549" s="20" t="s">
        <v>334</v>
      </c>
      <c r="E549" s="20" t="s">
        <v>151</v>
      </c>
      <c r="F549" s="21">
        <v>0</v>
      </c>
      <c r="G549" s="21"/>
      <c r="H549" s="21"/>
    </row>
    <row r="550" spans="1:8" ht="21.75" hidden="1" customHeight="1" x14ac:dyDescent="0.25">
      <c r="A550" s="3" t="s">
        <v>335</v>
      </c>
      <c r="B550" s="20" t="s">
        <v>142</v>
      </c>
      <c r="C550" s="20" t="s">
        <v>233</v>
      </c>
      <c r="D550" s="20" t="s">
        <v>336</v>
      </c>
      <c r="E550" s="20"/>
      <c r="F550" s="21">
        <f>F551</f>
        <v>0</v>
      </c>
      <c r="G550" s="21">
        <f>G551</f>
        <v>0</v>
      </c>
      <c r="H550" s="21">
        <f>H551</f>
        <v>0</v>
      </c>
    </row>
    <row r="551" spans="1:8" ht="22.5" hidden="1" customHeight="1" x14ac:dyDescent="0.25">
      <c r="A551" s="3" t="s">
        <v>150</v>
      </c>
      <c r="B551" s="20" t="s">
        <v>142</v>
      </c>
      <c r="C551" s="20" t="s">
        <v>233</v>
      </c>
      <c r="D551" s="20" t="s">
        <v>336</v>
      </c>
      <c r="E551" s="20" t="s">
        <v>151</v>
      </c>
      <c r="F551" s="21">
        <v>0</v>
      </c>
      <c r="G551" s="21"/>
      <c r="H551" s="21"/>
    </row>
    <row r="552" spans="1:8" ht="39" x14ac:dyDescent="0.25">
      <c r="A552" s="11" t="s">
        <v>741</v>
      </c>
      <c r="B552" s="16" t="s">
        <v>142</v>
      </c>
      <c r="C552" s="17" t="s">
        <v>233</v>
      </c>
      <c r="D552" s="17" t="s">
        <v>137</v>
      </c>
      <c r="E552" s="17"/>
      <c r="F552" s="18">
        <f>F553+F571</f>
        <v>19646.199999999997</v>
      </c>
      <c r="G552" s="18">
        <f>G553+G571</f>
        <v>19646.199999999997</v>
      </c>
      <c r="H552" s="18">
        <f>H553+H571</f>
        <v>19646.199999999997</v>
      </c>
    </row>
    <row r="553" spans="1:8" ht="26.25" x14ac:dyDescent="0.25">
      <c r="A553" s="11" t="s">
        <v>145</v>
      </c>
      <c r="B553" s="16" t="s">
        <v>142</v>
      </c>
      <c r="C553" s="17" t="s">
        <v>233</v>
      </c>
      <c r="D553" s="17" t="s">
        <v>146</v>
      </c>
      <c r="E553" s="17"/>
      <c r="F553" s="18">
        <f>F554</f>
        <v>17632.099999999999</v>
      </c>
      <c r="G553" s="18">
        <f>G554</f>
        <v>17632.099999999999</v>
      </c>
      <c r="H553" s="18">
        <f>H554</f>
        <v>17632.099999999999</v>
      </c>
    </row>
    <row r="554" spans="1:8" ht="26.25" x14ac:dyDescent="0.25">
      <c r="A554" s="3" t="s">
        <v>147</v>
      </c>
      <c r="B554" s="19" t="s">
        <v>142</v>
      </c>
      <c r="C554" s="20" t="s">
        <v>233</v>
      </c>
      <c r="D554" s="20" t="s">
        <v>148</v>
      </c>
      <c r="E554" s="20"/>
      <c r="F554" s="21">
        <f>F555+F563+F567+F569+F559</f>
        <v>17632.099999999999</v>
      </c>
      <c r="G554" s="21">
        <f>G555+G563+G567+G569</f>
        <v>17632.099999999999</v>
      </c>
      <c r="H554" s="21">
        <f>H555+H563+H567+H569</f>
        <v>17632.099999999999</v>
      </c>
    </row>
    <row r="555" spans="1:8" ht="26.25" x14ac:dyDescent="0.25">
      <c r="A555" s="3" t="s">
        <v>152</v>
      </c>
      <c r="B555" s="19" t="s">
        <v>142</v>
      </c>
      <c r="C555" s="20" t="s">
        <v>233</v>
      </c>
      <c r="D555" s="20" t="s">
        <v>153</v>
      </c>
      <c r="E555" s="20"/>
      <c r="F555" s="21">
        <f>F556</f>
        <v>16382.1</v>
      </c>
      <c r="G555" s="21">
        <f>G556</f>
        <v>16382.1</v>
      </c>
      <c r="H555" s="21">
        <f>H556</f>
        <v>16382.1</v>
      </c>
    </row>
    <row r="556" spans="1:8" x14ac:dyDescent="0.25">
      <c r="A556" s="3" t="s">
        <v>150</v>
      </c>
      <c r="B556" s="19" t="s">
        <v>142</v>
      </c>
      <c r="C556" s="20" t="s">
        <v>233</v>
      </c>
      <c r="D556" s="20" t="s">
        <v>153</v>
      </c>
      <c r="E556" s="20" t="s">
        <v>151</v>
      </c>
      <c r="F556" s="24">
        <v>16382.1</v>
      </c>
      <c r="G556" s="24">
        <v>16382.1</v>
      </c>
      <c r="H556" s="24">
        <v>16382.1</v>
      </c>
    </row>
    <row r="557" spans="1:8" ht="18" hidden="1" customHeight="1" x14ac:dyDescent="0.25">
      <c r="A557" s="3" t="s">
        <v>27</v>
      </c>
      <c r="B557" s="19" t="s">
        <v>142</v>
      </c>
      <c r="C557" s="20" t="s">
        <v>233</v>
      </c>
      <c r="D557" s="20" t="s">
        <v>28</v>
      </c>
      <c r="E557" s="20"/>
      <c r="F557" s="21">
        <f>F558</f>
        <v>0</v>
      </c>
      <c r="G557" s="21">
        <f>G558</f>
        <v>0</v>
      </c>
      <c r="H557" s="21">
        <f>H558</f>
        <v>0</v>
      </c>
    </row>
    <row r="558" spans="1:8" ht="103.5" hidden="1" customHeight="1" x14ac:dyDescent="0.25">
      <c r="A558" s="3" t="s">
        <v>386</v>
      </c>
      <c r="B558" s="19" t="s">
        <v>142</v>
      </c>
      <c r="C558" s="20" t="s">
        <v>233</v>
      </c>
      <c r="D558" s="20" t="s">
        <v>28</v>
      </c>
      <c r="E558" s="20" t="s">
        <v>389</v>
      </c>
      <c r="F558" s="21">
        <v>0</v>
      </c>
      <c r="G558" s="21">
        <v>0</v>
      </c>
      <c r="H558" s="21"/>
    </row>
    <row r="559" spans="1:8" ht="77.25" hidden="1" x14ac:dyDescent="0.25">
      <c r="A559" s="43" t="s">
        <v>781</v>
      </c>
      <c r="B559" s="19" t="s">
        <v>142</v>
      </c>
      <c r="C559" s="20" t="s">
        <v>233</v>
      </c>
      <c r="D559" s="20" t="s">
        <v>29</v>
      </c>
      <c r="E559" s="20"/>
      <c r="F559" s="21">
        <f>F560</f>
        <v>0</v>
      </c>
      <c r="G559" s="21">
        <v>0</v>
      </c>
      <c r="H559" s="21">
        <v>0</v>
      </c>
    </row>
    <row r="560" spans="1:8" hidden="1" x14ac:dyDescent="0.25">
      <c r="A560" s="3" t="s">
        <v>150</v>
      </c>
      <c r="B560" s="19" t="s">
        <v>142</v>
      </c>
      <c r="C560" s="20" t="s">
        <v>233</v>
      </c>
      <c r="D560" s="20" t="s">
        <v>29</v>
      </c>
      <c r="E560" s="20" t="s">
        <v>151</v>
      </c>
      <c r="F560" s="21"/>
      <c r="G560" s="21"/>
      <c r="H560" s="21"/>
    </row>
    <row r="561" spans="1:8" ht="18" hidden="1" customHeight="1" x14ac:dyDescent="0.25">
      <c r="A561" s="35" t="s">
        <v>78</v>
      </c>
      <c r="B561" s="20" t="s">
        <v>142</v>
      </c>
      <c r="C561" s="20" t="s">
        <v>233</v>
      </c>
      <c r="D561" s="20" t="s">
        <v>79</v>
      </c>
      <c r="E561" s="20"/>
      <c r="F561" s="21">
        <f>F562</f>
        <v>0</v>
      </c>
      <c r="G561" s="21">
        <v>0</v>
      </c>
      <c r="H561" s="21">
        <v>0</v>
      </c>
    </row>
    <row r="562" spans="1:8" ht="20.25" hidden="1" customHeight="1" x14ac:dyDescent="0.25">
      <c r="A562" s="3" t="s">
        <v>150</v>
      </c>
      <c r="B562" s="20" t="s">
        <v>142</v>
      </c>
      <c r="C562" s="20" t="s">
        <v>233</v>
      </c>
      <c r="D562" s="20" t="s">
        <v>79</v>
      </c>
      <c r="E562" s="20" t="s">
        <v>151</v>
      </c>
      <c r="F562" s="21"/>
      <c r="G562" s="21">
        <v>0</v>
      </c>
      <c r="H562" s="21">
        <v>0</v>
      </c>
    </row>
    <row r="563" spans="1:8" ht="64.5" x14ac:dyDescent="0.25">
      <c r="A563" s="3" t="s">
        <v>771</v>
      </c>
      <c r="B563" s="19" t="s">
        <v>142</v>
      </c>
      <c r="C563" s="20" t="s">
        <v>233</v>
      </c>
      <c r="D563" s="20" t="s">
        <v>154</v>
      </c>
      <c r="E563" s="20"/>
      <c r="F563" s="21">
        <f>F564</f>
        <v>1000</v>
      </c>
      <c r="G563" s="21">
        <f>G564</f>
        <v>1000</v>
      </c>
      <c r="H563" s="21">
        <f>H564</f>
        <v>1000</v>
      </c>
    </row>
    <row r="564" spans="1:8" x14ac:dyDescent="0.25">
      <c r="A564" s="3" t="s">
        <v>150</v>
      </c>
      <c r="B564" s="19" t="s">
        <v>142</v>
      </c>
      <c r="C564" s="20" t="s">
        <v>233</v>
      </c>
      <c r="D564" s="20" t="s">
        <v>154</v>
      </c>
      <c r="E564" s="20" t="s">
        <v>151</v>
      </c>
      <c r="F564" s="24">
        <v>1000</v>
      </c>
      <c r="G564" s="24">
        <v>1000</v>
      </c>
      <c r="H564" s="24">
        <v>1000</v>
      </c>
    </row>
    <row r="565" spans="1:8" ht="64.5" hidden="1" x14ac:dyDescent="0.25">
      <c r="A565" s="25" t="s">
        <v>10</v>
      </c>
      <c r="B565" s="20" t="s">
        <v>142</v>
      </c>
      <c r="C565" s="20" t="s">
        <v>233</v>
      </c>
      <c r="D565" s="20" t="s">
        <v>14</v>
      </c>
      <c r="E565" s="20"/>
      <c r="F565" s="21">
        <f>F566</f>
        <v>0</v>
      </c>
      <c r="G565" s="21">
        <v>0</v>
      </c>
      <c r="H565" s="21">
        <v>0</v>
      </c>
    </row>
    <row r="566" spans="1:8" hidden="1" x14ac:dyDescent="0.25">
      <c r="A566" s="3" t="s">
        <v>150</v>
      </c>
      <c r="B566" s="20" t="s">
        <v>142</v>
      </c>
      <c r="C566" s="20" t="s">
        <v>233</v>
      </c>
      <c r="D566" s="20" t="s">
        <v>14</v>
      </c>
      <c r="E566" s="20" t="s">
        <v>151</v>
      </c>
      <c r="F566" s="21"/>
      <c r="G566" s="21">
        <v>0</v>
      </c>
      <c r="H566" s="21">
        <v>0</v>
      </c>
    </row>
    <row r="567" spans="1:8" ht="39" x14ac:dyDescent="0.25">
      <c r="A567" s="3" t="s">
        <v>724</v>
      </c>
      <c r="B567" s="19" t="s">
        <v>142</v>
      </c>
      <c r="C567" s="20" t="s">
        <v>233</v>
      </c>
      <c r="D567" s="20" t="s">
        <v>308</v>
      </c>
      <c r="E567" s="20"/>
      <c r="F567" s="21">
        <f>F568</f>
        <v>250</v>
      </c>
      <c r="G567" s="21">
        <f>G568</f>
        <v>250</v>
      </c>
      <c r="H567" s="21">
        <f>H568</f>
        <v>250</v>
      </c>
    </row>
    <row r="568" spans="1:8" x14ac:dyDescent="0.25">
      <c r="A568" s="3" t="s">
        <v>150</v>
      </c>
      <c r="B568" s="19" t="s">
        <v>142</v>
      </c>
      <c r="C568" s="20" t="s">
        <v>233</v>
      </c>
      <c r="D568" s="20" t="s">
        <v>308</v>
      </c>
      <c r="E568" s="20" t="s">
        <v>151</v>
      </c>
      <c r="F568" s="24">
        <v>250</v>
      </c>
      <c r="G568" s="24">
        <v>250</v>
      </c>
      <c r="H568" s="24">
        <v>250</v>
      </c>
    </row>
    <row r="569" spans="1:8" ht="39" hidden="1" x14ac:dyDescent="0.25">
      <c r="A569" s="3" t="s">
        <v>116</v>
      </c>
      <c r="B569" s="20" t="s">
        <v>142</v>
      </c>
      <c r="C569" s="20" t="s">
        <v>233</v>
      </c>
      <c r="D569" s="20" t="s">
        <v>118</v>
      </c>
      <c r="E569" s="20"/>
      <c r="F569" s="24">
        <f>F570</f>
        <v>0</v>
      </c>
      <c r="G569" s="24">
        <f>G570</f>
        <v>0</v>
      </c>
      <c r="H569" s="24">
        <f>H570</f>
        <v>0</v>
      </c>
    </row>
    <row r="570" spans="1:8" hidden="1" x14ac:dyDescent="0.25">
      <c r="A570" s="3" t="s">
        <v>150</v>
      </c>
      <c r="B570" s="20" t="s">
        <v>142</v>
      </c>
      <c r="C570" s="20" t="s">
        <v>233</v>
      </c>
      <c r="D570" s="20" t="s">
        <v>118</v>
      </c>
      <c r="E570" s="20" t="s">
        <v>151</v>
      </c>
      <c r="F570" s="24">
        <v>0</v>
      </c>
      <c r="G570" s="24">
        <v>0</v>
      </c>
      <c r="H570" s="24">
        <v>0</v>
      </c>
    </row>
    <row r="571" spans="1:8" ht="39" x14ac:dyDescent="0.25">
      <c r="A571" s="11" t="s">
        <v>411</v>
      </c>
      <c r="B571" s="16" t="s">
        <v>142</v>
      </c>
      <c r="C571" s="17" t="s">
        <v>233</v>
      </c>
      <c r="D571" s="17" t="s">
        <v>183</v>
      </c>
      <c r="E571" s="17"/>
      <c r="F571" s="18">
        <f>F572</f>
        <v>2014.1</v>
      </c>
      <c r="G571" s="18">
        <f>G572</f>
        <v>2014.1</v>
      </c>
      <c r="H571" s="18">
        <f>H572</f>
        <v>2014.1</v>
      </c>
    </row>
    <row r="572" spans="1:8" ht="26.25" x14ac:dyDescent="0.25">
      <c r="A572" s="3" t="s">
        <v>186</v>
      </c>
      <c r="B572" s="19" t="s">
        <v>142</v>
      </c>
      <c r="C572" s="20" t="s">
        <v>233</v>
      </c>
      <c r="D572" s="20" t="s">
        <v>318</v>
      </c>
      <c r="E572" s="20"/>
      <c r="F572" s="18">
        <f>F573+F581+F583+F585</f>
        <v>2014.1</v>
      </c>
      <c r="G572" s="18">
        <f>G573+G581+G583+G585</f>
        <v>2014.1</v>
      </c>
      <c r="H572" s="18">
        <f>H573+H581+H583+H585</f>
        <v>2014.1</v>
      </c>
    </row>
    <row r="573" spans="1:8" ht="26.25" x14ac:dyDescent="0.25">
      <c r="A573" s="3" t="s">
        <v>152</v>
      </c>
      <c r="B573" s="19" t="s">
        <v>142</v>
      </c>
      <c r="C573" s="20" t="s">
        <v>233</v>
      </c>
      <c r="D573" s="20" t="s">
        <v>320</v>
      </c>
      <c r="E573" s="20"/>
      <c r="F573" s="21">
        <f>F574</f>
        <v>1429.1</v>
      </c>
      <c r="G573" s="21">
        <f>G574</f>
        <v>1429.1</v>
      </c>
      <c r="H573" s="21">
        <f>H574</f>
        <v>1429.1</v>
      </c>
    </row>
    <row r="574" spans="1:8" x14ac:dyDescent="0.25">
      <c r="A574" s="3" t="s">
        <v>150</v>
      </c>
      <c r="B574" s="19" t="s">
        <v>142</v>
      </c>
      <c r="C574" s="20" t="s">
        <v>233</v>
      </c>
      <c r="D574" s="20" t="s">
        <v>320</v>
      </c>
      <c r="E574" s="20" t="s">
        <v>151</v>
      </c>
      <c r="F574" s="24">
        <v>1429.1</v>
      </c>
      <c r="G574" s="24">
        <v>1429.1</v>
      </c>
      <c r="H574" s="24">
        <v>1429.1</v>
      </c>
    </row>
    <row r="575" spans="1:8" ht="27" hidden="1" customHeight="1" x14ac:dyDescent="0.25">
      <c r="A575" s="3" t="s">
        <v>27</v>
      </c>
      <c r="B575" s="19" t="s">
        <v>142</v>
      </c>
      <c r="C575" s="20" t="s">
        <v>233</v>
      </c>
      <c r="D575" s="20" t="s">
        <v>30</v>
      </c>
      <c r="E575" s="20"/>
      <c r="F575" s="21">
        <f>F576</f>
        <v>0</v>
      </c>
      <c r="G575" s="21">
        <f>G576</f>
        <v>0</v>
      </c>
      <c r="H575" s="21">
        <f>H576</f>
        <v>0</v>
      </c>
    </row>
    <row r="576" spans="1:8" ht="27" hidden="1" customHeight="1" x14ac:dyDescent="0.25">
      <c r="A576" s="3" t="s">
        <v>386</v>
      </c>
      <c r="B576" s="19" t="s">
        <v>142</v>
      </c>
      <c r="C576" s="20" t="s">
        <v>233</v>
      </c>
      <c r="D576" s="20" t="s">
        <v>30</v>
      </c>
      <c r="E576" s="20" t="s">
        <v>389</v>
      </c>
      <c r="F576" s="21">
        <v>0</v>
      </c>
      <c r="G576" s="21">
        <v>0</v>
      </c>
      <c r="H576" s="21"/>
    </row>
    <row r="577" spans="1:8" ht="52.5" hidden="1" customHeight="1" x14ac:dyDescent="0.25">
      <c r="A577" s="3" t="s">
        <v>337</v>
      </c>
      <c r="B577" s="19" t="s">
        <v>142</v>
      </c>
      <c r="C577" s="20" t="s">
        <v>233</v>
      </c>
      <c r="D577" s="20" t="s">
        <v>497</v>
      </c>
      <c r="E577" s="20"/>
      <c r="F577" s="21">
        <f>F578</f>
        <v>0</v>
      </c>
      <c r="G577" s="21">
        <v>0</v>
      </c>
      <c r="H577" s="21">
        <v>0</v>
      </c>
    </row>
    <row r="578" spans="1:8" ht="16.5" hidden="1" customHeight="1" x14ac:dyDescent="0.25">
      <c r="A578" s="3" t="s">
        <v>150</v>
      </c>
      <c r="B578" s="19" t="s">
        <v>142</v>
      </c>
      <c r="C578" s="20" t="s">
        <v>233</v>
      </c>
      <c r="D578" s="20" t="s">
        <v>497</v>
      </c>
      <c r="E578" s="20" t="s">
        <v>151</v>
      </c>
      <c r="F578" s="21"/>
      <c r="G578" s="21">
        <v>0</v>
      </c>
      <c r="H578" s="21">
        <v>0</v>
      </c>
    </row>
    <row r="579" spans="1:8" ht="21" hidden="1" customHeight="1" x14ac:dyDescent="0.25">
      <c r="A579" s="3" t="s">
        <v>332</v>
      </c>
      <c r="B579" s="19" t="s">
        <v>142</v>
      </c>
      <c r="C579" s="20" t="s">
        <v>233</v>
      </c>
      <c r="D579" s="20" t="s">
        <v>486</v>
      </c>
      <c r="E579" s="20"/>
      <c r="F579" s="21">
        <f>F580</f>
        <v>0</v>
      </c>
      <c r="G579" s="21">
        <f>G580</f>
        <v>0</v>
      </c>
      <c r="H579" s="21">
        <f>H580</f>
        <v>0</v>
      </c>
    </row>
    <row r="580" spans="1:8" ht="18.75" hidden="1" customHeight="1" x14ac:dyDescent="0.25">
      <c r="A580" s="3" t="s">
        <v>150</v>
      </c>
      <c r="B580" s="19" t="s">
        <v>142</v>
      </c>
      <c r="C580" s="20" t="s">
        <v>233</v>
      </c>
      <c r="D580" s="20" t="s">
        <v>486</v>
      </c>
      <c r="E580" s="20" t="s">
        <v>151</v>
      </c>
      <c r="F580" s="21">
        <v>0</v>
      </c>
      <c r="G580" s="21">
        <v>0</v>
      </c>
      <c r="H580" s="21">
        <v>0</v>
      </c>
    </row>
    <row r="581" spans="1:8" ht="85.15" hidden="1" customHeight="1" x14ac:dyDescent="0.25">
      <c r="A581" s="43" t="s">
        <v>781</v>
      </c>
      <c r="B581" s="19" t="s">
        <v>142</v>
      </c>
      <c r="C581" s="20" t="s">
        <v>233</v>
      </c>
      <c r="D581" s="20" t="s">
        <v>497</v>
      </c>
      <c r="E581" s="20"/>
      <c r="F581" s="21">
        <f>F582</f>
        <v>0</v>
      </c>
      <c r="G581" s="21">
        <f>G582</f>
        <v>0</v>
      </c>
      <c r="H581" s="21">
        <f>H582</f>
        <v>0</v>
      </c>
    </row>
    <row r="582" spans="1:8" ht="16.5" hidden="1" customHeight="1" x14ac:dyDescent="0.25">
      <c r="A582" s="44" t="s">
        <v>150</v>
      </c>
      <c r="B582" s="19" t="s">
        <v>142</v>
      </c>
      <c r="C582" s="20" t="s">
        <v>233</v>
      </c>
      <c r="D582" s="20" t="s">
        <v>497</v>
      </c>
      <c r="E582" s="20" t="s">
        <v>151</v>
      </c>
      <c r="F582" s="21"/>
      <c r="G582" s="21"/>
      <c r="H582" s="21"/>
    </row>
    <row r="583" spans="1:8" ht="64.5" x14ac:dyDescent="0.25">
      <c r="A583" s="3" t="s">
        <v>771</v>
      </c>
      <c r="B583" s="19" t="s">
        <v>142</v>
      </c>
      <c r="C583" s="20" t="s">
        <v>233</v>
      </c>
      <c r="D583" s="20" t="s">
        <v>321</v>
      </c>
      <c r="E583" s="20"/>
      <c r="F583" s="21">
        <f>F584</f>
        <v>468</v>
      </c>
      <c r="G583" s="21">
        <f>G584</f>
        <v>468</v>
      </c>
      <c r="H583" s="21">
        <f>H584</f>
        <v>468</v>
      </c>
    </row>
    <row r="584" spans="1:8" x14ac:dyDescent="0.25">
      <c r="A584" s="3" t="s">
        <v>150</v>
      </c>
      <c r="B584" s="19" t="s">
        <v>142</v>
      </c>
      <c r="C584" s="20" t="s">
        <v>233</v>
      </c>
      <c r="D584" s="20" t="s">
        <v>321</v>
      </c>
      <c r="E584" s="20" t="s">
        <v>151</v>
      </c>
      <c r="F584" s="24">
        <v>468</v>
      </c>
      <c r="G584" s="24">
        <v>468</v>
      </c>
      <c r="H584" s="24">
        <v>468</v>
      </c>
    </row>
    <row r="585" spans="1:8" ht="39" x14ac:dyDescent="0.25">
      <c r="A585" s="3" t="s">
        <v>724</v>
      </c>
      <c r="B585" s="19" t="s">
        <v>142</v>
      </c>
      <c r="C585" s="20" t="s">
        <v>233</v>
      </c>
      <c r="D585" s="20" t="s">
        <v>319</v>
      </c>
      <c r="E585" s="20"/>
      <c r="F585" s="24">
        <f>F586</f>
        <v>117</v>
      </c>
      <c r="G585" s="24">
        <f>G586</f>
        <v>117</v>
      </c>
      <c r="H585" s="24">
        <f>H586</f>
        <v>117</v>
      </c>
    </row>
    <row r="586" spans="1:8" x14ac:dyDescent="0.25">
      <c r="A586" s="3" t="s">
        <v>150</v>
      </c>
      <c r="B586" s="19" t="s">
        <v>142</v>
      </c>
      <c r="C586" s="20" t="s">
        <v>233</v>
      </c>
      <c r="D586" s="20" t="s">
        <v>319</v>
      </c>
      <c r="E586" s="20" t="s">
        <v>151</v>
      </c>
      <c r="F586" s="24">
        <v>117</v>
      </c>
      <c r="G586" s="24">
        <v>117</v>
      </c>
      <c r="H586" s="24">
        <v>117</v>
      </c>
    </row>
    <row r="587" spans="1:8" ht="39" hidden="1" customHeight="1" x14ac:dyDescent="0.25">
      <c r="A587" s="3" t="s">
        <v>149</v>
      </c>
      <c r="B587" s="19" t="s">
        <v>142</v>
      </c>
      <c r="C587" s="20" t="s">
        <v>233</v>
      </c>
      <c r="D587" s="20" t="s">
        <v>319</v>
      </c>
      <c r="E587" s="20"/>
      <c r="F587" s="21">
        <f>F588</f>
        <v>0</v>
      </c>
      <c r="G587" s="21">
        <f>G588</f>
        <v>0</v>
      </c>
      <c r="H587" s="21">
        <f>H588</f>
        <v>0</v>
      </c>
    </row>
    <row r="588" spans="1:8" ht="15" hidden="1" customHeight="1" x14ac:dyDescent="0.25">
      <c r="A588" s="3" t="s">
        <v>150</v>
      </c>
      <c r="B588" s="19" t="s">
        <v>142</v>
      </c>
      <c r="C588" s="20" t="s">
        <v>233</v>
      </c>
      <c r="D588" s="20" t="s">
        <v>319</v>
      </c>
      <c r="E588" s="20" t="s">
        <v>151</v>
      </c>
      <c r="F588" s="24">
        <v>0</v>
      </c>
      <c r="G588" s="24">
        <v>0</v>
      </c>
      <c r="H588" s="24">
        <v>0</v>
      </c>
    </row>
    <row r="589" spans="1:8" ht="36.75" hidden="1" customHeight="1" x14ac:dyDescent="0.25">
      <c r="A589" s="3" t="s">
        <v>116</v>
      </c>
      <c r="B589" s="20" t="s">
        <v>142</v>
      </c>
      <c r="C589" s="20" t="s">
        <v>233</v>
      </c>
      <c r="D589" s="20" t="s">
        <v>119</v>
      </c>
      <c r="E589" s="20"/>
      <c r="F589" s="24">
        <f>F590</f>
        <v>0</v>
      </c>
      <c r="G589" s="24">
        <v>0</v>
      </c>
      <c r="H589" s="24">
        <v>0</v>
      </c>
    </row>
    <row r="590" spans="1:8" ht="12.75" hidden="1" customHeight="1" x14ac:dyDescent="0.25">
      <c r="A590" s="3" t="s">
        <v>150</v>
      </c>
      <c r="B590" s="20" t="s">
        <v>142</v>
      </c>
      <c r="C590" s="20" t="s">
        <v>233</v>
      </c>
      <c r="D590" s="20" t="s">
        <v>119</v>
      </c>
      <c r="E590" s="20" t="s">
        <v>151</v>
      </c>
      <c r="F590" s="24">
        <v>0</v>
      </c>
      <c r="G590" s="24">
        <v>0</v>
      </c>
      <c r="H590" s="24">
        <v>0</v>
      </c>
    </row>
    <row r="591" spans="1:8" ht="63" hidden="1" customHeight="1" x14ac:dyDescent="0.25">
      <c r="A591" s="28" t="s">
        <v>128</v>
      </c>
      <c r="B591" s="19" t="s">
        <v>142</v>
      </c>
      <c r="C591" s="20" t="s">
        <v>233</v>
      </c>
      <c r="D591" s="36" t="s">
        <v>129</v>
      </c>
      <c r="E591" s="20"/>
      <c r="F591" s="24">
        <f>F592</f>
        <v>0</v>
      </c>
      <c r="G591" s="24">
        <f>G592</f>
        <v>0</v>
      </c>
      <c r="H591" s="24">
        <f>H592</f>
        <v>0</v>
      </c>
    </row>
    <row r="592" spans="1:8" ht="15" hidden="1" customHeight="1" x14ac:dyDescent="0.25">
      <c r="A592" s="28" t="s">
        <v>150</v>
      </c>
      <c r="B592" s="19" t="s">
        <v>142</v>
      </c>
      <c r="C592" s="20" t="s">
        <v>233</v>
      </c>
      <c r="D592" s="36" t="s">
        <v>129</v>
      </c>
      <c r="E592" s="20" t="s">
        <v>151</v>
      </c>
      <c r="F592" s="24">
        <v>0</v>
      </c>
      <c r="G592" s="24">
        <v>0</v>
      </c>
      <c r="H592" s="24">
        <v>0</v>
      </c>
    </row>
    <row r="593" spans="1:8" ht="26.25" customHeight="1" x14ac:dyDescent="0.25">
      <c r="A593" s="11" t="s">
        <v>342</v>
      </c>
      <c r="B593" s="16" t="s">
        <v>142</v>
      </c>
      <c r="C593" s="17" t="s">
        <v>263</v>
      </c>
      <c r="D593" s="17"/>
      <c r="E593" s="17"/>
      <c r="F593" s="18">
        <f>F594+F608</f>
        <v>133.80000000000001</v>
      </c>
      <c r="G593" s="18">
        <f>G594</f>
        <v>133.80000000000001</v>
      </c>
      <c r="H593" s="18">
        <f>H594</f>
        <v>133.80000000000001</v>
      </c>
    </row>
    <row r="594" spans="1:8" ht="51.75" x14ac:dyDescent="0.25">
      <c r="A594" s="11" t="s">
        <v>711</v>
      </c>
      <c r="B594" s="16" t="s">
        <v>142</v>
      </c>
      <c r="C594" s="17" t="s">
        <v>263</v>
      </c>
      <c r="D594" s="17" t="s">
        <v>65</v>
      </c>
      <c r="E594" s="17"/>
      <c r="F594" s="18">
        <f>F595</f>
        <v>133.80000000000001</v>
      </c>
      <c r="G594" s="18">
        <f t="shared" ref="F594:H596" si="31">G595</f>
        <v>133.80000000000001</v>
      </c>
      <c r="H594" s="18">
        <f t="shared" si="31"/>
        <v>133.80000000000001</v>
      </c>
    </row>
    <row r="595" spans="1:8" ht="27" customHeight="1" x14ac:dyDescent="0.25">
      <c r="A595" s="11" t="s">
        <v>280</v>
      </c>
      <c r="B595" s="16" t="s">
        <v>142</v>
      </c>
      <c r="C595" s="17" t="s">
        <v>263</v>
      </c>
      <c r="D595" s="17" t="s">
        <v>114</v>
      </c>
      <c r="E595" s="17"/>
      <c r="F595" s="18">
        <f>F596+F600+F599+F606</f>
        <v>133.80000000000001</v>
      </c>
      <c r="G595" s="18">
        <f>G596</f>
        <v>133.80000000000001</v>
      </c>
      <c r="H595" s="18">
        <f t="shared" si="31"/>
        <v>133.80000000000001</v>
      </c>
    </row>
    <row r="596" spans="1:8" ht="40.5" customHeight="1" x14ac:dyDescent="0.25">
      <c r="A596" s="3" t="s">
        <v>306</v>
      </c>
      <c r="B596" s="19" t="s">
        <v>142</v>
      </c>
      <c r="C596" s="20" t="s">
        <v>263</v>
      </c>
      <c r="D596" s="20" t="s">
        <v>115</v>
      </c>
      <c r="E596" s="20"/>
      <c r="F596" s="21">
        <f t="shared" si="31"/>
        <v>133.80000000000001</v>
      </c>
      <c r="G596" s="21">
        <f t="shared" si="31"/>
        <v>133.80000000000001</v>
      </c>
      <c r="H596" s="21">
        <f t="shared" si="31"/>
        <v>133.80000000000001</v>
      </c>
    </row>
    <row r="597" spans="1:8" ht="39" x14ac:dyDescent="0.25">
      <c r="A597" s="3" t="s">
        <v>820</v>
      </c>
      <c r="B597" s="19" t="s">
        <v>142</v>
      </c>
      <c r="C597" s="20" t="s">
        <v>263</v>
      </c>
      <c r="D597" s="20" t="s">
        <v>115</v>
      </c>
      <c r="E597" s="20" t="s">
        <v>185</v>
      </c>
      <c r="F597" s="24">
        <v>133.80000000000001</v>
      </c>
      <c r="G597" s="24">
        <v>133.80000000000001</v>
      </c>
      <c r="H597" s="24">
        <v>133.80000000000001</v>
      </c>
    </row>
    <row r="598" spans="1:8" ht="90" hidden="1" x14ac:dyDescent="0.25">
      <c r="A598" s="25" t="s">
        <v>6</v>
      </c>
      <c r="B598" s="20" t="s">
        <v>142</v>
      </c>
      <c r="C598" s="20" t="s">
        <v>263</v>
      </c>
      <c r="D598" s="20" t="s">
        <v>7</v>
      </c>
      <c r="E598" s="20"/>
      <c r="F598" s="21">
        <f>F599</f>
        <v>0</v>
      </c>
      <c r="G598" s="21">
        <v>0</v>
      </c>
      <c r="H598" s="21">
        <v>0</v>
      </c>
    </row>
    <row r="599" spans="1:8" ht="26.25" hidden="1" x14ac:dyDescent="0.25">
      <c r="A599" s="3" t="s">
        <v>184</v>
      </c>
      <c r="B599" s="20" t="s">
        <v>142</v>
      </c>
      <c r="C599" s="20" t="s">
        <v>263</v>
      </c>
      <c r="D599" s="20" t="s">
        <v>7</v>
      </c>
      <c r="E599" s="20" t="s">
        <v>185</v>
      </c>
      <c r="F599" s="21"/>
      <c r="G599" s="21"/>
      <c r="H599" s="21"/>
    </row>
    <row r="600" spans="1:8" ht="90" hidden="1" x14ac:dyDescent="0.25">
      <c r="A600" s="3" t="s">
        <v>2</v>
      </c>
      <c r="B600" s="20" t="s">
        <v>142</v>
      </c>
      <c r="C600" s="20" t="s">
        <v>263</v>
      </c>
      <c r="D600" s="20" t="s">
        <v>3</v>
      </c>
      <c r="E600" s="20"/>
      <c r="F600" s="21">
        <f>F601</f>
        <v>0</v>
      </c>
      <c r="G600" s="21">
        <v>0</v>
      </c>
      <c r="H600" s="21">
        <v>0</v>
      </c>
    </row>
    <row r="601" spans="1:8" ht="26.25" hidden="1" x14ac:dyDescent="0.25">
      <c r="A601" s="3" t="s">
        <v>184</v>
      </c>
      <c r="B601" s="20" t="s">
        <v>142</v>
      </c>
      <c r="C601" s="20" t="s">
        <v>263</v>
      </c>
      <c r="D601" s="20" t="s">
        <v>3</v>
      </c>
      <c r="E601" s="20" t="s">
        <v>185</v>
      </c>
      <c r="F601" s="21"/>
      <c r="G601" s="21"/>
      <c r="H601" s="21"/>
    </row>
    <row r="602" spans="1:8" ht="39" hidden="1" x14ac:dyDescent="0.25">
      <c r="A602" s="11" t="s">
        <v>396</v>
      </c>
      <c r="B602" s="17" t="s">
        <v>142</v>
      </c>
      <c r="C602" s="17" t="s">
        <v>263</v>
      </c>
      <c r="D602" s="17" t="s">
        <v>237</v>
      </c>
      <c r="E602" s="17"/>
      <c r="F602" s="18">
        <f>F603</f>
        <v>0</v>
      </c>
      <c r="G602" s="18">
        <v>0</v>
      </c>
      <c r="H602" s="18">
        <v>0</v>
      </c>
    </row>
    <row r="603" spans="1:8" ht="26.25" hidden="1" x14ac:dyDescent="0.25">
      <c r="A603" s="11" t="s">
        <v>4</v>
      </c>
      <c r="B603" s="17" t="s">
        <v>142</v>
      </c>
      <c r="C603" s="17" t="s">
        <v>263</v>
      </c>
      <c r="D603" s="17" t="s">
        <v>362</v>
      </c>
      <c r="E603" s="20"/>
      <c r="F603" s="18">
        <f>F604</f>
        <v>0</v>
      </c>
      <c r="G603" s="18">
        <v>0</v>
      </c>
      <c r="H603" s="18">
        <v>0</v>
      </c>
    </row>
    <row r="604" spans="1:8" ht="96" hidden="1" customHeight="1" x14ac:dyDescent="0.25">
      <c r="A604" s="3" t="s">
        <v>5</v>
      </c>
      <c r="B604" s="20" t="s">
        <v>142</v>
      </c>
      <c r="C604" s="20" t="s">
        <v>263</v>
      </c>
      <c r="D604" s="20" t="s">
        <v>364</v>
      </c>
      <c r="E604" s="20"/>
      <c r="F604" s="21">
        <f>F605</f>
        <v>0</v>
      </c>
      <c r="G604" s="21">
        <v>0</v>
      </c>
      <c r="H604" s="21">
        <v>0</v>
      </c>
    </row>
    <row r="605" spans="1:8" ht="26.25" hidden="1" x14ac:dyDescent="0.25">
      <c r="A605" s="3" t="s">
        <v>184</v>
      </c>
      <c r="B605" s="20" t="s">
        <v>142</v>
      </c>
      <c r="C605" s="20" t="s">
        <v>263</v>
      </c>
      <c r="D605" s="20" t="s">
        <v>364</v>
      </c>
      <c r="E605" s="20" t="s">
        <v>185</v>
      </c>
      <c r="F605" s="21"/>
      <c r="G605" s="21">
        <v>0</v>
      </c>
      <c r="H605" s="21">
        <v>0</v>
      </c>
    </row>
    <row r="606" spans="1:8" ht="115.5" hidden="1" x14ac:dyDescent="0.25">
      <c r="A606" s="3" t="s">
        <v>52</v>
      </c>
      <c r="B606" s="19" t="s">
        <v>142</v>
      </c>
      <c r="C606" s="20" t="s">
        <v>263</v>
      </c>
      <c r="D606" s="20" t="s">
        <v>650</v>
      </c>
      <c r="E606" s="20"/>
      <c r="F606" s="21">
        <f>F607</f>
        <v>0</v>
      </c>
      <c r="G606" s="21">
        <v>0</v>
      </c>
      <c r="H606" s="21">
        <v>0</v>
      </c>
    </row>
    <row r="607" spans="1:8" ht="26.25" hidden="1" x14ac:dyDescent="0.25">
      <c r="A607" s="3" t="s">
        <v>184</v>
      </c>
      <c r="B607" s="20" t="s">
        <v>142</v>
      </c>
      <c r="C607" s="20" t="s">
        <v>263</v>
      </c>
      <c r="D607" s="20" t="s">
        <v>650</v>
      </c>
      <c r="E607" s="20" t="s">
        <v>185</v>
      </c>
      <c r="F607" s="21"/>
      <c r="G607" s="21"/>
      <c r="H607" s="21"/>
    </row>
    <row r="608" spans="1:8" ht="41.25" hidden="1" customHeight="1" x14ac:dyDescent="0.25">
      <c r="A608" s="11" t="s">
        <v>512</v>
      </c>
      <c r="B608" s="37" t="s">
        <v>142</v>
      </c>
      <c r="C608" s="37" t="s">
        <v>263</v>
      </c>
      <c r="D608" s="37" t="s">
        <v>244</v>
      </c>
      <c r="E608" s="37"/>
      <c r="F608" s="21">
        <f>F609</f>
        <v>0</v>
      </c>
      <c r="G608" s="21">
        <v>0</v>
      </c>
      <c r="H608" s="21">
        <v>0</v>
      </c>
    </row>
    <row r="609" spans="1:8" ht="31.5" hidden="1" customHeight="1" x14ac:dyDescent="0.25">
      <c r="A609" s="11" t="s">
        <v>4</v>
      </c>
      <c r="B609" s="37" t="s">
        <v>142</v>
      </c>
      <c r="C609" s="37" t="s">
        <v>263</v>
      </c>
      <c r="D609" s="37" t="s">
        <v>433</v>
      </c>
      <c r="E609" s="38"/>
      <c r="F609" s="21">
        <f>F610</f>
        <v>0</v>
      </c>
      <c r="G609" s="21">
        <v>0</v>
      </c>
      <c r="H609" s="21"/>
    </row>
    <row r="610" spans="1:8" ht="92.25" hidden="1" customHeight="1" x14ac:dyDescent="0.25">
      <c r="A610" s="3" t="s">
        <v>5</v>
      </c>
      <c r="B610" s="38" t="s">
        <v>142</v>
      </c>
      <c r="C610" s="38" t="s">
        <v>263</v>
      </c>
      <c r="D610" s="38" t="s">
        <v>487</v>
      </c>
      <c r="E610" s="38"/>
      <c r="F610" s="21">
        <f>F611</f>
        <v>0</v>
      </c>
      <c r="G610" s="21">
        <v>0</v>
      </c>
      <c r="H610" s="21">
        <v>0</v>
      </c>
    </row>
    <row r="611" spans="1:8" ht="25.5" hidden="1" customHeight="1" x14ac:dyDescent="0.25">
      <c r="A611" s="3" t="s">
        <v>184</v>
      </c>
      <c r="B611" s="38" t="s">
        <v>142</v>
      </c>
      <c r="C611" s="38" t="s">
        <v>263</v>
      </c>
      <c r="D611" s="38" t="s">
        <v>487</v>
      </c>
      <c r="E611" s="38" t="s">
        <v>185</v>
      </c>
      <c r="F611" s="21"/>
      <c r="G611" s="21">
        <v>0</v>
      </c>
      <c r="H611" s="21">
        <v>0</v>
      </c>
    </row>
    <row r="612" spans="1:8" ht="15" customHeight="1" x14ac:dyDescent="0.25">
      <c r="A612" s="11" t="s">
        <v>612</v>
      </c>
      <c r="B612" s="16" t="s">
        <v>142</v>
      </c>
      <c r="C612" s="17" t="s">
        <v>142</v>
      </c>
      <c r="D612" s="17"/>
      <c r="E612" s="17"/>
      <c r="F612" s="18">
        <f>F613+F616</f>
        <v>3443.1</v>
      </c>
      <c r="G612" s="18">
        <f>G613+G616</f>
        <v>3443.1</v>
      </c>
      <c r="H612" s="18">
        <f>H613+H616</f>
        <v>3443.1</v>
      </c>
    </row>
    <row r="613" spans="1:8" ht="51.75" x14ac:dyDescent="0.25">
      <c r="A613" s="11" t="s">
        <v>795</v>
      </c>
      <c r="B613" s="16" t="s">
        <v>220</v>
      </c>
      <c r="C613" s="17" t="s">
        <v>142</v>
      </c>
      <c r="D613" s="17" t="s">
        <v>237</v>
      </c>
      <c r="E613" s="20"/>
      <c r="F613" s="18">
        <f t="shared" ref="F613:H614" si="32">F614</f>
        <v>5</v>
      </c>
      <c r="G613" s="18">
        <f t="shared" si="32"/>
        <v>5</v>
      </c>
      <c r="H613" s="18">
        <f t="shared" si="32"/>
        <v>5</v>
      </c>
    </row>
    <row r="614" spans="1:8" ht="27.75" customHeight="1" x14ac:dyDescent="0.25">
      <c r="A614" s="3" t="s">
        <v>418</v>
      </c>
      <c r="B614" s="19" t="s">
        <v>142</v>
      </c>
      <c r="C614" s="20" t="s">
        <v>142</v>
      </c>
      <c r="D614" s="20" t="s">
        <v>120</v>
      </c>
      <c r="E614" s="20"/>
      <c r="F614" s="21">
        <f t="shared" si="32"/>
        <v>5</v>
      </c>
      <c r="G614" s="21">
        <f t="shared" si="32"/>
        <v>5</v>
      </c>
      <c r="H614" s="21">
        <f t="shared" si="32"/>
        <v>5</v>
      </c>
    </row>
    <row r="615" spans="1:8" ht="39" x14ac:dyDescent="0.25">
      <c r="A615" s="3" t="s">
        <v>820</v>
      </c>
      <c r="B615" s="19" t="s">
        <v>142</v>
      </c>
      <c r="C615" s="20" t="s">
        <v>142</v>
      </c>
      <c r="D615" s="20" t="s">
        <v>120</v>
      </c>
      <c r="E615" s="20" t="s">
        <v>185</v>
      </c>
      <c r="F615" s="24">
        <v>5</v>
      </c>
      <c r="G615" s="24">
        <v>5</v>
      </c>
      <c r="H615" s="24">
        <v>5</v>
      </c>
    </row>
    <row r="616" spans="1:8" ht="64.5" x14ac:dyDescent="0.25">
      <c r="A616" s="11" t="s">
        <v>783</v>
      </c>
      <c r="B616" s="16" t="s">
        <v>142</v>
      </c>
      <c r="C616" s="17" t="s">
        <v>142</v>
      </c>
      <c r="D616" s="17" t="s">
        <v>784</v>
      </c>
      <c r="E616" s="17"/>
      <c r="F616" s="18">
        <f>F617+F635+F645</f>
        <v>3438.1</v>
      </c>
      <c r="G616" s="18">
        <f>G617+G635+G645</f>
        <v>3438.1</v>
      </c>
      <c r="H616" s="18">
        <f>H617+H635+H645</f>
        <v>3438.1</v>
      </c>
    </row>
    <row r="617" spans="1:8" ht="26.25" x14ac:dyDescent="0.25">
      <c r="A617" s="11" t="s">
        <v>412</v>
      </c>
      <c r="B617" s="16" t="s">
        <v>142</v>
      </c>
      <c r="C617" s="17" t="s">
        <v>142</v>
      </c>
      <c r="D617" s="17" t="s">
        <v>787</v>
      </c>
      <c r="E617" s="17"/>
      <c r="F617" s="18">
        <f>F618+F620</f>
        <v>3323.1</v>
      </c>
      <c r="G617" s="18">
        <f>G618+G620</f>
        <v>3323.1</v>
      </c>
      <c r="H617" s="18">
        <f>H618+H620</f>
        <v>3323.1</v>
      </c>
    </row>
    <row r="618" spans="1:8" ht="37.5" customHeight="1" x14ac:dyDescent="0.25">
      <c r="A618" s="3" t="s">
        <v>413</v>
      </c>
      <c r="B618" s="19" t="s">
        <v>142</v>
      </c>
      <c r="C618" s="20" t="s">
        <v>142</v>
      </c>
      <c r="D618" s="20" t="s">
        <v>788</v>
      </c>
      <c r="E618" s="20"/>
      <c r="F618" s="21">
        <f>F619</f>
        <v>50</v>
      </c>
      <c r="G618" s="21">
        <f>G619</f>
        <v>50</v>
      </c>
      <c r="H618" s="21">
        <f>H619</f>
        <v>50</v>
      </c>
    </row>
    <row r="619" spans="1:8" ht="16.5" customHeight="1" x14ac:dyDescent="0.25">
      <c r="A619" s="3" t="s">
        <v>139</v>
      </c>
      <c r="B619" s="19" t="s">
        <v>142</v>
      </c>
      <c r="C619" s="20" t="s">
        <v>142</v>
      </c>
      <c r="D619" s="20" t="s">
        <v>788</v>
      </c>
      <c r="E619" s="20" t="s">
        <v>140</v>
      </c>
      <c r="F619" s="24">
        <v>50</v>
      </c>
      <c r="G619" s="24">
        <v>50</v>
      </c>
      <c r="H619" s="24">
        <v>50</v>
      </c>
    </row>
    <row r="620" spans="1:8" ht="43.5" customHeight="1" x14ac:dyDescent="0.25">
      <c r="A620" s="3" t="s">
        <v>414</v>
      </c>
      <c r="B620" s="19" t="s">
        <v>142</v>
      </c>
      <c r="C620" s="20" t="s">
        <v>142</v>
      </c>
      <c r="D620" s="20" t="s">
        <v>789</v>
      </c>
      <c r="E620" s="20"/>
      <c r="F620" s="21">
        <f>F621+F623+F625+F629+F631</f>
        <v>3273.1</v>
      </c>
      <c r="G620" s="21">
        <f>G621+G623+G625+G629+G631</f>
        <v>3273.1</v>
      </c>
      <c r="H620" s="21">
        <f>H621+H623+H625+H629+H631</f>
        <v>3273.1</v>
      </c>
    </row>
    <row r="621" spans="1:8" ht="26.25" x14ac:dyDescent="0.25">
      <c r="A621" s="3" t="s">
        <v>152</v>
      </c>
      <c r="B621" s="19" t="s">
        <v>142</v>
      </c>
      <c r="C621" s="20" t="s">
        <v>142</v>
      </c>
      <c r="D621" s="20" t="s">
        <v>790</v>
      </c>
      <c r="E621" s="17"/>
      <c r="F621" s="21">
        <f>F622</f>
        <v>2568.1</v>
      </c>
      <c r="G621" s="21">
        <f>G622</f>
        <v>2568.1</v>
      </c>
      <c r="H621" s="21">
        <f>H622</f>
        <v>2568.1</v>
      </c>
    </row>
    <row r="622" spans="1:8" x14ac:dyDescent="0.25">
      <c r="A622" s="3" t="s">
        <v>139</v>
      </c>
      <c r="B622" s="19" t="s">
        <v>142</v>
      </c>
      <c r="C622" s="20" t="s">
        <v>142</v>
      </c>
      <c r="D622" s="20" t="s">
        <v>790</v>
      </c>
      <c r="E622" s="20" t="s">
        <v>140</v>
      </c>
      <c r="F622" s="24">
        <v>2568.1</v>
      </c>
      <c r="G622" s="24">
        <v>2568.1</v>
      </c>
      <c r="H622" s="24">
        <v>2568.1</v>
      </c>
    </row>
    <row r="623" spans="1:8" ht="51.75" hidden="1" customHeight="1" x14ac:dyDescent="0.25">
      <c r="A623" s="45" t="s">
        <v>337</v>
      </c>
      <c r="B623" s="19" t="s">
        <v>142</v>
      </c>
      <c r="C623" s="20" t="s">
        <v>142</v>
      </c>
      <c r="D623" s="20" t="s">
        <v>572</v>
      </c>
      <c r="E623" s="20"/>
      <c r="F623" s="24">
        <f>F624</f>
        <v>0</v>
      </c>
      <c r="G623" s="24">
        <v>0</v>
      </c>
      <c r="H623" s="24">
        <v>0</v>
      </c>
    </row>
    <row r="624" spans="1:8" hidden="1" x14ac:dyDescent="0.25">
      <c r="A624" s="44" t="s">
        <v>139</v>
      </c>
      <c r="B624" s="19" t="s">
        <v>142</v>
      </c>
      <c r="C624" s="20" t="s">
        <v>142</v>
      </c>
      <c r="D624" s="20" t="s">
        <v>572</v>
      </c>
      <c r="E624" s="20" t="s">
        <v>140</v>
      </c>
      <c r="F624" s="24"/>
      <c r="G624" s="24">
        <v>0</v>
      </c>
      <c r="H624" s="24">
        <v>0</v>
      </c>
    </row>
    <row r="625" spans="1:8" ht="64.5" x14ac:dyDescent="0.25">
      <c r="A625" s="3" t="s">
        <v>771</v>
      </c>
      <c r="B625" s="19" t="s">
        <v>142</v>
      </c>
      <c r="C625" s="20" t="s">
        <v>142</v>
      </c>
      <c r="D625" s="20" t="s">
        <v>791</v>
      </c>
      <c r="E625" s="20"/>
      <c r="F625" s="21">
        <f>F626</f>
        <v>564</v>
      </c>
      <c r="G625" s="21">
        <f>G626</f>
        <v>564</v>
      </c>
      <c r="H625" s="21">
        <f>H626</f>
        <v>564</v>
      </c>
    </row>
    <row r="626" spans="1:8" x14ac:dyDescent="0.25">
      <c r="A626" s="3" t="s">
        <v>139</v>
      </c>
      <c r="B626" s="19" t="s">
        <v>142</v>
      </c>
      <c r="C626" s="20" t="s">
        <v>142</v>
      </c>
      <c r="D626" s="20" t="s">
        <v>791</v>
      </c>
      <c r="E626" s="20" t="s">
        <v>140</v>
      </c>
      <c r="F626" s="24">
        <v>564</v>
      </c>
      <c r="G626" s="24">
        <v>564</v>
      </c>
      <c r="H626" s="24">
        <v>564</v>
      </c>
    </row>
    <row r="627" spans="1:8" ht="64.5" hidden="1" x14ac:dyDescent="0.25">
      <c r="A627" s="25" t="s">
        <v>10</v>
      </c>
      <c r="B627" s="20" t="s">
        <v>142</v>
      </c>
      <c r="C627" s="20" t="s">
        <v>142</v>
      </c>
      <c r="D627" s="20" t="s">
        <v>15</v>
      </c>
      <c r="E627" s="20"/>
      <c r="F627" s="21">
        <f>F628</f>
        <v>0</v>
      </c>
      <c r="G627" s="21">
        <v>0</v>
      </c>
      <c r="H627" s="21">
        <v>0</v>
      </c>
    </row>
    <row r="628" spans="1:8" hidden="1" x14ac:dyDescent="0.25">
      <c r="A628" s="3" t="s">
        <v>139</v>
      </c>
      <c r="B628" s="20" t="s">
        <v>142</v>
      </c>
      <c r="C628" s="20" t="s">
        <v>142</v>
      </c>
      <c r="D628" s="20" t="s">
        <v>15</v>
      </c>
      <c r="E628" s="20" t="s">
        <v>140</v>
      </c>
      <c r="F628" s="21"/>
      <c r="G628" s="21">
        <v>0</v>
      </c>
      <c r="H628" s="21">
        <v>0</v>
      </c>
    </row>
    <row r="629" spans="1:8" ht="90" hidden="1" x14ac:dyDescent="0.25">
      <c r="A629" s="44" t="s">
        <v>502</v>
      </c>
      <c r="B629" s="19" t="s">
        <v>142</v>
      </c>
      <c r="C629" s="20" t="s">
        <v>142</v>
      </c>
      <c r="D629" s="20" t="s">
        <v>573</v>
      </c>
      <c r="E629" s="20"/>
      <c r="F629" s="21">
        <f>F630</f>
        <v>0</v>
      </c>
      <c r="G629" s="21">
        <v>0</v>
      </c>
      <c r="H629" s="21">
        <v>0</v>
      </c>
    </row>
    <row r="630" spans="1:8" hidden="1" x14ac:dyDescent="0.25">
      <c r="A630" s="44" t="s">
        <v>139</v>
      </c>
      <c r="B630" s="19" t="s">
        <v>142</v>
      </c>
      <c r="C630" s="20" t="s">
        <v>142</v>
      </c>
      <c r="D630" s="20" t="s">
        <v>573</v>
      </c>
      <c r="E630" s="20" t="s">
        <v>140</v>
      </c>
      <c r="F630" s="24"/>
      <c r="G630" s="21">
        <v>0</v>
      </c>
      <c r="H630" s="21">
        <v>0</v>
      </c>
    </row>
    <row r="631" spans="1:8" ht="39" x14ac:dyDescent="0.25">
      <c r="A631" s="3" t="s">
        <v>724</v>
      </c>
      <c r="B631" s="19" t="s">
        <v>142</v>
      </c>
      <c r="C631" s="20" t="s">
        <v>142</v>
      </c>
      <c r="D631" s="20" t="s">
        <v>792</v>
      </c>
      <c r="E631" s="20"/>
      <c r="F631" s="21">
        <f>F632</f>
        <v>141</v>
      </c>
      <c r="G631" s="21">
        <f>G632</f>
        <v>141</v>
      </c>
      <c r="H631" s="21">
        <f>H632</f>
        <v>141</v>
      </c>
    </row>
    <row r="632" spans="1:8" x14ac:dyDescent="0.25">
      <c r="A632" s="3" t="s">
        <v>139</v>
      </c>
      <c r="B632" s="19" t="s">
        <v>142</v>
      </c>
      <c r="C632" s="20" t="s">
        <v>142</v>
      </c>
      <c r="D632" s="20" t="s">
        <v>792</v>
      </c>
      <c r="E632" s="20" t="s">
        <v>140</v>
      </c>
      <c r="F632" s="24">
        <v>141</v>
      </c>
      <c r="G632" s="24">
        <v>141</v>
      </c>
      <c r="H632" s="24">
        <v>141</v>
      </c>
    </row>
    <row r="633" spans="1:8" ht="38.25" hidden="1" customHeight="1" x14ac:dyDescent="0.25">
      <c r="A633" s="3" t="s">
        <v>116</v>
      </c>
      <c r="B633" s="20" t="s">
        <v>142</v>
      </c>
      <c r="C633" s="20" t="s">
        <v>142</v>
      </c>
      <c r="D633" s="20" t="s">
        <v>121</v>
      </c>
      <c r="E633" s="20"/>
      <c r="F633" s="24">
        <f>F634</f>
        <v>0</v>
      </c>
      <c r="G633" s="24">
        <f>G634</f>
        <v>0</v>
      </c>
      <c r="H633" s="24">
        <f>H634</f>
        <v>0</v>
      </c>
    </row>
    <row r="634" spans="1:8" ht="17.25" hidden="1" customHeight="1" x14ac:dyDescent="0.25">
      <c r="A634" s="3" t="s">
        <v>139</v>
      </c>
      <c r="B634" s="20" t="s">
        <v>142</v>
      </c>
      <c r="C634" s="20" t="s">
        <v>142</v>
      </c>
      <c r="D634" s="20" t="s">
        <v>121</v>
      </c>
      <c r="E634" s="20" t="s">
        <v>140</v>
      </c>
      <c r="F634" s="24">
        <v>0</v>
      </c>
      <c r="G634" s="24">
        <v>0</v>
      </c>
      <c r="H634" s="24">
        <v>0</v>
      </c>
    </row>
    <row r="635" spans="1:8" ht="29.25" customHeight="1" x14ac:dyDescent="0.25">
      <c r="A635" s="11" t="s">
        <v>415</v>
      </c>
      <c r="B635" s="16" t="s">
        <v>142</v>
      </c>
      <c r="C635" s="17" t="s">
        <v>142</v>
      </c>
      <c r="D635" s="17" t="s">
        <v>785</v>
      </c>
      <c r="E635" s="17"/>
      <c r="F635" s="18">
        <f>F636+F639+F641+F643</f>
        <v>85</v>
      </c>
      <c r="G635" s="18">
        <f>G636+G639+G641+G643</f>
        <v>85</v>
      </c>
      <c r="H635" s="18">
        <f>H636+H639+H641+H643</f>
        <v>85</v>
      </c>
    </row>
    <row r="636" spans="1:8" ht="51" customHeight="1" x14ac:dyDescent="0.25">
      <c r="A636" s="3" t="s">
        <v>161</v>
      </c>
      <c r="B636" s="19" t="s">
        <v>142</v>
      </c>
      <c r="C636" s="20" t="s">
        <v>142</v>
      </c>
      <c r="D636" s="20" t="s">
        <v>786</v>
      </c>
      <c r="E636" s="20"/>
      <c r="F636" s="21">
        <f>F637+F638</f>
        <v>85</v>
      </c>
      <c r="G636" s="21">
        <f>G637+G638</f>
        <v>85</v>
      </c>
      <c r="H636" s="21">
        <f>H637+H638</f>
        <v>85</v>
      </c>
    </row>
    <row r="637" spans="1:8" ht="15" hidden="1" customHeight="1" x14ac:dyDescent="0.25">
      <c r="A637" s="25" t="s">
        <v>184</v>
      </c>
      <c r="B637" s="20" t="s">
        <v>142</v>
      </c>
      <c r="C637" s="20" t="s">
        <v>142</v>
      </c>
      <c r="D637" s="20" t="s">
        <v>786</v>
      </c>
      <c r="E637" s="20" t="s">
        <v>185</v>
      </c>
      <c r="F637" s="24"/>
      <c r="G637" s="24"/>
      <c r="H637" s="24"/>
    </row>
    <row r="638" spans="1:8" ht="17.25" customHeight="1" x14ac:dyDescent="0.25">
      <c r="A638" s="3" t="s">
        <v>139</v>
      </c>
      <c r="B638" s="19" t="s">
        <v>142</v>
      </c>
      <c r="C638" s="20" t="s">
        <v>142</v>
      </c>
      <c r="D638" s="20" t="s">
        <v>786</v>
      </c>
      <c r="E638" s="20" t="s">
        <v>140</v>
      </c>
      <c r="F638" s="24">
        <v>85</v>
      </c>
      <c r="G638" s="24">
        <v>85</v>
      </c>
      <c r="H638" s="24">
        <v>85</v>
      </c>
    </row>
    <row r="639" spans="1:8" ht="64.5" hidden="1" x14ac:dyDescent="0.25">
      <c r="A639" s="3" t="s">
        <v>506</v>
      </c>
      <c r="B639" s="19" t="s">
        <v>142</v>
      </c>
      <c r="C639" s="20" t="s">
        <v>142</v>
      </c>
      <c r="D639" s="20" t="s">
        <v>507</v>
      </c>
      <c r="E639" s="20"/>
      <c r="F639" s="24">
        <f>F640</f>
        <v>0</v>
      </c>
      <c r="G639" s="24">
        <v>0</v>
      </c>
      <c r="H639" s="24">
        <v>0</v>
      </c>
    </row>
    <row r="640" spans="1:8" ht="1.5" hidden="1" customHeight="1" x14ac:dyDescent="0.25">
      <c r="A640" s="3" t="s">
        <v>139</v>
      </c>
      <c r="B640" s="19" t="s">
        <v>142</v>
      </c>
      <c r="C640" s="20" t="s">
        <v>142</v>
      </c>
      <c r="D640" s="20" t="s">
        <v>507</v>
      </c>
      <c r="E640" s="20" t="s">
        <v>140</v>
      </c>
      <c r="F640" s="24">
        <v>0</v>
      </c>
      <c r="G640" s="24">
        <v>0</v>
      </c>
      <c r="H640" s="24">
        <v>0</v>
      </c>
    </row>
    <row r="641" spans="1:8" ht="39" hidden="1" x14ac:dyDescent="0.25">
      <c r="A641" s="3" t="s">
        <v>548</v>
      </c>
      <c r="B641" s="20" t="s">
        <v>142</v>
      </c>
      <c r="C641" s="20" t="s">
        <v>142</v>
      </c>
      <c r="D641" s="20" t="s">
        <v>549</v>
      </c>
      <c r="E641" s="20"/>
      <c r="F641" s="24">
        <f>F642</f>
        <v>0</v>
      </c>
      <c r="G641" s="24">
        <f>G642</f>
        <v>0</v>
      </c>
      <c r="H641" s="24">
        <f>H642</f>
        <v>0</v>
      </c>
    </row>
    <row r="642" spans="1:8" ht="19.5" hidden="1" customHeight="1" x14ac:dyDescent="0.25">
      <c r="A642" s="3" t="s">
        <v>139</v>
      </c>
      <c r="B642" s="20" t="s">
        <v>142</v>
      </c>
      <c r="C642" s="20" t="s">
        <v>142</v>
      </c>
      <c r="D642" s="20" t="s">
        <v>549</v>
      </c>
      <c r="E642" s="20" t="s">
        <v>140</v>
      </c>
      <c r="F642" s="24"/>
      <c r="G642" s="24"/>
      <c r="H642" s="24"/>
    </row>
    <row r="643" spans="1:8" ht="64.5" hidden="1" x14ac:dyDescent="0.25">
      <c r="A643" s="3" t="s">
        <v>506</v>
      </c>
      <c r="B643" s="20" t="s">
        <v>142</v>
      </c>
      <c r="C643" s="20" t="s">
        <v>142</v>
      </c>
      <c r="D643" s="20" t="s">
        <v>507</v>
      </c>
      <c r="E643" s="20"/>
      <c r="F643" s="24">
        <f>F644</f>
        <v>0</v>
      </c>
      <c r="G643" s="24">
        <v>0</v>
      </c>
      <c r="H643" s="24">
        <v>0</v>
      </c>
    </row>
    <row r="644" spans="1:8" ht="19.5" hidden="1" customHeight="1" x14ac:dyDescent="0.25">
      <c r="A644" s="3" t="s">
        <v>139</v>
      </c>
      <c r="B644" s="20" t="s">
        <v>142</v>
      </c>
      <c r="C644" s="20" t="s">
        <v>142</v>
      </c>
      <c r="D644" s="20" t="s">
        <v>507</v>
      </c>
      <c r="E644" s="20" t="s">
        <v>140</v>
      </c>
      <c r="F644" s="24"/>
      <c r="G644" s="24">
        <v>0</v>
      </c>
      <c r="H644" s="24">
        <v>0</v>
      </c>
    </row>
    <row r="645" spans="1:8" ht="51.6" customHeight="1" x14ac:dyDescent="0.25">
      <c r="A645" s="11" t="s">
        <v>416</v>
      </c>
      <c r="B645" s="16" t="s">
        <v>142</v>
      </c>
      <c r="C645" s="17" t="s">
        <v>142</v>
      </c>
      <c r="D645" s="17" t="s">
        <v>793</v>
      </c>
      <c r="E645" s="17"/>
      <c r="F645" s="18">
        <f>F646</f>
        <v>30</v>
      </c>
      <c r="G645" s="18">
        <f>G646</f>
        <v>30</v>
      </c>
      <c r="H645" s="18">
        <f>H646</f>
        <v>30</v>
      </c>
    </row>
    <row r="646" spans="1:8" ht="51" customHeight="1" x14ac:dyDescent="0.25">
      <c r="A646" s="3" t="s">
        <v>417</v>
      </c>
      <c r="B646" s="19" t="s">
        <v>142</v>
      </c>
      <c r="C646" s="20" t="s">
        <v>142</v>
      </c>
      <c r="D646" s="20" t="s">
        <v>794</v>
      </c>
      <c r="E646" s="20"/>
      <c r="F646" s="21">
        <f>F648+F647</f>
        <v>30</v>
      </c>
      <c r="G646" s="21">
        <f>G648+G647</f>
        <v>30</v>
      </c>
      <c r="H646" s="21">
        <f>H648+H647</f>
        <v>30</v>
      </c>
    </row>
    <row r="647" spans="1:8" ht="27.75" hidden="1" customHeight="1" x14ac:dyDescent="0.25">
      <c r="A647" s="25" t="s">
        <v>184</v>
      </c>
      <c r="B647" s="20" t="s">
        <v>142</v>
      </c>
      <c r="C647" s="20" t="s">
        <v>142</v>
      </c>
      <c r="D647" s="20" t="s">
        <v>367</v>
      </c>
      <c r="E647" s="20" t="s">
        <v>185</v>
      </c>
      <c r="F647" s="24"/>
      <c r="G647" s="24"/>
      <c r="H647" s="24"/>
    </row>
    <row r="648" spans="1:8" x14ac:dyDescent="0.25">
      <c r="A648" s="3" t="s">
        <v>139</v>
      </c>
      <c r="B648" s="19" t="s">
        <v>142</v>
      </c>
      <c r="C648" s="20" t="s">
        <v>142</v>
      </c>
      <c r="D648" s="20" t="s">
        <v>794</v>
      </c>
      <c r="E648" s="20" t="s">
        <v>140</v>
      </c>
      <c r="F648" s="24">
        <v>30</v>
      </c>
      <c r="G648" s="24">
        <v>30</v>
      </c>
      <c r="H648" s="24">
        <v>30</v>
      </c>
    </row>
    <row r="649" spans="1:8" x14ac:dyDescent="0.25">
      <c r="A649" s="11" t="s">
        <v>222</v>
      </c>
      <c r="B649" s="16" t="s">
        <v>142</v>
      </c>
      <c r="C649" s="17" t="s">
        <v>223</v>
      </c>
      <c r="D649" s="17"/>
      <c r="E649" s="17"/>
      <c r="F649" s="18">
        <f>F650+F686+F689</f>
        <v>14065.400000000001</v>
      </c>
      <c r="G649" s="18">
        <f>G650+G686+G689</f>
        <v>12570.300000000001</v>
      </c>
      <c r="H649" s="18">
        <f>H650+H686+H689</f>
        <v>13023.2</v>
      </c>
    </row>
    <row r="650" spans="1:8" ht="39" x14ac:dyDescent="0.25">
      <c r="A650" s="11" t="s">
        <v>763</v>
      </c>
      <c r="B650" s="16" t="s">
        <v>142</v>
      </c>
      <c r="C650" s="17" t="s">
        <v>223</v>
      </c>
      <c r="D650" s="17" t="s">
        <v>158</v>
      </c>
      <c r="E650" s="17"/>
      <c r="F650" s="18">
        <f>F651+F653+F657+F665+F667+F671+F674+F678+F669</f>
        <v>13800.7</v>
      </c>
      <c r="G650" s="18">
        <f>G651+G653+G657+G665+G667+G671+G674+G678+G669</f>
        <v>12305.6</v>
      </c>
      <c r="H650" s="18">
        <f>H651+H653+H657+H665+H667+H671+H674+H678+H669</f>
        <v>12758.5</v>
      </c>
    </row>
    <row r="651" spans="1:8" ht="39" x14ac:dyDescent="0.25">
      <c r="A651" s="3" t="s">
        <v>224</v>
      </c>
      <c r="B651" s="19" t="s">
        <v>142</v>
      </c>
      <c r="C651" s="20" t="s">
        <v>223</v>
      </c>
      <c r="D651" s="20" t="s">
        <v>225</v>
      </c>
      <c r="E651" s="20"/>
      <c r="F651" s="21">
        <f>F652</f>
        <v>75</v>
      </c>
      <c r="G651" s="21">
        <f>G652</f>
        <v>0</v>
      </c>
      <c r="H651" s="21">
        <f>H652</f>
        <v>0</v>
      </c>
    </row>
    <row r="652" spans="1:8" x14ac:dyDescent="0.25">
      <c r="A652" s="3" t="s">
        <v>226</v>
      </c>
      <c r="B652" s="19" t="s">
        <v>142</v>
      </c>
      <c r="C652" s="20" t="s">
        <v>223</v>
      </c>
      <c r="D652" s="20" t="s">
        <v>225</v>
      </c>
      <c r="E652" s="20" t="s">
        <v>227</v>
      </c>
      <c r="F652" s="24">
        <v>75</v>
      </c>
      <c r="G652" s="24">
        <v>0</v>
      </c>
      <c r="H652" s="24">
        <v>0</v>
      </c>
    </row>
    <row r="653" spans="1:8" ht="51.75" x14ac:dyDescent="0.25">
      <c r="A653" s="3" t="s">
        <v>159</v>
      </c>
      <c r="B653" s="19" t="s">
        <v>142</v>
      </c>
      <c r="C653" s="20" t="s">
        <v>223</v>
      </c>
      <c r="D653" s="20" t="s">
        <v>160</v>
      </c>
      <c r="E653" s="20"/>
      <c r="F653" s="24">
        <f>F654+F656+F655</f>
        <v>2464.6999999999998</v>
      </c>
      <c r="G653" s="24">
        <f>G654+G656+G655</f>
        <v>988.59999999999991</v>
      </c>
      <c r="H653" s="24">
        <f>H654+H656+H655</f>
        <v>1441.5</v>
      </c>
    </row>
    <row r="654" spans="1:8" ht="39" x14ac:dyDescent="0.25">
      <c r="A654" s="3" t="s">
        <v>820</v>
      </c>
      <c r="B654" s="19" t="s">
        <v>142</v>
      </c>
      <c r="C654" s="20" t="s">
        <v>223</v>
      </c>
      <c r="D654" s="20" t="s">
        <v>160</v>
      </c>
      <c r="E654" s="20" t="s">
        <v>185</v>
      </c>
      <c r="F654" s="24">
        <v>2063.5</v>
      </c>
      <c r="G654" s="24">
        <v>587.4</v>
      </c>
      <c r="H654" s="24">
        <v>1040.3</v>
      </c>
    </row>
    <row r="655" spans="1:8" x14ac:dyDescent="0.25">
      <c r="A655" s="3" t="s">
        <v>139</v>
      </c>
      <c r="B655" s="19" t="s">
        <v>142</v>
      </c>
      <c r="C655" s="20" t="s">
        <v>223</v>
      </c>
      <c r="D655" s="20" t="s">
        <v>160</v>
      </c>
      <c r="E655" s="20" t="s">
        <v>140</v>
      </c>
      <c r="F655" s="24">
        <v>350.2</v>
      </c>
      <c r="G655" s="24">
        <v>350.2</v>
      </c>
      <c r="H655" s="24">
        <v>350.2</v>
      </c>
    </row>
    <row r="656" spans="1:8" ht="17.25" customHeight="1" x14ac:dyDescent="0.25">
      <c r="A656" s="3" t="s">
        <v>150</v>
      </c>
      <c r="B656" s="19" t="s">
        <v>142</v>
      </c>
      <c r="C656" s="20" t="s">
        <v>223</v>
      </c>
      <c r="D656" s="20" t="s">
        <v>160</v>
      </c>
      <c r="E656" s="20" t="s">
        <v>151</v>
      </c>
      <c r="F656" s="24">
        <v>51</v>
      </c>
      <c r="G656" s="24">
        <v>51</v>
      </c>
      <c r="H656" s="24">
        <v>51</v>
      </c>
    </row>
    <row r="657" spans="1:8" ht="39" x14ac:dyDescent="0.25">
      <c r="A657" s="3" t="s">
        <v>47</v>
      </c>
      <c r="B657" s="19" t="s">
        <v>142</v>
      </c>
      <c r="C657" s="20" t="s">
        <v>223</v>
      </c>
      <c r="D657" s="20" t="s">
        <v>31</v>
      </c>
      <c r="E657" s="20"/>
      <c r="F657" s="21">
        <f>F658</f>
        <v>9971.7999999999993</v>
      </c>
      <c r="G657" s="21">
        <f>G658</f>
        <v>10083.799999999999</v>
      </c>
      <c r="H657" s="21">
        <f>H658</f>
        <v>10083.799999999999</v>
      </c>
    </row>
    <row r="658" spans="1:8" x14ac:dyDescent="0.25">
      <c r="A658" s="3" t="s">
        <v>150</v>
      </c>
      <c r="B658" s="19" t="s">
        <v>142</v>
      </c>
      <c r="C658" s="20" t="s">
        <v>223</v>
      </c>
      <c r="D658" s="20" t="s">
        <v>31</v>
      </c>
      <c r="E658" s="20" t="s">
        <v>151</v>
      </c>
      <c r="F658" s="24">
        <v>9971.7999999999993</v>
      </c>
      <c r="G658" s="24">
        <v>10083.799999999999</v>
      </c>
      <c r="H658" s="24">
        <v>10083.799999999999</v>
      </c>
    </row>
    <row r="659" spans="1:8" ht="36.75" hidden="1" customHeight="1" x14ac:dyDescent="0.25">
      <c r="A659" s="3" t="s">
        <v>95</v>
      </c>
      <c r="B659" s="20" t="s">
        <v>142</v>
      </c>
      <c r="C659" s="20" t="s">
        <v>223</v>
      </c>
      <c r="D659" s="20" t="s">
        <v>96</v>
      </c>
      <c r="E659" s="20"/>
      <c r="F659" s="21">
        <f>F660</f>
        <v>0</v>
      </c>
      <c r="G659" s="21">
        <v>0</v>
      </c>
      <c r="H659" s="21">
        <v>0</v>
      </c>
    </row>
    <row r="660" spans="1:8" ht="23.25" hidden="1" customHeight="1" x14ac:dyDescent="0.25">
      <c r="A660" s="3" t="s">
        <v>184</v>
      </c>
      <c r="B660" s="20" t="s">
        <v>142</v>
      </c>
      <c r="C660" s="20" t="s">
        <v>223</v>
      </c>
      <c r="D660" s="20" t="s">
        <v>96</v>
      </c>
      <c r="E660" s="20" t="s">
        <v>185</v>
      </c>
      <c r="F660" s="24"/>
      <c r="G660" s="24">
        <v>0</v>
      </c>
      <c r="H660" s="24">
        <v>0</v>
      </c>
    </row>
    <row r="661" spans="1:8" ht="28.5" hidden="1" customHeight="1" x14ac:dyDescent="0.25">
      <c r="A661" s="3" t="s">
        <v>87</v>
      </c>
      <c r="B661" s="19" t="s">
        <v>142</v>
      </c>
      <c r="C661" s="20" t="s">
        <v>223</v>
      </c>
      <c r="D661" s="20" t="s">
        <v>84</v>
      </c>
      <c r="E661" s="20"/>
      <c r="F661" s="21"/>
      <c r="G661" s="21">
        <v>0</v>
      </c>
      <c r="H661" s="21">
        <v>0</v>
      </c>
    </row>
    <row r="662" spans="1:8" ht="24.75" hidden="1" customHeight="1" x14ac:dyDescent="0.25">
      <c r="A662" s="3" t="s">
        <v>184</v>
      </c>
      <c r="B662" s="19" t="s">
        <v>142</v>
      </c>
      <c r="C662" s="20" t="s">
        <v>223</v>
      </c>
      <c r="D662" s="20" t="s">
        <v>84</v>
      </c>
      <c r="E662" s="20" t="s">
        <v>185</v>
      </c>
      <c r="F662" s="21"/>
      <c r="G662" s="21">
        <v>0</v>
      </c>
      <c r="H662" s="21">
        <v>0</v>
      </c>
    </row>
    <row r="663" spans="1:8" ht="22.5" hidden="1" customHeight="1" x14ac:dyDescent="0.25">
      <c r="A663" s="44" t="s">
        <v>337</v>
      </c>
      <c r="B663" s="19" t="s">
        <v>142</v>
      </c>
      <c r="C663" s="20" t="s">
        <v>223</v>
      </c>
      <c r="D663" s="20" t="s">
        <v>574</v>
      </c>
      <c r="E663" s="20"/>
      <c r="F663" s="21">
        <f>F664</f>
        <v>0</v>
      </c>
      <c r="G663" s="21">
        <v>0</v>
      </c>
      <c r="H663" s="21">
        <v>0</v>
      </c>
    </row>
    <row r="664" spans="1:8" ht="22.5" hidden="1" customHeight="1" x14ac:dyDescent="0.25">
      <c r="A664" s="44" t="s">
        <v>150</v>
      </c>
      <c r="B664" s="19" t="s">
        <v>142</v>
      </c>
      <c r="C664" s="20" t="s">
        <v>223</v>
      </c>
      <c r="D664" s="20" t="s">
        <v>574</v>
      </c>
      <c r="E664" s="20" t="s">
        <v>151</v>
      </c>
      <c r="F664" s="21"/>
      <c r="G664" s="21">
        <v>0</v>
      </c>
      <c r="H664" s="21">
        <v>0</v>
      </c>
    </row>
    <row r="665" spans="1:8" ht="54" customHeight="1" x14ac:dyDescent="0.25">
      <c r="A665" s="3" t="s">
        <v>564</v>
      </c>
      <c r="B665" s="20" t="s">
        <v>142</v>
      </c>
      <c r="C665" s="20" t="s">
        <v>223</v>
      </c>
      <c r="D665" s="20" t="s">
        <v>565</v>
      </c>
      <c r="E665" s="20"/>
      <c r="F665" s="21">
        <f>F666</f>
        <v>18</v>
      </c>
      <c r="G665" s="21">
        <f>G666</f>
        <v>18</v>
      </c>
      <c r="H665" s="21">
        <f>H666</f>
        <v>18</v>
      </c>
    </row>
    <row r="666" spans="1:8" ht="20.25" customHeight="1" x14ac:dyDescent="0.25">
      <c r="A666" s="3" t="s">
        <v>566</v>
      </c>
      <c r="B666" s="20" t="s">
        <v>142</v>
      </c>
      <c r="C666" s="20" t="s">
        <v>223</v>
      </c>
      <c r="D666" s="20" t="s">
        <v>565</v>
      </c>
      <c r="E666" s="20" t="s">
        <v>140</v>
      </c>
      <c r="F666" s="21">
        <v>18</v>
      </c>
      <c r="G666" s="21">
        <v>18</v>
      </c>
      <c r="H666" s="21">
        <v>18</v>
      </c>
    </row>
    <row r="667" spans="1:8" ht="96" customHeight="1" x14ac:dyDescent="0.25">
      <c r="A667" s="3" t="s">
        <v>686</v>
      </c>
      <c r="B667" s="20" t="s">
        <v>142</v>
      </c>
      <c r="C667" s="20" t="s">
        <v>223</v>
      </c>
      <c r="D667" s="20" t="s">
        <v>685</v>
      </c>
      <c r="E667" s="20"/>
      <c r="F667" s="21">
        <f>F668</f>
        <v>180</v>
      </c>
      <c r="G667" s="21">
        <f>G668</f>
        <v>180</v>
      </c>
      <c r="H667" s="21">
        <f>H668</f>
        <v>180</v>
      </c>
    </row>
    <row r="668" spans="1:8" ht="15.75" customHeight="1" x14ac:dyDescent="0.25">
      <c r="A668" s="3" t="s">
        <v>226</v>
      </c>
      <c r="B668" s="20" t="s">
        <v>142</v>
      </c>
      <c r="C668" s="20" t="s">
        <v>223</v>
      </c>
      <c r="D668" s="20" t="s">
        <v>685</v>
      </c>
      <c r="E668" s="20" t="s">
        <v>227</v>
      </c>
      <c r="F668" s="21">
        <v>180</v>
      </c>
      <c r="G668" s="21">
        <v>180</v>
      </c>
      <c r="H668" s="21">
        <v>180</v>
      </c>
    </row>
    <row r="669" spans="1:8" ht="64.5" x14ac:dyDescent="0.25">
      <c r="A669" s="3" t="s">
        <v>834</v>
      </c>
      <c r="B669" s="20" t="s">
        <v>142</v>
      </c>
      <c r="C669" s="20" t="s">
        <v>223</v>
      </c>
      <c r="D669" s="20" t="s">
        <v>835</v>
      </c>
      <c r="E669" s="20"/>
      <c r="F669" s="21">
        <f>F670</f>
        <v>56</v>
      </c>
      <c r="G669" s="21">
        <f>G670</f>
        <v>0</v>
      </c>
      <c r="H669" s="21">
        <f>H670</f>
        <v>0</v>
      </c>
    </row>
    <row r="670" spans="1:8" x14ac:dyDescent="0.25">
      <c r="A670" s="3" t="s">
        <v>226</v>
      </c>
      <c r="B670" s="20" t="s">
        <v>142</v>
      </c>
      <c r="C670" s="20" t="s">
        <v>223</v>
      </c>
      <c r="D670" s="20" t="s">
        <v>835</v>
      </c>
      <c r="E670" s="20" t="s">
        <v>227</v>
      </c>
      <c r="F670" s="21">
        <v>56</v>
      </c>
      <c r="G670" s="21">
        <v>0</v>
      </c>
      <c r="H670" s="21">
        <v>0</v>
      </c>
    </row>
    <row r="671" spans="1:8" ht="18" hidden="1" customHeight="1" x14ac:dyDescent="0.25">
      <c r="A671" s="11" t="s">
        <v>406</v>
      </c>
      <c r="B671" s="17" t="s">
        <v>142</v>
      </c>
      <c r="C671" s="17" t="s">
        <v>223</v>
      </c>
      <c r="D671" s="17" t="s">
        <v>207</v>
      </c>
      <c r="E671" s="20"/>
      <c r="F671" s="21">
        <f t="shared" ref="F671:H672" si="33">F672</f>
        <v>0</v>
      </c>
      <c r="G671" s="21">
        <f t="shared" si="33"/>
        <v>0</v>
      </c>
      <c r="H671" s="21">
        <f t="shared" si="33"/>
        <v>0</v>
      </c>
    </row>
    <row r="672" spans="1:8" ht="39.75" hidden="1" customHeight="1" x14ac:dyDescent="0.25">
      <c r="A672" s="3" t="s">
        <v>209</v>
      </c>
      <c r="B672" s="20" t="s">
        <v>142</v>
      </c>
      <c r="C672" s="20" t="s">
        <v>223</v>
      </c>
      <c r="D672" s="20" t="s">
        <v>51</v>
      </c>
      <c r="E672" s="20"/>
      <c r="F672" s="21">
        <f t="shared" si="33"/>
        <v>0</v>
      </c>
      <c r="G672" s="21">
        <f t="shared" si="33"/>
        <v>0</v>
      </c>
      <c r="H672" s="21">
        <f t="shared" si="33"/>
        <v>0</v>
      </c>
    </row>
    <row r="673" spans="1:8" ht="39" hidden="1" x14ac:dyDescent="0.25">
      <c r="A673" s="3" t="s">
        <v>820</v>
      </c>
      <c r="B673" s="20" t="s">
        <v>142</v>
      </c>
      <c r="C673" s="20" t="s">
        <v>223</v>
      </c>
      <c r="D673" s="20" t="s">
        <v>51</v>
      </c>
      <c r="E673" s="20" t="s">
        <v>185</v>
      </c>
      <c r="F673" s="21"/>
      <c r="G673" s="21"/>
      <c r="H673" s="21"/>
    </row>
    <row r="674" spans="1:8" ht="26.25" x14ac:dyDescent="0.25">
      <c r="A674" s="11" t="s">
        <v>409</v>
      </c>
      <c r="B674" s="16" t="s">
        <v>142</v>
      </c>
      <c r="C674" s="17" t="s">
        <v>223</v>
      </c>
      <c r="D674" s="17" t="s">
        <v>215</v>
      </c>
      <c r="E674" s="20"/>
      <c r="F674" s="18">
        <f>F675</f>
        <v>1030</v>
      </c>
      <c r="G674" s="18">
        <f>G675</f>
        <v>1030</v>
      </c>
      <c r="H674" s="18">
        <f>H675</f>
        <v>1030</v>
      </c>
    </row>
    <row r="675" spans="1:8" ht="39" x14ac:dyDescent="0.25">
      <c r="A675" s="3" t="s">
        <v>384</v>
      </c>
      <c r="B675" s="19" t="s">
        <v>142</v>
      </c>
      <c r="C675" s="20" t="s">
        <v>223</v>
      </c>
      <c r="D675" s="20" t="s">
        <v>385</v>
      </c>
      <c r="E675" s="20"/>
      <c r="F675" s="21">
        <f>F676+F677</f>
        <v>1030</v>
      </c>
      <c r="G675" s="21">
        <f>G676+G677</f>
        <v>1030</v>
      </c>
      <c r="H675" s="21">
        <f>H676+H677</f>
        <v>1030</v>
      </c>
    </row>
    <row r="676" spans="1:8" ht="39" x14ac:dyDescent="0.25">
      <c r="A676" s="3" t="s">
        <v>820</v>
      </c>
      <c r="B676" s="19" t="s">
        <v>142</v>
      </c>
      <c r="C676" s="20" t="s">
        <v>223</v>
      </c>
      <c r="D676" s="20" t="s">
        <v>385</v>
      </c>
      <c r="E676" s="20" t="s">
        <v>185</v>
      </c>
      <c r="F676" s="24">
        <v>30</v>
      </c>
      <c r="G676" s="24">
        <v>30</v>
      </c>
      <c r="H676" s="24">
        <v>30</v>
      </c>
    </row>
    <row r="677" spans="1:8" x14ac:dyDescent="0.25">
      <c r="A677" s="3" t="s">
        <v>150</v>
      </c>
      <c r="B677" s="19" t="s">
        <v>142</v>
      </c>
      <c r="C677" s="20" t="s">
        <v>223</v>
      </c>
      <c r="D677" s="20" t="s">
        <v>385</v>
      </c>
      <c r="E677" s="20" t="s">
        <v>151</v>
      </c>
      <c r="F677" s="24">
        <v>1000</v>
      </c>
      <c r="G677" s="24">
        <v>1000</v>
      </c>
      <c r="H677" s="24">
        <v>1000</v>
      </c>
    </row>
    <row r="678" spans="1:8" x14ac:dyDescent="0.25">
      <c r="A678" s="11" t="s">
        <v>228</v>
      </c>
      <c r="B678" s="16" t="s">
        <v>142</v>
      </c>
      <c r="C678" s="17" t="s">
        <v>223</v>
      </c>
      <c r="D678" s="17" t="s">
        <v>162</v>
      </c>
      <c r="E678" s="17"/>
      <c r="F678" s="18">
        <f t="shared" ref="F678:H680" si="34">F679</f>
        <v>5.2</v>
      </c>
      <c r="G678" s="18">
        <f t="shared" si="34"/>
        <v>5.2</v>
      </c>
      <c r="H678" s="18">
        <f t="shared" si="34"/>
        <v>5.2</v>
      </c>
    </row>
    <row r="679" spans="1:8" ht="26.25" x14ac:dyDescent="0.25">
      <c r="A679" s="3" t="s">
        <v>419</v>
      </c>
      <c r="B679" s="19" t="s">
        <v>142</v>
      </c>
      <c r="C679" s="20" t="s">
        <v>223</v>
      </c>
      <c r="D679" s="20" t="s">
        <v>221</v>
      </c>
      <c r="E679" s="20"/>
      <c r="F679" s="21">
        <f t="shared" si="34"/>
        <v>5.2</v>
      </c>
      <c r="G679" s="21">
        <f t="shared" si="34"/>
        <v>5.2</v>
      </c>
      <c r="H679" s="21">
        <f t="shared" si="34"/>
        <v>5.2</v>
      </c>
    </row>
    <row r="680" spans="1:8" ht="64.5" x14ac:dyDescent="0.25">
      <c r="A680" s="3" t="s">
        <v>764</v>
      </c>
      <c r="B680" s="19" t="s">
        <v>142</v>
      </c>
      <c r="C680" s="20" t="s">
        <v>223</v>
      </c>
      <c r="D680" s="20" t="s">
        <v>371</v>
      </c>
      <c r="E680" s="20"/>
      <c r="F680" s="21">
        <f t="shared" si="34"/>
        <v>5.2</v>
      </c>
      <c r="G680" s="21">
        <f t="shared" si="34"/>
        <v>5.2</v>
      </c>
      <c r="H680" s="21">
        <f t="shared" si="34"/>
        <v>5.2</v>
      </c>
    </row>
    <row r="681" spans="1:8" ht="39" x14ac:dyDescent="0.25">
      <c r="A681" s="3" t="s">
        <v>820</v>
      </c>
      <c r="B681" s="19" t="s">
        <v>142</v>
      </c>
      <c r="C681" s="20" t="s">
        <v>223</v>
      </c>
      <c r="D681" s="20" t="s">
        <v>371</v>
      </c>
      <c r="E681" s="20" t="s">
        <v>185</v>
      </c>
      <c r="F681" s="24">
        <v>5.2</v>
      </c>
      <c r="G681" s="24">
        <v>5.2</v>
      </c>
      <c r="H681" s="24">
        <v>5.2</v>
      </c>
    </row>
    <row r="682" spans="1:8" ht="39" hidden="1" x14ac:dyDescent="0.25">
      <c r="A682" s="26" t="s">
        <v>236</v>
      </c>
      <c r="B682" s="17" t="s">
        <v>142</v>
      </c>
      <c r="C682" s="17" t="s">
        <v>223</v>
      </c>
      <c r="D682" s="17" t="s">
        <v>237</v>
      </c>
      <c r="E682" s="17"/>
      <c r="F682" s="18">
        <f>F683</f>
        <v>0</v>
      </c>
      <c r="G682" s="18">
        <v>0</v>
      </c>
      <c r="H682" s="18">
        <v>0</v>
      </c>
    </row>
    <row r="683" spans="1:8" ht="26.25" hidden="1" x14ac:dyDescent="0.25">
      <c r="A683" s="11" t="s">
        <v>361</v>
      </c>
      <c r="B683" s="17" t="s">
        <v>142</v>
      </c>
      <c r="C683" s="17" t="s">
        <v>223</v>
      </c>
      <c r="D683" s="17" t="s">
        <v>362</v>
      </c>
      <c r="E683" s="17"/>
      <c r="F683" s="18">
        <f>F684</f>
        <v>0</v>
      </c>
      <c r="G683" s="18">
        <v>0</v>
      </c>
      <c r="H683" s="18">
        <v>0</v>
      </c>
    </row>
    <row r="684" spans="1:8" ht="39" hidden="1" x14ac:dyDescent="0.25">
      <c r="A684" s="3" t="s">
        <v>363</v>
      </c>
      <c r="B684" s="20" t="s">
        <v>142</v>
      </c>
      <c r="C684" s="20" t="s">
        <v>223</v>
      </c>
      <c r="D684" s="20" t="s">
        <v>364</v>
      </c>
      <c r="E684" s="20"/>
      <c r="F684" s="21">
        <f>F685</f>
        <v>0</v>
      </c>
      <c r="G684" s="21">
        <v>0</v>
      </c>
      <c r="H684" s="21">
        <v>0</v>
      </c>
    </row>
    <row r="685" spans="1:8" ht="26.25" hidden="1" x14ac:dyDescent="0.25">
      <c r="A685" s="3" t="s">
        <v>184</v>
      </c>
      <c r="B685" s="20" t="s">
        <v>142</v>
      </c>
      <c r="C685" s="20" t="s">
        <v>223</v>
      </c>
      <c r="D685" s="20" t="s">
        <v>364</v>
      </c>
      <c r="E685" s="20" t="s">
        <v>185</v>
      </c>
      <c r="F685" s="21">
        <v>0</v>
      </c>
      <c r="G685" s="21">
        <v>0</v>
      </c>
      <c r="H685" s="21">
        <v>0</v>
      </c>
    </row>
    <row r="686" spans="1:8" ht="51.75" x14ac:dyDescent="0.25">
      <c r="A686" s="11" t="s">
        <v>795</v>
      </c>
      <c r="B686" s="16" t="s">
        <v>220</v>
      </c>
      <c r="C686" s="17" t="s">
        <v>223</v>
      </c>
      <c r="D686" s="17" t="s">
        <v>237</v>
      </c>
      <c r="E686" s="17"/>
      <c r="F686" s="18">
        <f t="shared" ref="F686:H687" si="35">F687</f>
        <v>6</v>
      </c>
      <c r="G686" s="18">
        <f t="shared" si="35"/>
        <v>6</v>
      </c>
      <c r="H686" s="18">
        <f t="shared" si="35"/>
        <v>6</v>
      </c>
    </row>
    <row r="687" spans="1:8" ht="39" x14ac:dyDescent="0.25">
      <c r="A687" s="3" t="s">
        <v>420</v>
      </c>
      <c r="B687" s="19" t="s">
        <v>142</v>
      </c>
      <c r="C687" s="20" t="s">
        <v>223</v>
      </c>
      <c r="D687" s="20" t="s">
        <v>122</v>
      </c>
      <c r="E687" s="20"/>
      <c r="F687" s="21">
        <f t="shared" si="35"/>
        <v>6</v>
      </c>
      <c r="G687" s="21">
        <f t="shared" si="35"/>
        <v>6</v>
      </c>
      <c r="H687" s="21">
        <f t="shared" si="35"/>
        <v>6</v>
      </c>
    </row>
    <row r="688" spans="1:8" ht="39" x14ac:dyDescent="0.25">
      <c r="A688" s="3" t="s">
        <v>820</v>
      </c>
      <c r="B688" s="19" t="s">
        <v>142</v>
      </c>
      <c r="C688" s="20" t="s">
        <v>223</v>
      </c>
      <c r="D688" s="20" t="s">
        <v>122</v>
      </c>
      <c r="E688" s="20" t="s">
        <v>185</v>
      </c>
      <c r="F688" s="24">
        <v>6</v>
      </c>
      <c r="G688" s="24">
        <v>6</v>
      </c>
      <c r="H688" s="24">
        <v>6</v>
      </c>
    </row>
    <row r="689" spans="1:8" ht="33" customHeight="1" x14ac:dyDescent="0.25">
      <c r="A689" s="11" t="s">
        <v>697</v>
      </c>
      <c r="B689" s="16" t="s">
        <v>142</v>
      </c>
      <c r="C689" s="17" t="s">
        <v>223</v>
      </c>
      <c r="D689" s="17" t="s">
        <v>696</v>
      </c>
      <c r="E689" s="17"/>
      <c r="F689" s="27">
        <f t="shared" ref="F689:H690" si="36">F690</f>
        <v>258.7</v>
      </c>
      <c r="G689" s="27">
        <f t="shared" si="36"/>
        <v>258.7</v>
      </c>
      <c r="H689" s="27">
        <f t="shared" si="36"/>
        <v>258.7</v>
      </c>
    </row>
    <row r="690" spans="1:8" ht="64.5" x14ac:dyDescent="0.25">
      <c r="A690" s="3" t="s">
        <v>764</v>
      </c>
      <c r="B690" s="19" t="s">
        <v>142</v>
      </c>
      <c r="C690" s="20" t="s">
        <v>223</v>
      </c>
      <c r="D690" s="20" t="s">
        <v>796</v>
      </c>
      <c r="E690" s="20"/>
      <c r="F690" s="21">
        <f t="shared" si="36"/>
        <v>258.7</v>
      </c>
      <c r="G690" s="21">
        <f t="shared" si="36"/>
        <v>258.7</v>
      </c>
      <c r="H690" s="21">
        <f t="shared" si="36"/>
        <v>258.7</v>
      </c>
    </row>
    <row r="691" spans="1:8" ht="26.25" x14ac:dyDescent="0.25">
      <c r="A691" s="3" t="s">
        <v>690</v>
      </c>
      <c r="B691" s="19" t="s">
        <v>142</v>
      </c>
      <c r="C691" s="20" t="s">
        <v>223</v>
      </c>
      <c r="D691" s="20" t="s">
        <v>796</v>
      </c>
      <c r="E691" s="20" t="s">
        <v>257</v>
      </c>
      <c r="F691" s="24">
        <v>258.7</v>
      </c>
      <c r="G691" s="24">
        <v>258.7</v>
      </c>
      <c r="H691" s="24">
        <v>258.7</v>
      </c>
    </row>
    <row r="692" spans="1:8" ht="64.5" hidden="1" x14ac:dyDescent="0.25">
      <c r="A692" s="25" t="s">
        <v>10</v>
      </c>
      <c r="B692" s="20" t="s">
        <v>142</v>
      </c>
      <c r="C692" s="20" t="s">
        <v>223</v>
      </c>
      <c r="D692" s="20" t="s">
        <v>12</v>
      </c>
      <c r="E692" s="20"/>
      <c r="F692" s="21">
        <f>F693</f>
        <v>0</v>
      </c>
      <c r="G692" s="21">
        <v>0</v>
      </c>
      <c r="H692" s="21">
        <v>0</v>
      </c>
    </row>
    <row r="693" spans="1:8" hidden="1" x14ac:dyDescent="0.25">
      <c r="A693" s="3" t="s">
        <v>150</v>
      </c>
      <c r="B693" s="20" t="s">
        <v>142</v>
      </c>
      <c r="C693" s="20" t="s">
        <v>223</v>
      </c>
      <c r="D693" s="20" t="s">
        <v>12</v>
      </c>
      <c r="E693" s="20" t="s">
        <v>151</v>
      </c>
      <c r="F693" s="21"/>
      <c r="G693" s="21">
        <v>0</v>
      </c>
      <c r="H693" s="21">
        <v>0</v>
      </c>
    </row>
    <row r="694" spans="1:8" x14ac:dyDescent="0.25">
      <c r="A694" s="11" t="s">
        <v>163</v>
      </c>
      <c r="B694" s="16" t="s">
        <v>164</v>
      </c>
      <c r="C694" s="20"/>
      <c r="D694" s="20"/>
      <c r="E694" s="20"/>
      <c r="F694" s="18">
        <f>F695+F783</f>
        <v>78917.499999999985</v>
      </c>
      <c r="G694" s="18">
        <f>G695+G783</f>
        <v>68211.499999999985</v>
      </c>
      <c r="H694" s="18">
        <f>H695+H783</f>
        <v>68217.599999999991</v>
      </c>
    </row>
    <row r="695" spans="1:8" x14ac:dyDescent="0.25">
      <c r="A695" s="11" t="s">
        <v>165</v>
      </c>
      <c r="B695" s="16" t="s">
        <v>164</v>
      </c>
      <c r="C695" s="17" t="s">
        <v>166</v>
      </c>
      <c r="D695" s="17"/>
      <c r="E695" s="17"/>
      <c r="F695" s="18">
        <f>F696+F780</f>
        <v>66878.599999999991</v>
      </c>
      <c r="G695" s="18">
        <f>G696+G765</f>
        <v>56172.599999999991</v>
      </c>
      <c r="H695" s="18">
        <f>H696+H765</f>
        <v>56178.69999999999</v>
      </c>
    </row>
    <row r="696" spans="1:8" ht="39" x14ac:dyDescent="0.25">
      <c r="A696" s="11" t="s">
        <v>797</v>
      </c>
      <c r="B696" s="16" t="s">
        <v>164</v>
      </c>
      <c r="C696" s="17" t="s">
        <v>166</v>
      </c>
      <c r="D696" s="17" t="s">
        <v>167</v>
      </c>
      <c r="E696" s="17"/>
      <c r="F696" s="18">
        <f>F697+F762</f>
        <v>61897.899999999994</v>
      </c>
      <c r="G696" s="18">
        <f>G697+G762</f>
        <v>56172.599999999991</v>
      </c>
      <c r="H696" s="18">
        <f>H697+H762</f>
        <v>56178.69999999999</v>
      </c>
    </row>
    <row r="697" spans="1:8" ht="26.25" x14ac:dyDescent="0.25">
      <c r="A697" s="11" t="s">
        <v>145</v>
      </c>
      <c r="B697" s="16" t="s">
        <v>164</v>
      </c>
      <c r="C697" s="17" t="s">
        <v>166</v>
      </c>
      <c r="D697" s="17" t="s">
        <v>168</v>
      </c>
      <c r="E697" s="17"/>
      <c r="F697" s="18">
        <f>F698+F711+F726+F741+F749+F757+F755</f>
        <v>61625.899999999994</v>
      </c>
      <c r="G697" s="18">
        <f>G698+G711+G726+G741+G749+G757+G755</f>
        <v>55900.599999999991</v>
      </c>
      <c r="H697" s="18">
        <f>H698+H711+H726+H741+H749+H757+H755</f>
        <v>55906.69999999999</v>
      </c>
    </row>
    <row r="698" spans="1:8" ht="51.75" x14ac:dyDescent="0.25">
      <c r="A698" s="3" t="s">
        <v>169</v>
      </c>
      <c r="B698" s="19" t="s">
        <v>164</v>
      </c>
      <c r="C698" s="20" t="s">
        <v>166</v>
      </c>
      <c r="D698" s="20" t="s">
        <v>170</v>
      </c>
      <c r="E698" s="20"/>
      <c r="F698" s="21">
        <f>F699+F703+F707+F709+F701</f>
        <v>31711</v>
      </c>
      <c r="G698" s="21">
        <f>G699+G703+G707+G709</f>
        <v>31711</v>
      </c>
      <c r="H698" s="21">
        <f>H699+H703+H707+H709</f>
        <v>31711</v>
      </c>
    </row>
    <row r="699" spans="1:8" ht="26.25" x14ac:dyDescent="0.25">
      <c r="A699" s="3" t="s">
        <v>152</v>
      </c>
      <c r="B699" s="19" t="s">
        <v>164</v>
      </c>
      <c r="C699" s="20" t="s">
        <v>166</v>
      </c>
      <c r="D699" s="20" t="s">
        <v>171</v>
      </c>
      <c r="E699" s="20"/>
      <c r="F699" s="21">
        <f>F700</f>
        <v>24313.4</v>
      </c>
      <c r="G699" s="21">
        <f>G700</f>
        <v>24313.4</v>
      </c>
      <c r="H699" s="21">
        <f>H700</f>
        <v>24313.4</v>
      </c>
    </row>
    <row r="700" spans="1:8" x14ac:dyDescent="0.25">
      <c r="A700" s="3" t="s">
        <v>139</v>
      </c>
      <c r="B700" s="19" t="s">
        <v>164</v>
      </c>
      <c r="C700" s="20" t="s">
        <v>166</v>
      </c>
      <c r="D700" s="20" t="s">
        <v>171</v>
      </c>
      <c r="E700" s="20" t="s">
        <v>140</v>
      </c>
      <c r="F700" s="24">
        <v>24313.4</v>
      </c>
      <c r="G700" s="24">
        <v>24313.4</v>
      </c>
      <c r="H700" s="24">
        <v>24313.4</v>
      </c>
    </row>
    <row r="701" spans="1:8" ht="77.25" hidden="1" x14ac:dyDescent="0.25">
      <c r="A701" s="43" t="s">
        <v>781</v>
      </c>
      <c r="B701" s="19" t="s">
        <v>164</v>
      </c>
      <c r="C701" s="20" t="s">
        <v>166</v>
      </c>
      <c r="D701" s="20" t="s">
        <v>339</v>
      </c>
      <c r="E701" s="20"/>
      <c r="F701" s="21">
        <f>F702</f>
        <v>0</v>
      </c>
      <c r="G701" s="21">
        <f>G702</f>
        <v>0</v>
      </c>
      <c r="H701" s="21">
        <f>H702</f>
        <v>0</v>
      </c>
    </row>
    <row r="702" spans="1:8" hidden="1" x14ac:dyDescent="0.25">
      <c r="A702" s="3" t="s">
        <v>139</v>
      </c>
      <c r="B702" s="19" t="s">
        <v>164</v>
      </c>
      <c r="C702" s="20" t="s">
        <v>166</v>
      </c>
      <c r="D702" s="20" t="s">
        <v>339</v>
      </c>
      <c r="E702" s="20" t="s">
        <v>140</v>
      </c>
      <c r="F702" s="21"/>
      <c r="G702" s="21">
        <v>0</v>
      </c>
      <c r="H702" s="21">
        <v>0</v>
      </c>
    </row>
    <row r="703" spans="1:8" ht="64.5" x14ac:dyDescent="0.25">
      <c r="A703" s="3" t="s">
        <v>771</v>
      </c>
      <c r="B703" s="19" t="s">
        <v>164</v>
      </c>
      <c r="C703" s="20" t="s">
        <v>166</v>
      </c>
      <c r="D703" s="20" t="s">
        <v>172</v>
      </c>
      <c r="E703" s="20"/>
      <c r="F703" s="21">
        <f>F704</f>
        <v>5918.1</v>
      </c>
      <c r="G703" s="21">
        <f>G704</f>
        <v>5918.1</v>
      </c>
      <c r="H703" s="21">
        <f>H704</f>
        <v>5918.1</v>
      </c>
    </row>
    <row r="704" spans="1:8" x14ac:dyDescent="0.25">
      <c r="A704" s="3" t="s">
        <v>139</v>
      </c>
      <c r="B704" s="19" t="s">
        <v>164</v>
      </c>
      <c r="C704" s="20" t="s">
        <v>166</v>
      </c>
      <c r="D704" s="20" t="s">
        <v>172</v>
      </c>
      <c r="E704" s="20" t="s">
        <v>140</v>
      </c>
      <c r="F704" s="24">
        <v>5918.1</v>
      </c>
      <c r="G704" s="24">
        <v>5918.1</v>
      </c>
      <c r="H704" s="24">
        <v>5918.1</v>
      </c>
    </row>
    <row r="705" spans="1:8" ht="64.5" hidden="1" x14ac:dyDescent="0.25">
      <c r="A705" s="25" t="s">
        <v>10</v>
      </c>
      <c r="B705" s="20" t="s">
        <v>164</v>
      </c>
      <c r="C705" s="20" t="s">
        <v>166</v>
      </c>
      <c r="D705" s="20" t="s">
        <v>16</v>
      </c>
      <c r="E705" s="20"/>
      <c r="F705" s="21">
        <f>F706</f>
        <v>0</v>
      </c>
      <c r="G705" s="21">
        <v>0</v>
      </c>
      <c r="H705" s="21">
        <v>0</v>
      </c>
    </row>
    <row r="706" spans="1:8" hidden="1" x14ac:dyDescent="0.25">
      <c r="A706" s="3" t="s">
        <v>139</v>
      </c>
      <c r="B706" s="20" t="s">
        <v>164</v>
      </c>
      <c r="C706" s="20" t="s">
        <v>166</v>
      </c>
      <c r="D706" s="20" t="s">
        <v>16</v>
      </c>
      <c r="E706" s="20" t="s">
        <v>140</v>
      </c>
      <c r="F706" s="21"/>
      <c r="G706" s="21">
        <v>0</v>
      </c>
      <c r="H706" s="21">
        <v>0</v>
      </c>
    </row>
    <row r="707" spans="1:8" ht="39" x14ac:dyDescent="0.25">
      <c r="A707" s="3" t="s">
        <v>724</v>
      </c>
      <c r="B707" s="19" t="s">
        <v>164</v>
      </c>
      <c r="C707" s="20" t="s">
        <v>166</v>
      </c>
      <c r="D707" s="20" t="s">
        <v>309</v>
      </c>
      <c r="E707" s="20"/>
      <c r="F707" s="21">
        <f>F708</f>
        <v>1479.5</v>
      </c>
      <c r="G707" s="21">
        <f>G708</f>
        <v>1479.5</v>
      </c>
      <c r="H707" s="21">
        <f>H708</f>
        <v>1479.5</v>
      </c>
    </row>
    <row r="708" spans="1:8" x14ac:dyDescent="0.25">
      <c r="A708" s="3" t="s">
        <v>139</v>
      </c>
      <c r="B708" s="19" t="s">
        <v>164</v>
      </c>
      <c r="C708" s="20" t="s">
        <v>166</v>
      </c>
      <c r="D708" s="20" t="s">
        <v>309</v>
      </c>
      <c r="E708" s="20" t="s">
        <v>140</v>
      </c>
      <c r="F708" s="24">
        <v>1479.5</v>
      </c>
      <c r="G708" s="24">
        <v>1479.5</v>
      </c>
      <c r="H708" s="24">
        <v>1479.5</v>
      </c>
    </row>
    <row r="709" spans="1:8" ht="39" hidden="1" x14ac:dyDescent="0.25">
      <c r="A709" s="3" t="s">
        <v>116</v>
      </c>
      <c r="B709" s="20" t="s">
        <v>164</v>
      </c>
      <c r="C709" s="20" t="s">
        <v>166</v>
      </c>
      <c r="D709" s="20" t="s">
        <v>123</v>
      </c>
      <c r="E709" s="20"/>
      <c r="F709" s="24">
        <f>F710</f>
        <v>0</v>
      </c>
      <c r="G709" s="24">
        <f>G710</f>
        <v>0</v>
      </c>
      <c r="H709" s="24">
        <f>H710</f>
        <v>0</v>
      </c>
    </row>
    <row r="710" spans="1:8" hidden="1" x14ac:dyDescent="0.25">
      <c r="A710" s="3" t="s">
        <v>139</v>
      </c>
      <c r="B710" s="20" t="s">
        <v>164</v>
      </c>
      <c r="C710" s="20" t="s">
        <v>166</v>
      </c>
      <c r="D710" s="20" t="s">
        <v>123</v>
      </c>
      <c r="E710" s="20" t="s">
        <v>140</v>
      </c>
      <c r="F710" s="24">
        <v>0</v>
      </c>
      <c r="G710" s="24">
        <v>0</v>
      </c>
      <c r="H710" s="24">
        <v>0</v>
      </c>
    </row>
    <row r="711" spans="1:8" ht="39" customHeight="1" x14ac:dyDescent="0.25">
      <c r="A711" s="3" t="s">
        <v>173</v>
      </c>
      <c r="B711" s="19" t="s">
        <v>164</v>
      </c>
      <c r="C711" s="20" t="s">
        <v>166</v>
      </c>
      <c r="D711" s="20" t="s">
        <v>174</v>
      </c>
      <c r="E711" s="20"/>
      <c r="F711" s="21">
        <f>F712+F718+F722+F724+F716</f>
        <v>18335.899999999998</v>
      </c>
      <c r="G711" s="21">
        <f>G712+G718+G722+G724</f>
        <v>18335.899999999998</v>
      </c>
      <c r="H711" s="21">
        <f>H712+H718+H722+H724</f>
        <v>18335.899999999998</v>
      </c>
    </row>
    <row r="712" spans="1:8" ht="26.25" x14ac:dyDescent="0.25">
      <c r="A712" s="3" t="s">
        <v>152</v>
      </c>
      <c r="B712" s="19" t="s">
        <v>164</v>
      </c>
      <c r="C712" s="20" t="s">
        <v>166</v>
      </c>
      <c r="D712" s="20" t="s">
        <v>175</v>
      </c>
      <c r="E712" s="20"/>
      <c r="F712" s="21">
        <f>F713</f>
        <v>16712</v>
      </c>
      <c r="G712" s="21">
        <f>G713</f>
        <v>16712</v>
      </c>
      <c r="H712" s="21">
        <f>H713</f>
        <v>16712</v>
      </c>
    </row>
    <row r="713" spans="1:8" ht="14.25" customHeight="1" x14ac:dyDescent="0.25">
      <c r="A713" s="3" t="s">
        <v>139</v>
      </c>
      <c r="B713" s="19" t="s">
        <v>164</v>
      </c>
      <c r="C713" s="20" t="s">
        <v>166</v>
      </c>
      <c r="D713" s="20" t="s">
        <v>175</v>
      </c>
      <c r="E713" s="20" t="s">
        <v>140</v>
      </c>
      <c r="F713" s="24">
        <v>16712</v>
      </c>
      <c r="G713" s="24">
        <v>16712</v>
      </c>
      <c r="H713" s="24">
        <v>16712</v>
      </c>
    </row>
    <row r="714" spans="1:8" ht="26.25" hidden="1" x14ac:dyDescent="0.25">
      <c r="A714" s="25" t="s">
        <v>356</v>
      </c>
      <c r="B714" s="20" t="s">
        <v>164</v>
      </c>
      <c r="C714" s="20" t="s">
        <v>166</v>
      </c>
      <c r="D714" s="20" t="s">
        <v>357</v>
      </c>
      <c r="E714" s="20"/>
      <c r="F714" s="21">
        <f>F715</f>
        <v>0</v>
      </c>
      <c r="G714" s="21">
        <f>G715</f>
        <v>0</v>
      </c>
      <c r="H714" s="21">
        <f>H715</f>
        <v>0</v>
      </c>
    </row>
    <row r="715" spans="1:8" hidden="1" x14ac:dyDescent="0.25">
      <c r="A715" s="3" t="s">
        <v>139</v>
      </c>
      <c r="B715" s="20" t="s">
        <v>164</v>
      </c>
      <c r="C715" s="20" t="s">
        <v>166</v>
      </c>
      <c r="D715" s="20" t="s">
        <v>357</v>
      </c>
      <c r="E715" s="20" t="s">
        <v>140</v>
      </c>
      <c r="F715" s="21">
        <v>0</v>
      </c>
      <c r="G715" s="21">
        <v>0</v>
      </c>
      <c r="H715" s="21">
        <v>0</v>
      </c>
    </row>
    <row r="716" spans="1:8" ht="51" hidden="1" customHeight="1" x14ac:dyDescent="0.25">
      <c r="A716" s="3" t="s">
        <v>337</v>
      </c>
      <c r="B716" s="20" t="s">
        <v>164</v>
      </c>
      <c r="C716" s="20" t="s">
        <v>166</v>
      </c>
      <c r="D716" s="20" t="s">
        <v>340</v>
      </c>
      <c r="E716" s="20"/>
      <c r="F716" s="21">
        <f>F717</f>
        <v>0</v>
      </c>
      <c r="G716" s="21">
        <f>G717</f>
        <v>0</v>
      </c>
      <c r="H716" s="21">
        <f>H717</f>
        <v>0</v>
      </c>
    </row>
    <row r="717" spans="1:8" ht="16.5" hidden="1" customHeight="1" x14ac:dyDescent="0.25">
      <c r="A717" s="3" t="s">
        <v>139</v>
      </c>
      <c r="B717" s="20" t="s">
        <v>164</v>
      </c>
      <c r="C717" s="20" t="s">
        <v>166</v>
      </c>
      <c r="D717" s="20" t="s">
        <v>340</v>
      </c>
      <c r="E717" s="20" t="s">
        <v>140</v>
      </c>
      <c r="F717" s="21"/>
      <c r="G717" s="21">
        <v>0</v>
      </c>
      <c r="H717" s="21">
        <v>0</v>
      </c>
    </row>
    <row r="718" spans="1:8" ht="64.5" x14ac:dyDescent="0.25">
      <c r="A718" s="3" t="s">
        <v>771</v>
      </c>
      <c r="B718" s="19" t="s">
        <v>164</v>
      </c>
      <c r="C718" s="20" t="s">
        <v>166</v>
      </c>
      <c r="D718" s="20" t="s">
        <v>176</v>
      </c>
      <c r="E718" s="20"/>
      <c r="F718" s="21">
        <f>F719</f>
        <v>1299.0999999999999</v>
      </c>
      <c r="G718" s="21">
        <f>G719</f>
        <v>1299.0999999999999</v>
      </c>
      <c r="H718" s="21">
        <f>H719</f>
        <v>1299.0999999999999</v>
      </c>
    </row>
    <row r="719" spans="1:8" x14ac:dyDescent="0.25">
      <c r="A719" s="3" t="s">
        <v>139</v>
      </c>
      <c r="B719" s="19" t="s">
        <v>164</v>
      </c>
      <c r="C719" s="20" t="s">
        <v>166</v>
      </c>
      <c r="D719" s="20" t="s">
        <v>176</v>
      </c>
      <c r="E719" s="20" t="s">
        <v>140</v>
      </c>
      <c r="F719" s="24">
        <v>1299.0999999999999</v>
      </c>
      <c r="G719" s="24">
        <v>1299.0999999999999</v>
      </c>
      <c r="H719" s="24">
        <v>1299.0999999999999</v>
      </c>
    </row>
    <row r="720" spans="1:8" ht="64.5" hidden="1" x14ac:dyDescent="0.25">
      <c r="A720" s="25" t="s">
        <v>10</v>
      </c>
      <c r="B720" s="20" t="s">
        <v>164</v>
      </c>
      <c r="C720" s="20" t="s">
        <v>166</v>
      </c>
      <c r="D720" s="20" t="s">
        <v>17</v>
      </c>
      <c r="E720" s="20"/>
      <c r="F720" s="21">
        <f>F721</f>
        <v>0</v>
      </c>
      <c r="G720" s="21">
        <v>0</v>
      </c>
      <c r="H720" s="21">
        <v>0</v>
      </c>
    </row>
    <row r="721" spans="1:8" hidden="1" x14ac:dyDescent="0.25">
      <c r="A721" s="3" t="s">
        <v>139</v>
      </c>
      <c r="B721" s="20" t="s">
        <v>164</v>
      </c>
      <c r="C721" s="20" t="s">
        <v>166</v>
      </c>
      <c r="D721" s="20" t="s">
        <v>17</v>
      </c>
      <c r="E721" s="20" t="s">
        <v>140</v>
      </c>
      <c r="F721" s="21"/>
      <c r="G721" s="21">
        <v>0</v>
      </c>
      <c r="H721" s="21">
        <v>0</v>
      </c>
    </row>
    <row r="722" spans="1:8" ht="39" x14ac:dyDescent="0.25">
      <c r="A722" s="3" t="s">
        <v>724</v>
      </c>
      <c r="B722" s="19" t="s">
        <v>164</v>
      </c>
      <c r="C722" s="20" t="s">
        <v>166</v>
      </c>
      <c r="D722" s="20" t="s">
        <v>310</v>
      </c>
      <c r="E722" s="20"/>
      <c r="F722" s="21">
        <f>F723</f>
        <v>324.8</v>
      </c>
      <c r="G722" s="21">
        <f>G723</f>
        <v>324.8</v>
      </c>
      <c r="H722" s="21">
        <f>H723</f>
        <v>324.8</v>
      </c>
    </row>
    <row r="723" spans="1:8" x14ac:dyDescent="0.25">
      <c r="A723" s="3" t="s">
        <v>139</v>
      </c>
      <c r="B723" s="19" t="s">
        <v>164</v>
      </c>
      <c r="C723" s="20" t="s">
        <v>166</v>
      </c>
      <c r="D723" s="20" t="s">
        <v>310</v>
      </c>
      <c r="E723" s="20" t="s">
        <v>140</v>
      </c>
      <c r="F723" s="24">
        <v>324.8</v>
      </c>
      <c r="G723" s="24">
        <v>324.8</v>
      </c>
      <c r="H723" s="24">
        <v>324.8</v>
      </c>
    </row>
    <row r="724" spans="1:8" ht="39" hidden="1" x14ac:dyDescent="0.25">
      <c r="A724" s="3" t="s">
        <v>149</v>
      </c>
      <c r="B724" s="20" t="s">
        <v>164</v>
      </c>
      <c r="C724" s="20" t="s">
        <v>166</v>
      </c>
      <c r="D724" s="20" t="s">
        <v>310</v>
      </c>
      <c r="E724" s="20"/>
      <c r="F724" s="24">
        <f>F725</f>
        <v>0</v>
      </c>
      <c r="G724" s="24">
        <f>G725</f>
        <v>0</v>
      </c>
      <c r="H724" s="24">
        <f>H725</f>
        <v>0</v>
      </c>
    </row>
    <row r="725" spans="1:8" hidden="1" x14ac:dyDescent="0.25">
      <c r="A725" s="3" t="s">
        <v>139</v>
      </c>
      <c r="B725" s="20" t="s">
        <v>164</v>
      </c>
      <c r="C725" s="20" t="s">
        <v>166</v>
      </c>
      <c r="D725" s="20" t="s">
        <v>310</v>
      </c>
      <c r="E725" s="20" t="s">
        <v>140</v>
      </c>
      <c r="F725" s="24">
        <v>0</v>
      </c>
      <c r="G725" s="24">
        <v>0</v>
      </c>
      <c r="H725" s="24">
        <v>0</v>
      </c>
    </row>
    <row r="726" spans="1:8" ht="39" x14ac:dyDescent="0.25">
      <c r="A726" s="3" t="s">
        <v>177</v>
      </c>
      <c r="B726" s="19" t="s">
        <v>164</v>
      </c>
      <c r="C726" s="20" t="s">
        <v>166</v>
      </c>
      <c r="D726" s="20" t="s">
        <v>178</v>
      </c>
      <c r="E726" s="20"/>
      <c r="F726" s="21">
        <f>F727+F733+F737+F739+F731</f>
        <v>4552.1000000000004</v>
      </c>
      <c r="G726" s="21">
        <f>G727+G733+G737+G739</f>
        <v>4552.1000000000004</v>
      </c>
      <c r="H726" s="21">
        <f>H727+H733+H737+H739</f>
        <v>4552.1000000000004</v>
      </c>
    </row>
    <row r="727" spans="1:8" ht="26.25" x14ac:dyDescent="0.25">
      <c r="A727" s="3" t="s">
        <v>152</v>
      </c>
      <c r="B727" s="19" t="s">
        <v>164</v>
      </c>
      <c r="C727" s="20" t="s">
        <v>166</v>
      </c>
      <c r="D727" s="20" t="s">
        <v>179</v>
      </c>
      <c r="E727" s="20"/>
      <c r="F727" s="21">
        <f>F728</f>
        <v>4327.6000000000004</v>
      </c>
      <c r="G727" s="21">
        <f>G728</f>
        <v>4327.6000000000004</v>
      </c>
      <c r="H727" s="21">
        <f>H728</f>
        <v>4327.6000000000004</v>
      </c>
    </row>
    <row r="728" spans="1:8" x14ac:dyDescent="0.25">
      <c r="A728" s="3" t="s">
        <v>139</v>
      </c>
      <c r="B728" s="19" t="s">
        <v>164</v>
      </c>
      <c r="C728" s="20" t="s">
        <v>166</v>
      </c>
      <c r="D728" s="20" t="s">
        <v>179</v>
      </c>
      <c r="E728" s="20" t="s">
        <v>140</v>
      </c>
      <c r="F728" s="24">
        <v>4327.6000000000004</v>
      </c>
      <c r="G728" s="24">
        <v>4327.6000000000004</v>
      </c>
      <c r="H728" s="24">
        <v>4327.6000000000004</v>
      </c>
    </row>
    <row r="729" spans="1:8" ht="26.25" hidden="1" x14ac:dyDescent="0.25">
      <c r="A729" s="25" t="s">
        <v>356</v>
      </c>
      <c r="B729" s="20" t="s">
        <v>164</v>
      </c>
      <c r="C729" s="20" t="s">
        <v>166</v>
      </c>
      <c r="D729" s="20" t="s">
        <v>358</v>
      </c>
      <c r="E729" s="20"/>
      <c r="F729" s="21">
        <f>F730</f>
        <v>0</v>
      </c>
      <c r="G729" s="21">
        <f>G730</f>
        <v>0</v>
      </c>
      <c r="H729" s="21">
        <f>H730</f>
        <v>0</v>
      </c>
    </row>
    <row r="730" spans="1:8" hidden="1" x14ac:dyDescent="0.25">
      <c r="A730" s="3" t="s">
        <v>139</v>
      </c>
      <c r="B730" s="20" t="s">
        <v>164</v>
      </c>
      <c r="C730" s="20" t="s">
        <v>166</v>
      </c>
      <c r="D730" s="20" t="s">
        <v>358</v>
      </c>
      <c r="E730" s="20" t="s">
        <v>140</v>
      </c>
      <c r="F730" s="21">
        <v>0</v>
      </c>
      <c r="G730" s="21">
        <v>0</v>
      </c>
      <c r="H730" s="21">
        <v>0</v>
      </c>
    </row>
    <row r="731" spans="1:8" ht="52.5" hidden="1" customHeight="1" x14ac:dyDescent="0.25">
      <c r="A731" s="3" t="s">
        <v>337</v>
      </c>
      <c r="B731" s="20" t="s">
        <v>164</v>
      </c>
      <c r="C731" s="20" t="s">
        <v>166</v>
      </c>
      <c r="D731" s="20" t="s">
        <v>341</v>
      </c>
      <c r="E731" s="20"/>
      <c r="F731" s="21">
        <f>F732</f>
        <v>0</v>
      </c>
      <c r="G731" s="21">
        <f>G732</f>
        <v>0</v>
      </c>
      <c r="H731" s="21">
        <f>H732</f>
        <v>0</v>
      </c>
    </row>
    <row r="732" spans="1:8" ht="17.25" hidden="1" customHeight="1" x14ac:dyDescent="0.25">
      <c r="A732" s="3" t="s">
        <v>139</v>
      </c>
      <c r="B732" s="20" t="s">
        <v>164</v>
      </c>
      <c r="C732" s="20" t="s">
        <v>166</v>
      </c>
      <c r="D732" s="20" t="s">
        <v>341</v>
      </c>
      <c r="E732" s="20" t="s">
        <v>140</v>
      </c>
      <c r="F732" s="24"/>
      <c r="G732" s="21">
        <v>0</v>
      </c>
      <c r="H732" s="21">
        <v>0</v>
      </c>
    </row>
    <row r="733" spans="1:8" ht="64.5" x14ac:dyDescent="0.25">
      <c r="A733" s="3" t="s">
        <v>771</v>
      </c>
      <c r="B733" s="19" t="s">
        <v>164</v>
      </c>
      <c r="C733" s="20" t="s">
        <v>166</v>
      </c>
      <c r="D733" s="20" t="s">
        <v>180</v>
      </c>
      <c r="E733" s="20"/>
      <c r="F733" s="21">
        <f>F734</f>
        <v>179.6</v>
      </c>
      <c r="G733" s="21">
        <f>G734</f>
        <v>179.6</v>
      </c>
      <c r="H733" s="21">
        <f>H734</f>
        <v>179.6</v>
      </c>
    </row>
    <row r="734" spans="1:8" x14ac:dyDescent="0.25">
      <c r="A734" s="3" t="s">
        <v>139</v>
      </c>
      <c r="B734" s="19" t="s">
        <v>164</v>
      </c>
      <c r="C734" s="20" t="s">
        <v>166</v>
      </c>
      <c r="D734" s="20" t="s">
        <v>180</v>
      </c>
      <c r="E734" s="20" t="s">
        <v>140</v>
      </c>
      <c r="F734" s="24">
        <v>179.6</v>
      </c>
      <c r="G734" s="24">
        <v>179.6</v>
      </c>
      <c r="H734" s="24">
        <v>179.6</v>
      </c>
    </row>
    <row r="735" spans="1:8" ht="64.5" hidden="1" x14ac:dyDescent="0.25">
      <c r="A735" s="25" t="s">
        <v>10</v>
      </c>
      <c r="B735" s="20" t="s">
        <v>164</v>
      </c>
      <c r="C735" s="20" t="s">
        <v>166</v>
      </c>
      <c r="D735" s="20" t="s">
        <v>18</v>
      </c>
      <c r="E735" s="20"/>
      <c r="F735" s="21">
        <f>F736</f>
        <v>0</v>
      </c>
      <c r="G735" s="21">
        <v>0</v>
      </c>
      <c r="H735" s="21">
        <v>0</v>
      </c>
    </row>
    <row r="736" spans="1:8" hidden="1" x14ac:dyDescent="0.25">
      <c r="A736" s="3" t="s">
        <v>139</v>
      </c>
      <c r="B736" s="20" t="s">
        <v>164</v>
      </c>
      <c r="C736" s="20" t="s">
        <v>166</v>
      </c>
      <c r="D736" s="20" t="s">
        <v>18</v>
      </c>
      <c r="E736" s="20" t="s">
        <v>140</v>
      </c>
      <c r="F736" s="21"/>
      <c r="G736" s="21">
        <v>0</v>
      </c>
      <c r="H736" s="21">
        <v>0</v>
      </c>
    </row>
    <row r="737" spans="1:8" ht="39" x14ac:dyDescent="0.25">
      <c r="A737" s="3" t="s">
        <v>724</v>
      </c>
      <c r="B737" s="19" t="s">
        <v>164</v>
      </c>
      <c r="C737" s="20" t="s">
        <v>166</v>
      </c>
      <c r="D737" s="20" t="s">
        <v>311</v>
      </c>
      <c r="E737" s="20"/>
      <c r="F737" s="21">
        <f>F738</f>
        <v>44.9</v>
      </c>
      <c r="G737" s="21">
        <f>G738</f>
        <v>44.9</v>
      </c>
      <c r="H737" s="21">
        <f>H738</f>
        <v>44.9</v>
      </c>
    </row>
    <row r="738" spans="1:8" x14ac:dyDescent="0.25">
      <c r="A738" s="3" t="s">
        <v>139</v>
      </c>
      <c r="B738" s="19" t="s">
        <v>164</v>
      </c>
      <c r="C738" s="20" t="s">
        <v>166</v>
      </c>
      <c r="D738" s="20" t="s">
        <v>311</v>
      </c>
      <c r="E738" s="20" t="s">
        <v>140</v>
      </c>
      <c r="F738" s="24">
        <v>44.9</v>
      </c>
      <c r="G738" s="24">
        <v>44.9</v>
      </c>
      <c r="H738" s="24">
        <v>44.9</v>
      </c>
    </row>
    <row r="739" spans="1:8" ht="39" hidden="1" x14ac:dyDescent="0.25">
      <c r="A739" s="3" t="s">
        <v>116</v>
      </c>
      <c r="B739" s="20" t="s">
        <v>164</v>
      </c>
      <c r="C739" s="20" t="s">
        <v>166</v>
      </c>
      <c r="D739" s="20" t="s">
        <v>124</v>
      </c>
      <c r="E739" s="20"/>
      <c r="F739" s="24">
        <f>F740</f>
        <v>0</v>
      </c>
      <c r="G739" s="24">
        <f>G740</f>
        <v>0</v>
      </c>
      <c r="H739" s="24">
        <f>H740</f>
        <v>0</v>
      </c>
    </row>
    <row r="740" spans="1:8" hidden="1" x14ac:dyDescent="0.25">
      <c r="A740" s="3" t="s">
        <v>139</v>
      </c>
      <c r="B740" s="20" t="s">
        <v>164</v>
      </c>
      <c r="C740" s="20" t="s">
        <v>166</v>
      </c>
      <c r="D740" s="20" t="s">
        <v>124</v>
      </c>
      <c r="E740" s="20" t="s">
        <v>140</v>
      </c>
      <c r="F740" s="24">
        <v>0</v>
      </c>
      <c r="G740" s="24">
        <v>0</v>
      </c>
      <c r="H740" s="24">
        <v>0</v>
      </c>
    </row>
    <row r="741" spans="1:8" ht="26.25" x14ac:dyDescent="0.25">
      <c r="A741" s="3" t="s">
        <v>155</v>
      </c>
      <c r="B741" s="19" t="s">
        <v>164</v>
      </c>
      <c r="C741" s="20" t="s">
        <v>166</v>
      </c>
      <c r="D741" s="20" t="s">
        <v>156</v>
      </c>
      <c r="E741" s="20"/>
      <c r="F741" s="21">
        <f>F742+F747+F745</f>
        <v>1300.0999999999999</v>
      </c>
      <c r="G741" s="21">
        <f>G742+G747+G745</f>
        <v>1301.5999999999999</v>
      </c>
      <c r="H741" s="21">
        <f>H742+H747+H745</f>
        <v>1307.6999999999998</v>
      </c>
    </row>
    <row r="742" spans="1:8" ht="26.25" x14ac:dyDescent="0.25">
      <c r="A742" s="3" t="s">
        <v>138</v>
      </c>
      <c r="B742" s="19" t="s">
        <v>164</v>
      </c>
      <c r="C742" s="20" t="s">
        <v>166</v>
      </c>
      <c r="D742" s="20" t="s">
        <v>157</v>
      </c>
      <c r="E742" s="20"/>
      <c r="F742" s="21">
        <f>F743+F744</f>
        <v>887</v>
      </c>
      <c r="G742" s="21">
        <f>G743+G744</f>
        <v>887</v>
      </c>
      <c r="H742" s="21">
        <f>H743+H744</f>
        <v>887</v>
      </c>
    </row>
    <row r="743" spans="1:8" x14ac:dyDescent="0.25">
      <c r="A743" s="3" t="s">
        <v>139</v>
      </c>
      <c r="B743" s="19" t="s">
        <v>164</v>
      </c>
      <c r="C743" s="20" t="s">
        <v>166</v>
      </c>
      <c r="D743" s="20" t="s">
        <v>157</v>
      </c>
      <c r="E743" s="20" t="s">
        <v>140</v>
      </c>
      <c r="F743" s="24">
        <v>862</v>
      </c>
      <c r="G743" s="24">
        <v>862</v>
      </c>
      <c r="H743" s="24">
        <v>862</v>
      </c>
    </row>
    <row r="744" spans="1:8" ht="16.5" customHeight="1" x14ac:dyDescent="0.25">
      <c r="A744" s="3" t="s">
        <v>150</v>
      </c>
      <c r="B744" s="19" t="s">
        <v>164</v>
      </c>
      <c r="C744" s="20" t="s">
        <v>166</v>
      </c>
      <c r="D744" s="20" t="s">
        <v>157</v>
      </c>
      <c r="E744" s="20" t="s">
        <v>151</v>
      </c>
      <c r="F744" s="24">
        <v>25</v>
      </c>
      <c r="G744" s="24">
        <v>25</v>
      </c>
      <c r="H744" s="24">
        <v>25</v>
      </c>
    </row>
    <row r="745" spans="1:8" ht="128.25" x14ac:dyDescent="0.25">
      <c r="A745" s="57" t="s">
        <v>623</v>
      </c>
      <c r="B745" s="19" t="s">
        <v>164</v>
      </c>
      <c r="C745" s="20" t="s">
        <v>166</v>
      </c>
      <c r="D745" s="20" t="s">
        <v>624</v>
      </c>
      <c r="E745" s="20"/>
      <c r="F745" s="66">
        <f>F746</f>
        <v>346.4</v>
      </c>
      <c r="G745" s="66">
        <f>G746</f>
        <v>344.7</v>
      </c>
      <c r="H745" s="66">
        <f>H746</f>
        <v>348.9</v>
      </c>
    </row>
    <row r="746" spans="1:8" x14ac:dyDescent="0.25">
      <c r="A746" s="3" t="s">
        <v>139</v>
      </c>
      <c r="B746" s="19" t="s">
        <v>164</v>
      </c>
      <c r="C746" s="20" t="s">
        <v>166</v>
      </c>
      <c r="D746" s="20" t="s">
        <v>624</v>
      </c>
      <c r="E746" s="20" t="s">
        <v>140</v>
      </c>
      <c r="F746" s="60">
        <v>346.4</v>
      </c>
      <c r="G746" s="60">
        <v>344.7</v>
      </c>
      <c r="H746" s="60">
        <v>348.9</v>
      </c>
    </row>
    <row r="747" spans="1:8" ht="90" x14ac:dyDescent="0.25">
      <c r="A747" s="3" t="s">
        <v>515</v>
      </c>
      <c r="B747" s="20" t="s">
        <v>164</v>
      </c>
      <c r="C747" s="20" t="s">
        <v>166</v>
      </c>
      <c r="D747" s="20" t="s">
        <v>516</v>
      </c>
      <c r="E747" s="20"/>
      <c r="F747" s="66">
        <f>F748</f>
        <v>66.7</v>
      </c>
      <c r="G747" s="66">
        <f>G748</f>
        <v>69.900000000000006</v>
      </c>
      <c r="H747" s="66">
        <f>H748</f>
        <v>71.8</v>
      </c>
    </row>
    <row r="748" spans="1:8" x14ac:dyDescent="0.25">
      <c r="A748" s="3" t="s">
        <v>139</v>
      </c>
      <c r="B748" s="20" t="s">
        <v>164</v>
      </c>
      <c r="C748" s="20" t="s">
        <v>166</v>
      </c>
      <c r="D748" s="20" t="s">
        <v>516</v>
      </c>
      <c r="E748" s="20" t="s">
        <v>140</v>
      </c>
      <c r="F748" s="60">
        <v>66.7</v>
      </c>
      <c r="G748" s="60">
        <v>69.900000000000006</v>
      </c>
      <c r="H748" s="60">
        <v>71.8</v>
      </c>
    </row>
    <row r="749" spans="1:8" x14ac:dyDescent="0.25">
      <c r="A749" s="11" t="s">
        <v>68</v>
      </c>
      <c r="B749" s="17" t="s">
        <v>164</v>
      </c>
      <c r="C749" s="17" t="s">
        <v>166</v>
      </c>
      <c r="D749" s="17" t="s">
        <v>69</v>
      </c>
      <c r="E749" s="17"/>
      <c r="F749" s="21">
        <f>F752</f>
        <v>5726.8</v>
      </c>
      <c r="G749" s="21">
        <f>G752</f>
        <v>0</v>
      </c>
      <c r="H749" s="21">
        <f>H752</f>
        <v>0</v>
      </c>
    </row>
    <row r="750" spans="1:8" ht="36.75" hidden="1" customHeight="1" x14ac:dyDescent="0.25">
      <c r="A750" s="49" t="s">
        <v>625</v>
      </c>
      <c r="B750" s="20" t="s">
        <v>164</v>
      </c>
      <c r="C750" s="20" t="s">
        <v>166</v>
      </c>
      <c r="D750" s="20" t="s">
        <v>626</v>
      </c>
      <c r="E750" s="20"/>
      <c r="F750" s="21" t="e">
        <f>F751+#REF!</f>
        <v>#REF!</v>
      </c>
      <c r="G750" s="21">
        <v>0</v>
      </c>
      <c r="H750" s="21">
        <f>H751</f>
        <v>0</v>
      </c>
    </row>
    <row r="751" spans="1:8" ht="37.5" hidden="1" customHeight="1" x14ac:dyDescent="0.25">
      <c r="A751" s="3" t="s">
        <v>139</v>
      </c>
      <c r="B751" s="20" t="s">
        <v>164</v>
      </c>
      <c r="C751" s="20" t="s">
        <v>166</v>
      </c>
      <c r="D751" s="20" t="s">
        <v>626</v>
      </c>
      <c r="E751" s="20" t="s">
        <v>140</v>
      </c>
      <c r="F751" s="21"/>
      <c r="G751" s="21"/>
      <c r="H751" s="21"/>
    </row>
    <row r="752" spans="1:8" ht="51.75" x14ac:dyDescent="0.25">
      <c r="A752" s="50" t="s">
        <v>627</v>
      </c>
      <c r="B752" s="20" t="s">
        <v>164</v>
      </c>
      <c r="C752" s="20" t="s">
        <v>166</v>
      </c>
      <c r="D752" s="20" t="s">
        <v>628</v>
      </c>
      <c r="E752" s="20"/>
      <c r="F752" s="66">
        <f>F753</f>
        <v>5726.8</v>
      </c>
      <c r="G752" s="66">
        <f>G753</f>
        <v>0</v>
      </c>
      <c r="H752" s="66">
        <f>H753</f>
        <v>0</v>
      </c>
    </row>
    <row r="753" spans="1:8" x14ac:dyDescent="0.25">
      <c r="A753" s="3" t="s">
        <v>139</v>
      </c>
      <c r="B753" s="20" t="s">
        <v>164</v>
      </c>
      <c r="C753" s="20" t="s">
        <v>166</v>
      </c>
      <c r="D753" s="20" t="s">
        <v>628</v>
      </c>
      <c r="E753" s="20" t="s">
        <v>140</v>
      </c>
      <c r="F753" s="60">
        <v>5726.8</v>
      </c>
      <c r="G753" s="60">
        <v>0</v>
      </c>
      <c r="H753" s="60">
        <v>0</v>
      </c>
    </row>
    <row r="754" spans="1:8" ht="32.25" hidden="1" customHeight="1" x14ac:dyDescent="0.25">
      <c r="A754" s="11" t="s">
        <v>476</v>
      </c>
      <c r="B754" s="17" t="s">
        <v>164</v>
      </c>
      <c r="C754" s="17" t="s">
        <v>166</v>
      </c>
      <c r="D754" s="17" t="s">
        <v>477</v>
      </c>
      <c r="E754" s="20"/>
      <c r="F754" s="54">
        <f t="shared" ref="F754:H755" si="37">F755</f>
        <v>0</v>
      </c>
      <c r="G754" s="18">
        <f t="shared" si="37"/>
        <v>0</v>
      </c>
      <c r="H754" s="18">
        <f t="shared" si="37"/>
        <v>0</v>
      </c>
    </row>
    <row r="755" spans="1:8" ht="32.25" hidden="1" customHeight="1" x14ac:dyDescent="0.25">
      <c r="A755" s="3" t="s">
        <v>466</v>
      </c>
      <c r="B755" s="19" t="s">
        <v>164</v>
      </c>
      <c r="C755" s="20" t="s">
        <v>166</v>
      </c>
      <c r="D755" s="20" t="s">
        <v>478</v>
      </c>
      <c r="E755" s="20"/>
      <c r="F755" s="21">
        <f t="shared" si="37"/>
        <v>0</v>
      </c>
      <c r="G755" s="21">
        <f t="shared" si="37"/>
        <v>0</v>
      </c>
      <c r="H755" s="21">
        <f t="shared" si="37"/>
        <v>0</v>
      </c>
    </row>
    <row r="756" spans="1:8" ht="36" hidden="1" customHeight="1" x14ac:dyDescent="0.25">
      <c r="A756" s="3" t="s">
        <v>139</v>
      </c>
      <c r="B756" s="19" t="s">
        <v>164</v>
      </c>
      <c r="C756" s="20" t="s">
        <v>166</v>
      </c>
      <c r="D756" s="20" t="s">
        <v>478</v>
      </c>
      <c r="E756" s="20" t="s">
        <v>140</v>
      </c>
      <c r="F756" s="21">
        <v>0</v>
      </c>
      <c r="G756" s="21">
        <v>0</v>
      </c>
      <c r="H756" s="21">
        <v>0</v>
      </c>
    </row>
    <row r="757" spans="1:8" ht="30.75" hidden="1" customHeight="1" x14ac:dyDescent="0.25">
      <c r="A757" s="11" t="s">
        <v>32</v>
      </c>
      <c r="B757" s="16" t="s">
        <v>164</v>
      </c>
      <c r="C757" s="17" t="s">
        <v>166</v>
      </c>
      <c r="D757" s="17" t="s">
        <v>34</v>
      </c>
      <c r="E757" s="17"/>
      <c r="F757" s="18">
        <f t="shared" ref="F757:H758" si="38">F758</f>
        <v>0</v>
      </c>
      <c r="G757" s="18">
        <f t="shared" si="38"/>
        <v>0</v>
      </c>
      <c r="H757" s="18">
        <f t="shared" si="38"/>
        <v>0</v>
      </c>
    </row>
    <row r="758" spans="1:8" ht="39.75" hidden="1" customHeight="1" x14ac:dyDescent="0.25">
      <c r="A758" s="3" t="s">
        <v>33</v>
      </c>
      <c r="B758" s="19" t="s">
        <v>164</v>
      </c>
      <c r="C758" s="20" t="s">
        <v>166</v>
      </c>
      <c r="D758" s="20" t="s">
        <v>35</v>
      </c>
      <c r="E758" s="20"/>
      <c r="F758" s="21">
        <f t="shared" si="38"/>
        <v>0</v>
      </c>
      <c r="G758" s="21">
        <f t="shared" si="38"/>
        <v>0</v>
      </c>
      <c r="H758" s="21">
        <f t="shared" si="38"/>
        <v>0</v>
      </c>
    </row>
    <row r="759" spans="1:8" ht="34.5" hidden="1" customHeight="1" x14ac:dyDescent="0.25">
      <c r="A759" s="3" t="s">
        <v>139</v>
      </c>
      <c r="B759" s="19" t="s">
        <v>164</v>
      </c>
      <c r="C759" s="20" t="s">
        <v>166</v>
      </c>
      <c r="D759" s="20" t="s">
        <v>35</v>
      </c>
      <c r="E759" s="20" t="s">
        <v>140</v>
      </c>
      <c r="F759" s="21">
        <v>0</v>
      </c>
      <c r="G759" s="21">
        <v>0</v>
      </c>
      <c r="H759" s="21">
        <v>0</v>
      </c>
    </row>
    <row r="760" spans="1:8" ht="27.75" hidden="1" customHeight="1" x14ac:dyDescent="0.25">
      <c r="A760" s="3" t="s">
        <v>533</v>
      </c>
      <c r="B760" s="20" t="s">
        <v>164</v>
      </c>
      <c r="C760" s="20" t="s">
        <v>166</v>
      </c>
      <c r="D760" s="20" t="s">
        <v>534</v>
      </c>
      <c r="E760" s="20"/>
      <c r="F760" s="21">
        <f>F761</f>
        <v>0</v>
      </c>
      <c r="G760" s="21">
        <v>0</v>
      </c>
      <c r="H760" s="21">
        <v>0</v>
      </c>
    </row>
    <row r="761" spans="1:8" ht="36" hidden="1" customHeight="1" x14ac:dyDescent="0.25">
      <c r="A761" s="3" t="s">
        <v>150</v>
      </c>
      <c r="B761" s="20" t="s">
        <v>164</v>
      </c>
      <c r="C761" s="20" t="s">
        <v>166</v>
      </c>
      <c r="D761" s="20" t="s">
        <v>534</v>
      </c>
      <c r="E761" s="20" t="s">
        <v>151</v>
      </c>
      <c r="F761" s="21"/>
      <c r="G761" s="21">
        <v>0</v>
      </c>
      <c r="H761" s="21">
        <v>0</v>
      </c>
    </row>
    <row r="762" spans="1:8" ht="40.5" customHeight="1" x14ac:dyDescent="0.25">
      <c r="A762" s="11" t="s">
        <v>328</v>
      </c>
      <c r="B762" s="16" t="s">
        <v>164</v>
      </c>
      <c r="C762" s="17" t="s">
        <v>166</v>
      </c>
      <c r="D762" s="17" t="s">
        <v>610</v>
      </c>
      <c r="E762" s="17"/>
      <c r="F762" s="18">
        <f>F763+F777</f>
        <v>272</v>
      </c>
      <c r="G762" s="18">
        <f>G763+G777</f>
        <v>272</v>
      </c>
      <c r="H762" s="18">
        <f>H763+H777</f>
        <v>272</v>
      </c>
    </row>
    <row r="763" spans="1:8" ht="26.25" x14ac:dyDescent="0.25">
      <c r="A763" s="3" t="s">
        <v>138</v>
      </c>
      <c r="B763" s="19" t="s">
        <v>164</v>
      </c>
      <c r="C763" s="20" t="s">
        <v>166</v>
      </c>
      <c r="D763" s="20" t="s">
        <v>611</v>
      </c>
      <c r="E763" s="20"/>
      <c r="F763" s="21">
        <f t="shared" ref="F763:H763" si="39">F764</f>
        <v>50</v>
      </c>
      <c r="G763" s="21">
        <f t="shared" si="39"/>
        <v>50</v>
      </c>
      <c r="H763" s="21">
        <f t="shared" si="39"/>
        <v>50</v>
      </c>
    </row>
    <row r="764" spans="1:8" ht="15.75" customHeight="1" x14ac:dyDescent="0.25">
      <c r="A764" s="3" t="s">
        <v>139</v>
      </c>
      <c r="B764" s="19" t="s">
        <v>164</v>
      </c>
      <c r="C764" s="20" t="s">
        <v>166</v>
      </c>
      <c r="D764" s="20" t="s">
        <v>611</v>
      </c>
      <c r="E764" s="20" t="s">
        <v>140</v>
      </c>
      <c r="F764" s="24">
        <v>50</v>
      </c>
      <c r="G764" s="24">
        <v>50</v>
      </c>
      <c r="H764" s="24">
        <v>50</v>
      </c>
    </row>
    <row r="765" spans="1:8" ht="36" hidden="1" customHeight="1" x14ac:dyDescent="0.25">
      <c r="A765" s="26" t="s">
        <v>421</v>
      </c>
      <c r="B765" s="17" t="s">
        <v>164</v>
      </c>
      <c r="C765" s="17" t="s">
        <v>166</v>
      </c>
      <c r="D765" s="17" t="s">
        <v>387</v>
      </c>
      <c r="E765" s="20"/>
      <c r="F765" s="21">
        <f>F766+F768+F771+F773+F775</f>
        <v>0</v>
      </c>
      <c r="G765" s="21">
        <f t="shared" ref="F765:H766" si="40">G766</f>
        <v>0</v>
      </c>
      <c r="H765" s="21">
        <f t="shared" si="40"/>
        <v>0</v>
      </c>
    </row>
    <row r="766" spans="1:8" ht="64.5" hidden="1" x14ac:dyDescent="0.25">
      <c r="A766" s="3" t="s">
        <v>422</v>
      </c>
      <c r="B766" s="20" t="s">
        <v>164</v>
      </c>
      <c r="C766" s="20" t="s">
        <v>166</v>
      </c>
      <c r="D766" s="20" t="s">
        <v>388</v>
      </c>
      <c r="E766" s="20"/>
      <c r="F766" s="21">
        <f t="shared" si="40"/>
        <v>0</v>
      </c>
      <c r="G766" s="21">
        <f t="shared" si="40"/>
        <v>0</v>
      </c>
      <c r="H766" s="21">
        <f t="shared" si="40"/>
        <v>0</v>
      </c>
    </row>
    <row r="767" spans="1:8" ht="115.5" hidden="1" x14ac:dyDescent="0.25">
      <c r="A767" s="3" t="s">
        <v>386</v>
      </c>
      <c r="B767" s="20" t="s">
        <v>164</v>
      </c>
      <c r="C767" s="20" t="s">
        <v>166</v>
      </c>
      <c r="D767" s="20" t="s">
        <v>388</v>
      </c>
      <c r="E767" s="20" t="s">
        <v>389</v>
      </c>
      <c r="F767" s="21">
        <v>0</v>
      </c>
      <c r="G767" s="21">
        <v>0</v>
      </c>
      <c r="H767" s="21">
        <v>0</v>
      </c>
    </row>
    <row r="768" spans="1:8" ht="36" hidden="1" customHeight="1" x14ac:dyDescent="0.25">
      <c r="A768" s="3" t="s">
        <v>441</v>
      </c>
      <c r="B768" s="20" t="s">
        <v>164</v>
      </c>
      <c r="C768" s="20" t="s">
        <v>166</v>
      </c>
      <c r="D768" s="20" t="s">
        <v>442</v>
      </c>
      <c r="E768" s="20"/>
      <c r="F768" s="21">
        <f>F769</f>
        <v>0</v>
      </c>
      <c r="G768" s="21">
        <f>G769</f>
        <v>0</v>
      </c>
      <c r="H768" s="21">
        <f>H769</f>
        <v>0</v>
      </c>
    </row>
    <row r="769" spans="1:8" ht="112.5" hidden="1" customHeight="1" x14ac:dyDescent="0.25">
      <c r="A769" s="3" t="s">
        <v>386</v>
      </c>
      <c r="B769" s="20" t="s">
        <v>164</v>
      </c>
      <c r="C769" s="20" t="s">
        <v>166</v>
      </c>
      <c r="D769" s="20" t="s">
        <v>442</v>
      </c>
      <c r="E769" s="20" t="s">
        <v>389</v>
      </c>
      <c r="F769" s="21"/>
      <c r="G769" s="21">
        <v>0</v>
      </c>
      <c r="H769" s="21">
        <v>0</v>
      </c>
    </row>
    <row r="770" spans="1:8" hidden="1" x14ac:dyDescent="0.25">
      <c r="A770" s="11" t="s">
        <v>461</v>
      </c>
      <c r="B770" s="17" t="s">
        <v>164</v>
      </c>
      <c r="C770" s="17" t="s">
        <v>166</v>
      </c>
      <c r="D770" s="17" t="s">
        <v>462</v>
      </c>
      <c r="E770" s="20"/>
      <c r="F770" s="21">
        <f>F771+F773+F775</f>
        <v>0</v>
      </c>
      <c r="G770" s="21">
        <v>0</v>
      </c>
      <c r="H770" s="21">
        <v>0</v>
      </c>
    </row>
    <row r="771" spans="1:8" ht="115.5" hidden="1" x14ac:dyDescent="0.25">
      <c r="A771" s="3" t="s">
        <v>459</v>
      </c>
      <c r="B771" s="20" t="s">
        <v>164</v>
      </c>
      <c r="C771" s="20" t="s">
        <v>166</v>
      </c>
      <c r="D771" s="20" t="s">
        <v>460</v>
      </c>
      <c r="E771" s="20"/>
      <c r="F771" s="21">
        <f>F772</f>
        <v>0</v>
      </c>
      <c r="G771" s="21">
        <v>0</v>
      </c>
      <c r="H771" s="21">
        <v>0</v>
      </c>
    </row>
    <row r="772" spans="1:8" ht="115.5" hidden="1" x14ac:dyDescent="0.25">
      <c r="A772" s="3" t="s">
        <v>386</v>
      </c>
      <c r="B772" s="20" t="s">
        <v>164</v>
      </c>
      <c r="C772" s="20" t="s">
        <v>166</v>
      </c>
      <c r="D772" s="20" t="s">
        <v>460</v>
      </c>
      <c r="E772" s="20" t="s">
        <v>389</v>
      </c>
      <c r="F772" s="21"/>
      <c r="G772" s="21">
        <v>0</v>
      </c>
      <c r="H772" s="21">
        <v>0</v>
      </c>
    </row>
    <row r="773" spans="1:8" ht="128.25" hidden="1" x14ac:dyDescent="0.25">
      <c r="A773" s="3" t="s">
        <v>463</v>
      </c>
      <c r="B773" s="20" t="s">
        <v>164</v>
      </c>
      <c r="C773" s="20" t="s">
        <v>166</v>
      </c>
      <c r="D773" s="20" t="s">
        <v>464</v>
      </c>
      <c r="E773" s="20"/>
      <c r="F773" s="21">
        <f>F774</f>
        <v>0</v>
      </c>
      <c r="G773" s="21">
        <v>0</v>
      </c>
      <c r="H773" s="21">
        <v>0</v>
      </c>
    </row>
    <row r="774" spans="1:8" ht="115.5" hidden="1" x14ac:dyDescent="0.25">
      <c r="A774" s="3" t="s">
        <v>386</v>
      </c>
      <c r="B774" s="20" t="s">
        <v>164</v>
      </c>
      <c r="C774" s="20" t="s">
        <v>166</v>
      </c>
      <c r="D774" s="20" t="s">
        <v>464</v>
      </c>
      <c r="E774" s="20" t="s">
        <v>389</v>
      </c>
      <c r="F774" s="21"/>
      <c r="G774" s="21">
        <v>0</v>
      </c>
      <c r="H774" s="21">
        <v>0</v>
      </c>
    </row>
    <row r="775" spans="1:8" ht="39" hidden="1" x14ac:dyDescent="0.25">
      <c r="A775" s="3" t="s">
        <v>441</v>
      </c>
      <c r="B775" s="20" t="s">
        <v>164</v>
      </c>
      <c r="C775" s="20" t="s">
        <v>166</v>
      </c>
      <c r="D775" s="20" t="s">
        <v>465</v>
      </c>
      <c r="E775" s="20"/>
      <c r="F775" s="21">
        <f>F776</f>
        <v>0</v>
      </c>
      <c r="G775" s="21">
        <v>0</v>
      </c>
      <c r="H775" s="21">
        <v>0</v>
      </c>
    </row>
    <row r="776" spans="1:8" ht="0.75" hidden="1" customHeight="1" x14ac:dyDescent="0.25">
      <c r="A776" s="3" t="s">
        <v>386</v>
      </c>
      <c r="B776" s="20" t="s">
        <v>164</v>
      </c>
      <c r="C776" s="20" t="s">
        <v>166</v>
      </c>
      <c r="D776" s="20" t="s">
        <v>465</v>
      </c>
      <c r="E776" s="20" t="s">
        <v>389</v>
      </c>
      <c r="F776" s="21"/>
      <c r="G776" s="21">
        <v>0</v>
      </c>
      <c r="H776" s="21">
        <v>0</v>
      </c>
    </row>
    <row r="777" spans="1:8" ht="39" x14ac:dyDescent="0.25">
      <c r="A777" s="3" t="s">
        <v>548</v>
      </c>
      <c r="B777" s="19" t="s">
        <v>164</v>
      </c>
      <c r="C777" s="20" t="s">
        <v>166</v>
      </c>
      <c r="D777" s="20" t="s">
        <v>633</v>
      </c>
      <c r="E777" s="20"/>
      <c r="F777" s="21">
        <f>F779+F778</f>
        <v>222</v>
      </c>
      <c r="G777" s="21">
        <f>G778</f>
        <v>222</v>
      </c>
      <c r="H777" s="21">
        <f>H778</f>
        <v>222</v>
      </c>
    </row>
    <row r="778" spans="1:8" ht="39" x14ac:dyDescent="0.25">
      <c r="A778" s="3" t="s">
        <v>820</v>
      </c>
      <c r="B778" s="19" t="s">
        <v>164</v>
      </c>
      <c r="C778" s="20" t="s">
        <v>166</v>
      </c>
      <c r="D778" s="20" t="s">
        <v>633</v>
      </c>
      <c r="E778" s="20" t="s">
        <v>185</v>
      </c>
      <c r="F778" s="24">
        <v>222</v>
      </c>
      <c r="G778" s="24">
        <v>222</v>
      </c>
      <c r="H778" s="24">
        <v>222</v>
      </c>
    </row>
    <row r="779" spans="1:8" ht="16.5" hidden="1" customHeight="1" x14ac:dyDescent="0.25">
      <c r="A779" s="3" t="s">
        <v>139</v>
      </c>
      <c r="B779" s="19" t="s">
        <v>164</v>
      </c>
      <c r="C779" s="20" t="s">
        <v>166</v>
      </c>
      <c r="D779" s="20" t="s">
        <v>633</v>
      </c>
      <c r="E779" s="20" t="s">
        <v>140</v>
      </c>
      <c r="F779" s="21">
        <v>0</v>
      </c>
      <c r="G779" s="21">
        <v>0</v>
      </c>
      <c r="H779" s="21">
        <v>0</v>
      </c>
    </row>
    <row r="780" spans="1:8" ht="39" x14ac:dyDescent="0.25">
      <c r="A780" s="61" t="s">
        <v>841</v>
      </c>
      <c r="B780" s="70" t="s">
        <v>164</v>
      </c>
      <c r="C780" s="71" t="s">
        <v>166</v>
      </c>
      <c r="D780" s="64" t="s">
        <v>387</v>
      </c>
      <c r="E780" s="71"/>
      <c r="F780" s="65">
        <f t="shared" ref="F780:H781" si="41">F781</f>
        <v>4980.7</v>
      </c>
      <c r="G780" s="65">
        <f t="shared" si="41"/>
        <v>0</v>
      </c>
      <c r="H780" s="65">
        <f t="shared" si="41"/>
        <v>0</v>
      </c>
    </row>
    <row r="781" spans="1:8" ht="51.75" x14ac:dyDescent="0.25">
      <c r="A781" s="57" t="s">
        <v>847</v>
      </c>
      <c r="B781" s="19" t="s">
        <v>164</v>
      </c>
      <c r="C781" s="20" t="s">
        <v>166</v>
      </c>
      <c r="D781" s="58" t="s">
        <v>848</v>
      </c>
      <c r="E781" s="20"/>
      <c r="F781" s="66">
        <f t="shared" si="41"/>
        <v>4980.7</v>
      </c>
      <c r="G781" s="66">
        <f t="shared" si="41"/>
        <v>0</v>
      </c>
      <c r="H781" s="66">
        <f t="shared" si="41"/>
        <v>0</v>
      </c>
    </row>
    <row r="782" spans="1:8" x14ac:dyDescent="0.25">
      <c r="A782" s="3" t="s">
        <v>139</v>
      </c>
      <c r="B782" s="19" t="s">
        <v>164</v>
      </c>
      <c r="C782" s="20" t="s">
        <v>166</v>
      </c>
      <c r="D782" s="58" t="s">
        <v>848</v>
      </c>
      <c r="E782" s="20" t="s">
        <v>140</v>
      </c>
      <c r="F782" s="60">
        <v>4980.7</v>
      </c>
      <c r="G782" s="60">
        <v>0</v>
      </c>
      <c r="H782" s="60">
        <v>0</v>
      </c>
    </row>
    <row r="783" spans="1:8" ht="26.25" x14ac:dyDescent="0.25">
      <c r="A783" s="11" t="s">
        <v>394</v>
      </c>
      <c r="B783" s="16" t="s">
        <v>164</v>
      </c>
      <c r="C783" s="17" t="s">
        <v>134</v>
      </c>
      <c r="D783" s="17"/>
      <c r="E783" s="17"/>
      <c r="F783" s="18">
        <f>F785</f>
        <v>12038.9</v>
      </c>
      <c r="G783" s="18">
        <f>G786</f>
        <v>12038.9</v>
      </c>
      <c r="H783" s="18">
        <f>H786</f>
        <v>12038.9</v>
      </c>
    </row>
    <row r="784" spans="1:8" ht="39" x14ac:dyDescent="0.25">
      <c r="A784" s="11" t="s">
        <v>741</v>
      </c>
      <c r="B784" s="16" t="s">
        <v>164</v>
      </c>
      <c r="C784" s="17" t="s">
        <v>134</v>
      </c>
      <c r="D784" s="17" t="s">
        <v>182</v>
      </c>
      <c r="E784" s="17"/>
      <c r="F784" s="18">
        <f t="shared" ref="F784:H785" si="42">F785</f>
        <v>12038.9</v>
      </c>
      <c r="G784" s="18">
        <f t="shared" si="42"/>
        <v>12038.9</v>
      </c>
      <c r="H784" s="18">
        <f t="shared" si="42"/>
        <v>12038.9</v>
      </c>
    </row>
    <row r="785" spans="1:8" ht="26.25" x14ac:dyDescent="0.25">
      <c r="A785" s="11" t="s">
        <v>145</v>
      </c>
      <c r="B785" s="16" t="s">
        <v>164</v>
      </c>
      <c r="C785" s="17" t="s">
        <v>134</v>
      </c>
      <c r="D785" s="17" t="s">
        <v>168</v>
      </c>
      <c r="E785" s="17"/>
      <c r="F785" s="18">
        <f t="shared" si="42"/>
        <v>12038.9</v>
      </c>
      <c r="G785" s="18">
        <f t="shared" si="42"/>
        <v>12038.9</v>
      </c>
      <c r="H785" s="18">
        <f t="shared" si="42"/>
        <v>12038.9</v>
      </c>
    </row>
    <row r="786" spans="1:8" ht="26.25" x14ac:dyDescent="0.25">
      <c r="A786" s="3" t="s">
        <v>423</v>
      </c>
      <c r="B786" s="19" t="s">
        <v>164</v>
      </c>
      <c r="C786" s="20" t="s">
        <v>134</v>
      </c>
      <c r="D786" s="20" t="s">
        <v>366</v>
      </c>
      <c r="E786" s="20"/>
      <c r="F786" s="21">
        <f>F787+F791</f>
        <v>12038.9</v>
      </c>
      <c r="G786" s="21">
        <f>G787</f>
        <v>12038.9</v>
      </c>
      <c r="H786" s="21">
        <f>H787</f>
        <v>12038.9</v>
      </c>
    </row>
    <row r="787" spans="1:8" ht="14.25" customHeight="1" x14ac:dyDescent="0.25">
      <c r="A787" s="3" t="s">
        <v>139</v>
      </c>
      <c r="B787" s="19" t="s">
        <v>164</v>
      </c>
      <c r="C787" s="20" t="s">
        <v>134</v>
      </c>
      <c r="D787" s="20" t="s">
        <v>366</v>
      </c>
      <c r="E787" s="20" t="s">
        <v>140</v>
      </c>
      <c r="F787" s="24">
        <v>12038.9</v>
      </c>
      <c r="G787" s="24">
        <v>12038.9</v>
      </c>
      <c r="H787" s="24">
        <v>12038.9</v>
      </c>
    </row>
    <row r="788" spans="1:8" ht="39" hidden="1" x14ac:dyDescent="0.25">
      <c r="A788" s="26" t="s">
        <v>411</v>
      </c>
      <c r="B788" s="17" t="s">
        <v>164</v>
      </c>
      <c r="C788" s="17" t="s">
        <v>134</v>
      </c>
      <c r="D788" s="17" t="s">
        <v>183</v>
      </c>
      <c r="E788" s="20"/>
      <c r="F788" s="18">
        <f>F789</f>
        <v>0</v>
      </c>
      <c r="G788" s="18">
        <v>0</v>
      </c>
      <c r="H788" s="18">
        <v>0</v>
      </c>
    </row>
    <row r="789" spans="1:8" ht="26.25" hidden="1" x14ac:dyDescent="0.25">
      <c r="A789" s="3" t="s">
        <v>138</v>
      </c>
      <c r="B789" s="20" t="s">
        <v>164</v>
      </c>
      <c r="C789" s="20" t="s">
        <v>134</v>
      </c>
      <c r="D789" s="20" t="s">
        <v>9</v>
      </c>
      <c r="E789" s="20"/>
      <c r="F789" s="21">
        <f>F790</f>
        <v>0</v>
      </c>
      <c r="G789" s="21">
        <v>0</v>
      </c>
      <c r="H789" s="21">
        <v>0</v>
      </c>
    </row>
    <row r="790" spans="1:8" ht="18.75" hidden="1" customHeight="1" x14ac:dyDescent="0.25">
      <c r="A790" s="3" t="s">
        <v>184</v>
      </c>
      <c r="B790" s="20" t="s">
        <v>164</v>
      </c>
      <c r="C790" s="20" t="s">
        <v>134</v>
      </c>
      <c r="D790" s="20" t="s">
        <v>9</v>
      </c>
      <c r="E790" s="20" t="s">
        <v>185</v>
      </c>
      <c r="F790" s="21">
        <v>0</v>
      </c>
      <c r="G790" s="21">
        <v>0</v>
      </c>
      <c r="H790" s="21">
        <v>0</v>
      </c>
    </row>
    <row r="791" spans="1:8" ht="52.5" hidden="1" customHeight="1" x14ac:dyDescent="0.25">
      <c r="A791" s="3" t="s">
        <v>337</v>
      </c>
      <c r="B791" s="19" t="s">
        <v>164</v>
      </c>
      <c r="C791" s="20" t="s">
        <v>134</v>
      </c>
      <c r="D791" s="20" t="s">
        <v>517</v>
      </c>
      <c r="E791" s="20"/>
      <c r="F791" s="21">
        <f>F792</f>
        <v>0</v>
      </c>
      <c r="G791" s="21">
        <v>0</v>
      </c>
      <c r="H791" s="21">
        <v>0</v>
      </c>
    </row>
    <row r="792" spans="1:8" ht="17.25" hidden="1" customHeight="1" x14ac:dyDescent="0.25">
      <c r="A792" s="3" t="s">
        <v>139</v>
      </c>
      <c r="B792" s="19" t="s">
        <v>164</v>
      </c>
      <c r="C792" s="20" t="s">
        <v>134</v>
      </c>
      <c r="D792" s="20" t="s">
        <v>517</v>
      </c>
      <c r="E792" s="20" t="s">
        <v>140</v>
      </c>
      <c r="F792" s="21"/>
      <c r="G792" s="21">
        <v>0</v>
      </c>
      <c r="H792" s="21">
        <v>0</v>
      </c>
    </row>
    <row r="793" spans="1:8" ht="17.25" customHeight="1" x14ac:dyDescent="0.25">
      <c r="A793" s="11" t="s">
        <v>230</v>
      </c>
      <c r="B793" s="16" t="s">
        <v>231</v>
      </c>
      <c r="C793" s="17"/>
      <c r="D793" s="17"/>
      <c r="E793" s="17"/>
      <c r="F793" s="18">
        <f>F794+F816+F809</f>
        <v>25863.1</v>
      </c>
      <c r="G793" s="18">
        <f>G794+G816</f>
        <v>25909</v>
      </c>
      <c r="H793" s="18">
        <f>H794+H816</f>
        <v>25890.400000000001</v>
      </c>
    </row>
    <row r="794" spans="1:8" x14ac:dyDescent="0.25">
      <c r="A794" s="11" t="s">
        <v>424</v>
      </c>
      <c r="B794" s="16" t="s">
        <v>231</v>
      </c>
      <c r="C794" s="17" t="s">
        <v>166</v>
      </c>
      <c r="D794" s="17"/>
      <c r="E794" s="17"/>
      <c r="F794" s="18">
        <f>F796</f>
        <v>5197.1000000000004</v>
      </c>
      <c r="G794" s="18">
        <f>G796</f>
        <v>5197.1000000000004</v>
      </c>
      <c r="H794" s="18">
        <f>H796</f>
        <v>5197.1000000000004</v>
      </c>
    </row>
    <row r="795" spans="1:8" ht="31.5" customHeight="1" x14ac:dyDescent="0.25">
      <c r="A795" s="11" t="s">
        <v>697</v>
      </c>
      <c r="B795" s="16" t="s">
        <v>231</v>
      </c>
      <c r="C795" s="17" t="s">
        <v>166</v>
      </c>
      <c r="D795" s="17" t="s">
        <v>696</v>
      </c>
      <c r="E795" s="17"/>
      <c r="F795" s="18">
        <f>F796</f>
        <v>5197.1000000000004</v>
      </c>
      <c r="G795" s="18">
        <f>G796</f>
        <v>5197.1000000000004</v>
      </c>
      <c r="H795" s="18">
        <f>H796</f>
        <v>5197.1000000000004</v>
      </c>
    </row>
    <row r="796" spans="1:8" ht="51.75" x14ac:dyDescent="0.25">
      <c r="A796" s="3" t="s">
        <v>425</v>
      </c>
      <c r="B796" s="19" t="s">
        <v>231</v>
      </c>
      <c r="C796" s="20" t="s">
        <v>166</v>
      </c>
      <c r="D796" s="20" t="s">
        <v>798</v>
      </c>
      <c r="E796" s="20"/>
      <c r="F796" s="21">
        <f t="shared" ref="F796:H796" si="43">F797</f>
        <v>5197.1000000000004</v>
      </c>
      <c r="G796" s="21">
        <f t="shared" si="43"/>
        <v>5197.1000000000004</v>
      </c>
      <c r="H796" s="21">
        <f t="shared" si="43"/>
        <v>5197.1000000000004</v>
      </c>
    </row>
    <row r="797" spans="1:8" ht="26.25" x14ac:dyDescent="0.25">
      <c r="A797" s="3" t="s">
        <v>212</v>
      </c>
      <c r="B797" s="19" t="s">
        <v>231</v>
      </c>
      <c r="C797" s="20" t="s">
        <v>166</v>
      </c>
      <c r="D797" s="20" t="s">
        <v>798</v>
      </c>
      <c r="E797" s="20" t="s">
        <v>213</v>
      </c>
      <c r="F797" s="24">
        <v>5197.1000000000004</v>
      </c>
      <c r="G797" s="24">
        <v>5197.1000000000004</v>
      </c>
      <c r="H797" s="24">
        <v>5197.1000000000004</v>
      </c>
    </row>
    <row r="798" spans="1:8" ht="14.25" hidden="1" customHeight="1" x14ac:dyDescent="0.25">
      <c r="A798" s="26" t="s">
        <v>232</v>
      </c>
      <c r="B798" s="17" t="s">
        <v>231</v>
      </c>
      <c r="C798" s="17" t="s">
        <v>233</v>
      </c>
      <c r="D798" s="17"/>
      <c r="E798" s="17"/>
      <c r="F798" s="18">
        <f>F799+F807+F809+F804</f>
        <v>0</v>
      </c>
      <c r="G798" s="18">
        <f>G799+G807+G809+G804</f>
        <v>0</v>
      </c>
      <c r="H798" s="18">
        <f>H799+H807+H809+H804</f>
        <v>0</v>
      </c>
    </row>
    <row r="799" spans="1:8" ht="39" hidden="1" x14ac:dyDescent="0.25">
      <c r="A799" s="11" t="s">
        <v>316</v>
      </c>
      <c r="B799" s="17" t="s">
        <v>231</v>
      </c>
      <c r="C799" s="17" t="s">
        <v>233</v>
      </c>
      <c r="D799" s="17" t="s">
        <v>158</v>
      </c>
      <c r="E799" s="17"/>
      <c r="F799" s="18">
        <f>F800</f>
        <v>0</v>
      </c>
      <c r="G799" s="18">
        <f>G800</f>
        <v>0</v>
      </c>
      <c r="H799" s="18">
        <f>H800</f>
        <v>0</v>
      </c>
    </row>
    <row r="800" spans="1:8" hidden="1" x14ac:dyDescent="0.25">
      <c r="A800" s="11" t="s">
        <v>228</v>
      </c>
      <c r="B800" s="17" t="s">
        <v>231</v>
      </c>
      <c r="C800" s="17" t="s">
        <v>233</v>
      </c>
      <c r="D800" s="17" t="s">
        <v>162</v>
      </c>
      <c r="E800" s="17"/>
      <c r="F800" s="18">
        <f>F802</f>
        <v>0</v>
      </c>
      <c r="G800" s="18">
        <f>G802</f>
        <v>0</v>
      </c>
      <c r="H800" s="18">
        <f>H802</f>
        <v>0</v>
      </c>
    </row>
    <row r="801" spans="1:8" ht="26.25" hidden="1" x14ac:dyDescent="0.25">
      <c r="A801" s="3" t="s">
        <v>229</v>
      </c>
      <c r="B801" s="20" t="s">
        <v>231</v>
      </c>
      <c r="C801" s="20" t="s">
        <v>233</v>
      </c>
      <c r="D801" s="20" t="s">
        <v>221</v>
      </c>
      <c r="E801" s="20"/>
      <c r="F801" s="21">
        <f t="shared" ref="F801:H802" si="44">F802</f>
        <v>0</v>
      </c>
      <c r="G801" s="21">
        <f t="shared" si="44"/>
        <v>0</v>
      </c>
      <c r="H801" s="21">
        <f t="shared" si="44"/>
        <v>0</v>
      </c>
    </row>
    <row r="802" spans="1:8" ht="26.25" hidden="1" x14ac:dyDescent="0.25">
      <c r="A802" s="3" t="s">
        <v>234</v>
      </c>
      <c r="B802" s="20" t="s">
        <v>231</v>
      </c>
      <c r="C802" s="20" t="s">
        <v>233</v>
      </c>
      <c r="D802" s="20" t="s">
        <v>369</v>
      </c>
      <c r="E802" s="17"/>
      <c r="F802" s="21">
        <f t="shared" si="44"/>
        <v>0</v>
      </c>
      <c r="G802" s="21">
        <f t="shared" si="44"/>
        <v>0</v>
      </c>
      <c r="H802" s="21">
        <f t="shared" si="44"/>
        <v>0</v>
      </c>
    </row>
    <row r="803" spans="1:8" ht="26.25" hidden="1" x14ac:dyDescent="0.25">
      <c r="A803" s="3" t="s">
        <v>212</v>
      </c>
      <c r="B803" s="20" t="s">
        <v>231</v>
      </c>
      <c r="C803" s="20" t="s">
        <v>233</v>
      </c>
      <c r="D803" s="20" t="s">
        <v>369</v>
      </c>
      <c r="E803" s="20" t="s">
        <v>213</v>
      </c>
      <c r="F803" s="21">
        <v>0</v>
      </c>
      <c r="G803" s="21">
        <v>0</v>
      </c>
      <c r="H803" s="21">
        <v>0</v>
      </c>
    </row>
    <row r="804" spans="1:8" ht="27" hidden="1" customHeight="1" x14ac:dyDescent="0.25">
      <c r="A804" s="11" t="s">
        <v>426</v>
      </c>
      <c r="B804" s="17" t="s">
        <v>231</v>
      </c>
      <c r="C804" s="17" t="s">
        <v>233</v>
      </c>
      <c r="D804" s="17" t="s">
        <v>391</v>
      </c>
      <c r="E804" s="17"/>
      <c r="F804" s="18">
        <f t="shared" ref="F804:H805" si="45">F805</f>
        <v>0</v>
      </c>
      <c r="G804" s="18">
        <f t="shared" si="45"/>
        <v>0</v>
      </c>
      <c r="H804" s="18">
        <f t="shared" si="45"/>
        <v>0</v>
      </c>
    </row>
    <row r="805" spans="1:8" ht="23.25" hidden="1" customHeight="1" x14ac:dyDescent="0.25">
      <c r="A805" s="3" t="s">
        <v>390</v>
      </c>
      <c r="B805" s="20" t="s">
        <v>231</v>
      </c>
      <c r="C805" s="20" t="s">
        <v>233</v>
      </c>
      <c r="D805" s="20" t="s">
        <v>392</v>
      </c>
      <c r="E805" s="20"/>
      <c r="F805" s="21">
        <f t="shared" si="45"/>
        <v>0</v>
      </c>
      <c r="G805" s="21">
        <f t="shared" si="45"/>
        <v>0</v>
      </c>
      <c r="H805" s="21">
        <f t="shared" si="45"/>
        <v>0</v>
      </c>
    </row>
    <row r="806" spans="1:8" ht="31.5" hidden="1" customHeight="1" x14ac:dyDescent="0.25">
      <c r="A806" s="3" t="s">
        <v>204</v>
      </c>
      <c r="B806" s="20" t="s">
        <v>231</v>
      </c>
      <c r="C806" s="20" t="s">
        <v>233</v>
      </c>
      <c r="D806" s="20" t="s">
        <v>392</v>
      </c>
      <c r="E806" s="20" t="s">
        <v>205</v>
      </c>
      <c r="F806" s="21"/>
      <c r="G806" s="21"/>
      <c r="H806" s="21">
        <v>0</v>
      </c>
    </row>
    <row r="807" spans="1:8" ht="24.75" hidden="1" customHeight="1" x14ac:dyDescent="0.25">
      <c r="A807" s="3" t="s">
        <v>375</v>
      </c>
      <c r="B807" s="20" t="s">
        <v>231</v>
      </c>
      <c r="C807" s="20" t="s">
        <v>233</v>
      </c>
      <c r="D807" s="20" t="s">
        <v>376</v>
      </c>
      <c r="E807" s="20"/>
      <c r="F807" s="21">
        <f>F808</f>
        <v>0</v>
      </c>
      <c r="G807" s="21">
        <f>G808</f>
        <v>0</v>
      </c>
      <c r="H807" s="21">
        <f>H808</f>
        <v>0</v>
      </c>
    </row>
    <row r="808" spans="1:8" ht="24.75" hidden="1" customHeight="1" x14ac:dyDescent="0.25">
      <c r="A808" s="3" t="s">
        <v>282</v>
      </c>
      <c r="B808" s="20" t="s">
        <v>231</v>
      </c>
      <c r="C808" s="20" t="s">
        <v>233</v>
      </c>
      <c r="D808" s="20" t="s">
        <v>376</v>
      </c>
      <c r="E808" s="20" t="s">
        <v>213</v>
      </c>
      <c r="F808" s="39">
        <v>0</v>
      </c>
      <c r="G808" s="21">
        <v>0</v>
      </c>
      <c r="H808" s="21">
        <v>0</v>
      </c>
    </row>
    <row r="809" spans="1:8" ht="16.5" hidden="1" customHeight="1" x14ac:dyDescent="0.25">
      <c r="A809" s="11" t="s">
        <v>232</v>
      </c>
      <c r="B809" s="17" t="s">
        <v>231</v>
      </c>
      <c r="C809" s="17" t="s">
        <v>233</v>
      </c>
      <c r="D809" s="17"/>
      <c r="E809" s="17"/>
      <c r="F809" s="18">
        <f>F810</f>
        <v>0</v>
      </c>
      <c r="G809" s="18">
        <f>G813</f>
        <v>0</v>
      </c>
      <c r="H809" s="18">
        <f>H813</f>
        <v>0</v>
      </c>
    </row>
    <row r="810" spans="1:8" ht="51.75" hidden="1" customHeight="1" x14ac:dyDescent="0.25">
      <c r="A810" s="11" t="s">
        <v>108</v>
      </c>
      <c r="B810" s="16" t="s">
        <v>231</v>
      </c>
      <c r="C810" s="17" t="s">
        <v>233</v>
      </c>
      <c r="D810" s="17" t="s">
        <v>105</v>
      </c>
      <c r="E810" s="17"/>
      <c r="F810" s="18">
        <f>F811</f>
        <v>0</v>
      </c>
      <c r="G810" s="18">
        <v>0</v>
      </c>
      <c r="H810" s="18">
        <v>0</v>
      </c>
    </row>
    <row r="811" spans="1:8" ht="40.5" hidden="1" customHeight="1" x14ac:dyDescent="0.25">
      <c r="A811" s="11" t="s">
        <v>499</v>
      </c>
      <c r="B811" s="16" t="s">
        <v>231</v>
      </c>
      <c r="C811" s="17" t="s">
        <v>233</v>
      </c>
      <c r="D811" s="17" t="s">
        <v>536</v>
      </c>
      <c r="E811" s="17"/>
      <c r="F811" s="18">
        <f>F812+F814</f>
        <v>0</v>
      </c>
      <c r="G811" s="18">
        <v>0</v>
      </c>
      <c r="H811" s="18">
        <v>0</v>
      </c>
    </row>
    <row r="812" spans="1:8" ht="69.75" hidden="1" customHeight="1" x14ac:dyDescent="0.25">
      <c r="A812" s="3" t="s">
        <v>500</v>
      </c>
      <c r="B812" s="20" t="s">
        <v>231</v>
      </c>
      <c r="C812" s="20" t="s">
        <v>233</v>
      </c>
      <c r="D812" s="20" t="s">
        <v>537</v>
      </c>
      <c r="E812" s="20"/>
      <c r="F812" s="21">
        <f>F813</f>
        <v>0</v>
      </c>
      <c r="G812" s="21">
        <v>0</v>
      </c>
      <c r="H812" s="21">
        <v>0</v>
      </c>
    </row>
    <row r="813" spans="1:8" ht="25.5" hidden="1" customHeight="1" x14ac:dyDescent="0.25">
      <c r="A813" s="3" t="s">
        <v>204</v>
      </c>
      <c r="B813" s="20" t="s">
        <v>231</v>
      </c>
      <c r="C813" s="20" t="s">
        <v>233</v>
      </c>
      <c r="D813" s="20" t="s">
        <v>537</v>
      </c>
      <c r="E813" s="20" t="s">
        <v>205</v>
      </c>
      <c r="F813" s="39"/>
      <c r="G813" s="21">
        <v>0</v>
      </c>
      <c r="H813" s="21">
        <v>0</v>
      </c>
    </row>
    <row r="814" spans="1:8" ht="39" hidden="1" customHeight="1" x14ac:dyDescent="0.25">
      <c r="A814" s="25" t="s">
        <v>501</v>
      </c>
      <c r="B814" s="20" t="s">
        <v>231</v>
      </c>
      <c r="C814" s="20" t="s">
        <v>233</v>
      </c>
      <c r="D814" s="20" t="s">
        <v>538</v>
      </c>
      <c r="E814" s="20"/>
      <c r="F814" s="39">
        <f>F815</f>
        <v>0</v>
      </c>
      <c r="G814" s="21">
        <v>0</v>
      </c>
      <c r="H814" s="21">
        <v>0</v>
      </c>
    </row>
    <row r="815" spans="1:8" ht="27" hidden="1" customHeight="1" x14ac:dyDescent="0.25">
      <c r="A815" s="3" t="s">
        <v>204</v>
      </c>
      <c r="B815" s="20" t="s">
        <v>231</v>
      </c>
      <c r="C815" s="20" t="s">
        <v>233</v>
      </c>
      <c r="D815" s="20" t="s">
        <v>538</v>
      </c>
      <c r="E815" s="20" t="s">
        <v>205</v>
      </c>
      <c r="F815" s="39"/>
      <c r="G815" s="21">
        <v>0</v>
      </c>
      <c r="H815" s="21">
        <v>0</v>
      </c>
    </row>
    <row r="816" spans="1:8" x14ac:dyDescent="0.25">
      <c r="A816" s="11" t="s">
        <v>235</v>
      </c>
      <c r="B816" s="16" t="s">
        <v>231</v>
      </c>
      <c r="C816" s="17" t="s">
        <v>134</v>
      </c>
      <c r="D816" s="17"/>
      <c r="E816" s="17"/>
      <c r="F816" s="18">
        <f>F817+F833</f>
        <v>20666</v>
      </c>
      <c r="G816" s="18">
        <f>G817+G833</f>
        <v>20711.899999999998</v>
      </c>
      <c r="H816" s="18">
        <f>H817+H833</f>
        <v>20693.3</v>
      </c>
    </row>
    <row r="817" spans="1:8" ht="39" x14ac:dyDescent="0.25">
      <c r="A817" s="11" t="s">
        <v>799</v>
      </c>
      <c r="B817" s="16" t="s">
        <v>231</v>
      </c>
      <c r="C817" s="17" t="s">
        <v>134</v>
      </c>
      <c r="D817" s="17" t="s">
        <v>158</v>
      </c>
      <c r="E817" s="17"/>
      <c r="F817" s="18">
        <f>F818</f>
        <v>19119.599999999999</v>
      </c>
      <c r="G817" s="18">
        <f>G818</f>
        <v>19119.599999999999</v>
      </c>
      <c r="H817" s="18">
        <f>H818</f>
        <v>19119.599999999999</v>
      </c>
    </row>
    <row r="818" spans="1:8" x14ac:dyDescent="0.25">
      <c r="A818" s="11" t="s">
        <v>228</v>
      </c>
      <c r="B818" s="16" t="s">
        <v>231</v>
      </c>
      <c r="C818" s="17" t="s">
        <v>134</v>
      </c>
      <c r="D818" s="17" t="s">
        <v>162</v>
      </c>
      <c r="E818" s="17"/>
      <c r="F818" s="18">
        <f>F821+F823+F820</f>
        <v>19119.599999999999</v>
      </c>
      <c r="G818" s="18">
        <f>G821+G823</f>
        <v>19119.599999999999</v>
      </c>
      <c r="H818" s="18">
        <f>H821+H823</f>
        <v>19119.599999999999</v>
      </c>
    </row>
    <row r="819" spans="1:8" ht="54.75" hidden="1" customHeight="1" x14ac:dyDescent="0.25">
      <c r="A819" s="3" t="s">
        <v>427</v>
      </c>
      <c r="B819" s="19" t="s">
        <v>231</v>
      </c>
      <c r="C819" s="20" t="s">
        <v>134</v>
      </c>
      <c r="D819" s="20" t="s">
        <v>378</v>
      </c>
      <c r="E819" s="20"/>
      <c r="F819" s="21">
        <f>F820</f>
        <v>0</v>
      </c>
      <c r="G819" s="21">
        <f>G820</f>
        <v>0</v>
      </c>
      <c r="H819" s="21">
        <f>H820</f>
        <v>0</v>
      </c>
    </row>
    <row r="820" spans="1:8" ht="17.25" hidden="1" customHeight="1" x14ac:dyDescent="0.25">
      <c r="A820" s="3" t="s">
        <v>288</v>
      </c>
      <c r="B820" s="19" t="s">
        <v>231</v>
      </c>
      <c r="C820" s="20" t="s">
        <v>134</v>
      </c>
      <c r="D820" s="20" t="s">
        <v>378</v>
      </c>
      <c r="E820" s="20" t="s">
        <v>289</v>
      </c>
      <c r="F820" s="21"/>
      <c r="G820" s="21">
        <v>0</v>
      </c>
      <c r="H820" s="21">
        <v>0</v>
      </c>
    </row>
    <row r="821" spans="1:8" ht="51.75" x14ac:dyDescent="0.25">
      <c r="A821" s="3" t="s">
        <v>427</v>
      </c>
      <c r="B821" s="19" t="s">
        <v>231</v>
      </c>
      <c r="C821" s="20" t="s">
        <v>134</v>
      </c>
      <c r="D821" s="20" t="s">
        <v>836</v>
      </c>
      <c r="E821" s="20"/>
      <c r="F821" s="21">
        <f>F822</f>
        <v>6709.7</v>
      </c>
      <c r="G821" s="21">
        <f>G822</f>
        <v>6709.7</v>
      </c>
      <c r="H821" s="21">
        <f>H822</f>
        <v>6709.7</v>
      </c>
    </row>
    <row r="822" spans="1:8" x14ac:dyDescent="0.25">
      <c r="A822" s="3" t="s">
        <v>288</v>
      </c>
      <c r="B822" s="19" t="s">
        <v>231</v>
      </c>
      <c r="C822" s="20" t="s">
        <v>134</v>
      </c>
      <c r="D822" s="20" t="s">
        <v>836</v>
      </c>
      <c r="E822" s="20" t="s">
        <v>289</v>
      </c>
      <c r="F822" s="59">
        <f>6284.9+424.8</f>
        <v>6709.7</v>
      </c>
      <c r="G822" s="59">
        <f>6284.9+424.8</f>
        <v>6709.7</v>
      </c>
      <c r="H822" s="59">
        <f>6284.9+424.8</f>
        <v>6709.7</v>
      </c>
    </row>
    <row r="823" spans="1:8" ht="26.25" x14ac:dyDescent="0.25">
      <c r="A823" s="3" t="s">
        <v>419</v>
      </c>
      <c r="B823" s="19" t="s">
        <v>231</v>
      </c>
      <c r="C823" s="20" t="s">
        <v>134</v>
      </c>
      <c r="D823" s="20" t="s">
        <v>221</v>
      </c>
      <c r="E823" s="20"/>
      <c r="F823" s="21">
        <f>F824+F826+F828+F831</f>
        <v>12409.9</v>
      </c>
      <c r="G823" s="21">
        <f>G824+G826+G828+G831</f>
        <v>12409.9</v>
      </c>
      <c r="H823" s="21">
        <f>H824+H826+H828+H831</f>
        <v>12409.9</v>
      </c>
    </row>
    <row r="824" spans="1:8" ht="64.5" x14ac:dyDescent="0.25">
      <c r="A824" s="3" t="s">
        <v>803</v>
      </c>
      <c r="B824" s="19" t="s">
        <v>231</v>
      </c>
      <c r="C824" s="20" t="s">
        <v>134</v>
      </c>
      <c r="D824" s="20" t="s">
        <v>370</v>
      </c>
      <c r="E824" s="20"/>
      <c r="F824" s="21">
        <f>F825</f>
        <v>1476.5</v>
      </c>
      <c r="G824" s="21">
        <f>G825</f>
        <v>1476.5</v>
      </c>
      <c r="H824" s="21">
        <f>H825</f>
        <v>1476.5</v>
      </c>
    </row>
    <row r="825" spans="1:8" ht="26.25" x14ac:dyDescent="0.25">
      <c r="A825" s="3" t="s">
        <v>212</v>
      </c>
      <c r="B825" s="19" t="s">
        <v>231</v>
      </c>
      <c r="C825" s="20" t="s">
        <v>134</v>
      </c>
      <c r="D825" s="20" t="s">
        <v>370</v>
      </c>
      <c r="E825" s="20" t="s">
        <v>213</v>
      </c>
      <c r="F825" s="24">
        <v>1476.5</v>
      </c>
      <c r="G825" s="24">
        <v>1476.5</v>
      </c>
      <c r="H825" s="24">
        <v>1476.5</v>
      </c>
    </row>
    <row r="826" spans="1:8" ht="64.5" x14ac:dyDescent="0.25">
      <c r="A826" s="3" t="s">
        <v>764</v>
      </c>
      <c r="B826" s="19" t="s">
        <v>231</v>
      </c>
      <c r="C826" s="20" t="s">
        <v>134</v>
      </c>
      <c r="D826" s="20" t="s">
        <v>371</v>
      </c>
      <c r="E826" s="20"/>
      <c r="F826" s="21">
        <f>F827</f>
        <v>137.6</v>
      </c>
      <c r="G826" s="21">
        <f>G827</f>
        <v>137.6</v>
      </c>
      <c r="H826" s="21">
        <f>H827</f>
        <v>137.6</v>
      </c>
    </row>
    <row r="827" spans="1:8" ht="26.25" x14ac:dyDescent="0.25">
      <c r="A827" s="3" t="s">
        <v>212</v>
      </c>
      <c r="B827" s="19" t="s">
        <v>231</v>
      </c>
      <c r="C827" s="20" t="s">
        <v>134</v>
      </c>
      <c r="D827" s="20" t="s">
        <v>371</v>
      </c>
      <c r="E827" s="20" t="s">
        <v>213</v>
      </c>
      <c r="F827" s="24">
        <v>137.6</v>
      </c>
      <c r="G827" s="24">
        <v>137.6</v>
      </c>
      <c r="H827" s="24">
        <v>137.6</v>
      </c>
    </row>
    <row r="828" spans="1:8" ht="39" x14ac:dyDescent="0.25">
      <c r="A828" s="3" t="s">
        <v>48</v>
      </c>
      <c r="B828" s="19" t="s">
        <v>231</v>
      </c>
      <c r="C828" s="20" t="s">
        <v>134</v>
      </c>
      <c r="D828" s="20" t="s">
        <v>372</v>
      </c>
      <c r="E828" s="20"/>
      <c r="F828" s="21">
        <f>F829+F830</f>
        <v>10707.8</v>
      </c>
      <c r="G828" s="21">
        <f>G829+G830</f>
        <v>10707.8</v>
      </c>
      <c r="H828" s="21">
        <f>H829+H830</f>
        <v>10707.8</v>
      </c>
    </row>
    <row r="829" spans="1:8" ht="26.25" x14ac:dyDescent="0.25">
      <c r="A829" s="3" t="s">
        <v>212</v>
      </c>
      <c r="B829" s="19" t="s">
        <v>231</v>
      </c>
      <c r="C829" s="20" t="s">
        <v>134</v>
      </c>
      <c r="D829" s="20" t="s">
        <v>372</v>
      </c>
      <c r="E829" s="20" t="s">
        <v>213</v>
      </c>
      <c r="F829" s="24">
        <v>6704</v>
      </c>
      <c r="G829" s="24">
        <v>6704</v>
      </c>
      <c r="H829" s="24">
        <v>6704</v>
      </c>
    </row>
    <row r="830" spans="1:8" ht="26.25" x14ac:dyDescent="0.25">
      <c r="A830" s="3" t="s">
        <v>204</v>
      </c>
      <c r="B830" s="19" t="s">
        <v>231</v>
      </c>
      <c r="C830" s="20" t="s">
        <v>134</v>
      </c>
      <c r="D830" s="20" t="s">
        <v>372</v>
      </c>
      <c r="E830" s="20" t="s">
        <v>205</v>
      </c>
      <c r="F830" s="24">
        <v>4003.8</v>
      </c>
      <c r="G830" s="24">
        <v>4003.8</v>
      </c>
      <c r="H830" s="24">
        <v>4003.8</v>
      </c>
    </row>
    <row r="831" spans="1:8" ht="77.25" x14ac:dyDescent="0.25">
      <c r="A831" s="3" t="s">
        <v>804</v>
      </c>
      <c r="B831" s="19" t="s">
        <v>231</v>
      </c>
      <c r="C831" s="20" t="s">
        <v>134</v>
      </c>
      <c r="D831" s="20" t="s">
        <v>373</v>
      </c>
      <c r="E831" s="20"/>
      <c r="F831" s="21">
        <f>F832</f>
        <v>88</v>
      </c>
      <c r="G831" s="21">
        <f>G832</f>
        <v>88</v>
      </c>
      <c r="H831" s="21">
        <f>H832</f>
        <v>88</v>
      </c>
    </row>
    <row r="832" spans="1:8" ht="26.25" x14ac:dyDescent="0.25">
      <c r="A832" s="3" t="s">
        <v>212</v>
      </c>
      <c r="B832" s="19" t="s">
        <v>231</v>
      </c>
      <c r="C832" s="20" t="s">
        <v>134</v>
      </c>
      <c r="D832" s="20" t="s">
        <v>373</v>
      </c>
      <c r="E832" s="20" t="s">
        <v>213</v>
      </c>
      <c r="F832" s="24">
        <v>88</v>
      </c>
      <c r="G832" s="24">
        <v>88</v>
      </c>
      <c r="H832" s="24">
        <v>88</v>
      </c>
    </row>
    <row r="833" spans="1:8" ht="51.75" x14ac:dyDescent="0.25">
      <c r="A833" s="11" t="s">
        <v>622</v>
      </c>
      <c r="B833" s="16" t="s">
        <v>231</v>
      </c>
      <c r="C833" s="17" t="s">
        <v>134</v>
      </c>
      <c r="D833" s="17" t="s">
        <v>801</v>
      </c>
      <c r="E833" s="17"/>
      <c r="F833" s="21">
        <f t="shared" ref="F833:H834" si="46">F834</f>
        <v>1546.4</v>
      </c>
      <c r="G833" s="21">
        <f t="shared" si="46"/>
        <v>1592.3</v>
      </c>
      <c r="H833" s="21">
        <f t="shared" si="46"/>
        <v>1573.7</v>
      </c>
    </row>
    <row r="834" spans="1:8" ht="105" customHeight="1" x14ac:dyDescent="0.25">
      <c r="A834" s="3" t="s">
        <v>800</v>
      </c>
      <c r="B834" s="19" t="s">
        <v>231</v>
      </c>
      <c r="C834" s="20" t="s">
        <v>134</v>
      </c>
      <c r="D834" s="20" t="s">
        <v>802</v>
      </c>
      <c r="E834" s="20"/>
      <c r="F834" s="21">
        <f t="shared" si="46"/>
        <v>1546.4</v>
      </c>
      <c r="G834" s="21">
        <f t="shared" si="46"/>
        <v>1592.3</v>
      </c>
      <c r="H834" s="21">
        <f t="shared" si="46"/>
        <v>1573.7</v>
      </c>
    </row>
    <row r="835" spans="1:8" ht="26.25" x14ac:dyDescent="0.25">
      <c r="A835" s="3" t="s">
        <v>204</v>
      </c>
      <c r="B835" s="19" t="s">
        <v>231</v>
      </c>
      <c r="C835" s="20" t="s">
        <v>134</v>
      </c>
      <c r="D835" s="20" t="s">
        <v>802</v>
      </c>
      <c r="E835" s="20" t="s">
        <v>205</v>
      </c>
      <c r="F835" s="24">
        <v>1546.4</v>
      </c>
      <c r="G835" s="24">
        <v>1592.3</v>
      </c>
      <c r="H835" s="24">
        <v>1573.7</v>
      </c>
    </row>
    <row r="836" spans="1:8" x14ac:dyDescent="0.25">
      <c r="A836" s="11" t="s">
        <v>428</v>
      </c>
      <c r="B836" s="16" t="s">
        <v>181</v>
      </c>
      <c r="C836" s="17"/>
      <c r="D836" s="17"/>
      <c r="E836" s="17"/>
      <c r="F836" s="21">
        <f>F837+F865</f>
        <v>31805</v>
      </c>
      <c r="G836" s="21">
        <f>G837+G865</f>
        <v>31805</v>
      </c>
      <c r="H836" s="21">
        <f>H837+H865</f>
        <v>31805</v>
      </c>
    </row>
    <row r="837" spans="1:8" x14ac:dyDescent="0.25">
      <c r="A837" s="11" t="s">
        <v>429</v>
      </c>
      <c r="B837" s="16" t="s">
        <v>181</v>
      </c>
      <c r="C837" s="17" t="s">
        <v>166</v>
      </c>
      <c r="D837" s="17"/>
      <c r="E837" s="17"/>
      <c r="F837" s="21">
        <f>F838+F862+F858</f>
        <v>23063.200000000001</v>
      </c>
      <c r="G837" s="21">
        <f>G838+G862+G858</f>
        <v>23063.200000000001</v>
      </c>
      <c r="H837" s="21">
        <f>H838+H862+H858</f>
        <v>23063.200000000001</v>
      </c>
    </row>
    <row r="838" spans="1:8" ht="39" x14ac:dyDescent="0.25">
      <c r="A838" s="11" t="s">
        <v>797</v>
      </c>
      <c r="B838" s="16" t="s">
        <v>181</v>
      </c>
      <c r="C838" s="17" t="s">
        <v>166</v>
      </c>
      <c r="D838" s="17" t="s">
        <v>182</v>
      </c>
      <c r="E838" s="17"/>
      <c r="F838" s="18">
        <f>F839</f>
        <v>23057.200000000001</v>
      </c>
      <c r="G838" s="18">
        <f>G839</f>
        <v>23057.200000000001</v>
      </c>
      <c r="H838" s="18">
        <f>H839</f>
        <v>23057.200000000001</v>
      </c>
    </row>
    <row r="839" spans="1:8" ht="39" x14ac:dyDescent="0.25">
      <c r="A839" s="11" t="s">
        <v>411</v>
      </c>
      <c r="B839" s="16" t="s">
        <v>181</v>
      </c>
      <c r="C839" s="17" t="s">
        <v>166</v>
      </c>
      <c r="D839" s="17" t="s">
        <v>183</v>
      </c>
      <c r="E839" s="17"/>
      <c r="F839" s="18">
        <f>F840+F853</f>
        <v>23057.200000000001</v>
      </c>
      <c r="G839" s="18">
        <f>G840+G853</f>
        <v>23057.200000000001</v>
      </c>
      <c r="H839" s="18">
        <f>H840+H853</f>
        <v>23057.200000000001</v>
      </c>
    </row>
    <row r="840" spans="1:8" ht="26.25" x14ac:dyDescent="0.25">
      <c r="A840" s="3" t="s">
        <v>186</v>
      </c>
      <c r="B840" s="19" t="s">
        <v>181</v>
      </c>
      <c r="C840" s="20" t="s">
        <v>166</v>
      </c>
      <c r="D840" s="20" t="s">
        <v>187</v>
      </c>
      <c r="E840" s="20"/>
      <c r="F840" s="21">
        <f>F841+F845+F849+F851+F843</f>
        <v>22948.2</v>
      </c>
      <c r="G840" s="21">
        <f>G841+G845+G849+G851</f>
        <v>22948.2</v>
      </c>
      <c r="H840" s="21">
        <f>H841+H845+H849+H851</f>
        <v>22948.2</v>
      </c>
    </row>
    <row r="841" spans="1:8" ht="26.25" x14ac:dyDescent="0.25">
      <c r="A841" s="3" t="s">
        <v>152</v>
      </c>
      <c r="B841" s="19" t="s">
        <v>181</v>
      </c>
      <c r="C841" s="20" t="s">
        <v>166</v>
      </c>
      <c r="D841" s="20" t="s">
        <v>188</v>
      </c>
      <c r="E841" s="20"/>
      <c r="F841" s="21">
        <f>F842</f>
        <v>16023.2</v>
      </c>
      <c r="G841" s="21">
        <f>G842</f>
        <v>16023.2</v>
      </c>
      <c r="H841" s="21">
        <f>H842</f>
        <v>16023.2</v>
      </c>
    </row>
    <row r="842" spans="1:8" x14ac:dyDescent="0.25">
      <c r="A842" s="3" t="s">
        <v>150</v>
      </c>
      <c r="B842" s="19" t="s">
        <v>181</v>
      </c>
      <c r="C842" s="20" t="s">
        <v>166</v>
      </c>
      <c r="D842" s="20" t="s">
        <v>188</v>
      </c>
      <c r="E842" s="20" t="s">
        <v>151</v>
      </c>
      <c r="F842" s="24">
        <v>16023.2</v>
      </c>
      <c r="G842" s="24">
        <v>16023.2</v>
      </c>
      <c r="H842" s="24">
        <v>16023.2</v>
      </c>
    </row>
    <row r="843" spans="1:8" ht="55.5" hidden="1" customHeight="1" x14ac:dyDescent="0.25">
      <c r="A843" s="25" t="s">
        <v>337</v>
      </c>
      <c r="B843" s="20" t="s">
        <v>181</v>
      </c>
      <c r="C843" s="20" t="s">
        <v>166</v>
      </c>
      <c r="D843" s="20" t="s">
        <v>354</v>
      </c>
      <c r="E843" s="20"/>
      <c r="F843" s="21">
        <f>F844</f>
        <v>0</v>
      </c>
      <c r="G843" s="21">
        <f>G844</f>
        <v>0</v>
      </c>
      <c r="H843" s="21">
        <f>H844</f>
        <v>0</v>
      </c>
    </row>
    <row r="844" spans="1:8" ht="18.75" hidden="1" customHeight="1" x14ac:dyDescent="0.25">
      <c r="A844" s="3" t="s">
        <v>150</v>
      </c>
      <c r="B844" s="20" t="s">
        <v>181</v>
      </c>
      <c r="C844" s="20" t="s">
        <v>166</v>
      </c>
      <c r="D844" s="20" t="s">
        <v>354</v>
      </c>
      <c r="E844" s="20" t="s">
        <v>151</v>
      </c>
      <c r="F844" s="21"/>
      <c r="G844" s="21">
        <v>0</v>
      </c>
      <c r="H844" s="21">
        <v>0</v>
      </c>
    </row>
    <row r="845" spans="1:8" ht="64.5" x14ac:dyDescent="0.25">
      <c r="A845" s="3" t="s">
        <v>771</v>
      </c>
      <c r="B845" s="19" t="s">
        <v>181</v>
      </c>
      <c r="C845" s="20" t="s">
        <v>166</v>
      </c>
      <c r="D845" s="20" t="s">
        <v>189</v>
      </c>
      <c r="E845" s="20"/>
      <c r="F845" s="21">
        <f>F846</f>
        <v>5540</v>
      </c>
      <c r="G845" s="21">
        <f>G846</f>
        <v>5540</v>
      </c>
      <c r="H845" s="21">
        <f>H846</f>
        <v>5540</v>
      </c>
    </row>
    <row r="846" spans="1:8" x14ac:dyDescent="0.25">
      <c r="A846" s="3" t="s">
        <v>150</v>
      </c>
      <c r="B846" s="19" t="s">
        <v>181</v>
      </c>
      <c r="C846" s="20" t="s">
        <v>166</v>
      </c>
      <c r="D846" s="20" t="s">
        <v>189</v>
      </c>
      <c r="E846" s="20" t="s">
        <v>151</v>
      </c>
      <c r="F846" s="24">
        <v>5540</v>
      </c>
      <c r="G846" s="24">
        <v>5540</v>
      </c>
      <c r="H846" s="24">
        <v>5540</v>
      </c>
    </row>
    <row r="847" spans="1:8" ht="64.5" hidden="1" x14ac:dyDescent="0.25">
      <c r="A847" s="25" t="s">
        <v>10</v>
      </c>
      <c r="B847" s="20" t="s">
        <v>181</v>
      </c>
      <c r="C847" s="20" t="s">
        <v>166</v>
      </c>
      <c r="D847" s="20" t="s">
        <v>19</v>
      </c>
      <c r="E847" s="20"/>
      <c r="F847" s="21">
        <f>F848</f>
        <v>0</v>
      </c>
      <c r="G847" s="21">
        <v>0</v>
      </c>
      <c r="H847" s="21">
        <v>0</v>
      </c>
    </row>
    <row r="848" spans="1:8" hidden="1" x14ac:dyDescent="0.25">
      <c r="A848" s="3" t="s">
        <v>150</v>
      </c>
      <c r="B848" s="20" t="s">
        <v>181</v>
      </c>
      <c r="C848" s="20" t="s">
        <v>166</v>
      </c>
      <c r="D848" s="20" t="s">
        <v>19</v>
      </c>
      <c r="E848" s="20" t="s">
        <v>151</v>
      </c>
      <c r="F848" s="21"/>
      <c r="G848" s="21">
        <v>0</v>
      </c>
      <c r="H848" s="21">
        <v>0</v>
      </c>
    </row>
    <row r="849" spans="1:8" ht="39" x14ac:dyDescent="0.25">
      <c r="A849" s="3" t="s">
        <v>724</v>
      </c>
      <c r="B849" s="19" t="s">
        <v>181</v>
      </c>
      <c r="C849" s="20" t="s">
        <v>166</v>
      </c>
      <c r="D849" s="20" t="s">
        <v>312</v>
      </c>
      <c r="E849" s="20"/>
      <c r="F849" s="21">
        <f>F850</f>
        <v>1385</v>
      </c>
      <c r="G849" s="21">
        <f>G850</f>
        <v>1385</v>
      </c>
      <c r="H849" s="21">
        <f>H850</f>
        <v>1385</v>
      </c>
    </row>
    <row r="850" spans="1:8" x14ac:dyDescent="0.25">
      <c r="A850" s="3" t="s">
        <v>150</v>
      </c>
      <c r="B850" s="19" t="s">
        <v>181</v>
      </c>
      <c r="C850" s="20" t="s">
        <v>166</v>
      </c>
      <c r="D850" s="20" t="s">
        <v>312</v>
      </c>
      <c r="E850" s="20" t="s">
        <v>151</v>
      </c>
      <c r="F850" s="24">
        <v>1385</v>
      </c>
      <c r="G850" s="24">
        <v>1385</v>
      </c>
      <c r="H850" s="24">
        <v>1385</v>
      </c>
    </row>
    <row r="851" spans="1:8" ht="39" hidden="1" x14ac:dyDescent="0.25">
      <c r="A851" s="3" t="s">
        <v>116</v>
      </c>
      <c r="B851" s="20" t="s">
        <v>181</v>
      </c>
      <c r="C851" s="20" t="s">
        <v>166</v>
      </c>
      <c r="D851" s="20" t="s">
        <v>125</v>
      </c>
      <c r="E851" s="20"/>
      <c r="F851" s="24">
        <f>F852</f>
        <v>0</v>
      </c>
      <c r="G851" s="24">
        <f>G852</f>
        <v>0</v>
      </c>
      <c r="H851" s="24">
        <f>H852</f>
        <v>0</v>
      </c>
    </row>
    <row r="852" spans="1:8" hidden="1" x14ac:dyDescent="0.25">
      <c r="A852" s="3" t="s">
        <v>150</v>
      </c>
      <c r="B852" s="20" t="s">
        <v>181</v>
      </c>
      <c r="C852" s="20" t="s">
        <v>166</v>
      </c>
      <c r="D852" s="20" t="s">
        <v>125</v>
      </c>
      <c r="E852" s="20" t="s">
        <v>151</v>
      </c>
      <c r="F852" s="24">
        <v>0</v>
      </c>
      <c r="G852" s="24">
        <v>0</v>
      </c>
      <c r="H852" s="24">
        <v>0</v>
      </c>
    </row>
    <row r="853" spans="1:8" ht="26.25" x14ac:dyDescent="0.25">
      <c r="A853" s="3" t="s">
        <v>138</v>
      </c>
      <c r="B853" s="19" t="s">
        <v>181</v>
      </c>
      <c r="C853" s="20" t="s">
        <v>166</v>
      </c>
      <c r="D853" s="20" t="s">
        <v>322</v>
      </c>
      <c r="E853" s="20"/>
      <c r="F853" s="21">
        <f>F854+F855+F856</f>
        <v>109</v>
      </c>
      <c r="G853" s="21">
        <f>G854+G855+G856</f>
        <v>109</v>
      </c>
      <c r="H853" s="21">
        <f>H854+H855+H856</f>
        <v>109</v>
      </c>
    </row>
    <row r="854" spans="1:8" ht="26.25" x14ac:dyDescent="0.25">
      <c r="A854" s="3" t="s">
        <v>690</v>
      </c>
      <c r="B854" s="19" t="s">
        <v>181</v>
      </c>
      <c r="C854" s="20" t="s">
        <v>166</v>
      </c>
      <c r="D854" s="20" t="s">
        <v>322</v>
      </c>
      <c r="E854" s="20" t="s">
        <v>257</v>
      </c>
      <c r="F854" s="24">
        <v>14</v>
      </c>
      <c r="G854" s="24">
        <v>14</v>
      </c>
      <c r="H854" s="24">
        <v>14</v>
      </c>
    </row>
    <row r="855" spans="1:8" ht="39" x14ac:dyDescent="0.25">
      <c r="A855" s="3" t="s">
        <v>820</v>
      </c>
      <c r="B855" s="19" t="s">
        <v>181</v>
      </c>
      <c r="C855" s="20" t="s">
        <v>166</v>
      </c>
      <c r="D855" s="20" t="s">
        <v>322</v>
      </c>
      <c r="E855" s="20" t="s">
        <v>185</v>
      </c>
      <c r="F855" s="24">
        <v>15</v>
      </c>
      <c r="G855" s="24">
        <v>15</v>
      </c>
      <c r="H855" s="24">
        <v>15</v>
      </c>
    </row>
    <row r="856" spans="1:8" x14ac:dyDescent="0.25">
      <c r="A856" s="3" t="s">
        <v>150</v>
      </c>
      <c r="B856" s="19" t="s">
        <v>181</v>
      </c>
      <c r="C856" s="20" t="s">
        <v>166</v>
      </c>
      <c r="D856" s="20" t="s">
        <v>322</v>
      </c>
      <c r="E856" s="20" t="s">
        <v>151</v>
      </c>
      <c r="F856" s="24">
        <v>80</v>
      </c>
      <c r="G856" s="24">
        <v>80</v>
      </c>
      <c r="H856" s="24">
        <v>80</v>
      </c>
    </row>
    <row r="857" spans="1:8" hidden="1" x14ac:dyDescent="0.25">
      <c r="A857" s="25" t="s">
        <v>260</v>
      </c>
      <c r="B857" s="20" t="s">
        <v>181</v>
      </c>
      <c r="C857" s="20" t="s">
        <v>166</v>
      </c>
      <c r="D857" s="20" t="s">
        <v>322</v>
      </c>
      <c r="E857" s="20" t="s">
        <v>261</v>
      </c>
      <c r="F857" s="21"/>
      <c r="G857" s="21"/>
      <c r="H857" s="21"/>
    </row>
    <row r="858" spans="1:8" ht="51.75" hidden="1" x14ac:dyDescent="0.25">
      <c r="A858" s="11" t="s">
        <v>592</v>
      </c>
      <c r="B858" s="17" t="s">
        <v>181</v>
      </c>
      <c r="C858" s="17" t="s">
        <v>166</v>
      </c>
      <c r="D858" s="17" t="s">
        <v>65</v>
      </c>
      <c r="E858" s="17"/>
      <c r="F858" s="18">
        <f>F859</f>
        <v>0</v>
      </c>
      <c r="G858" s="18">
        <v>0</v>
      </c>
      <c r="H858" s="18">
        <v>0</v>
      </c>
    </row>
    <row r="859" spans="1:8" ht="39" hidden="1" x14ac:dyDescent="0.25">
      <c r="A859" s="26" t="s">
        <v>636</v>
      </c>
      <c r="B859" s="20" t="s">
        <v>181</v>
      </c>
      <c r="C859" s="20" t="s">
        <v>166</v>
      </c>
      <c r="D859" s="20" t="s">
        <v>637</v>
      </c>
      <c r="E859" s="20"/>
      <c r="F859" s="21">
        <f>F860</f>
        <v>0</v>
      </c>
      <c r="G859" s="21">
        <v>0</v>
      </c>
      <c r="H859" s="21">
        <v>0</v>
      </c>
    </row>
    <row r="860" spans="1:8" ht="51.75" hidden="1" x14ac:dyDescent="0.25">
      <c r="A860" s="25" t="s">
        <v>639</v>
      </c>
      <c r="B860" s="20" t="s">
        <v>181</v>
      </c>
      <c r="C860" s="20" t="s">
        <v>166</v>
      </c>
      <c r="D860" s="20" t="s">
        <v>638</v>
      </c>
      <c r="E860" s="20"/>
      <c r="F860" s="21">
        <f>F861</f>
        <v>0</v>
      </c>
      <c r="G860" s="21">
        <v>0</v>
      </c>
      <c r="H860" s="21">
        <v>0</v>
      </c>
    </row>
    <row r="861" spans="1:8" hidden="1" x14ac:dyDescent="0.25">
      <c r="A861" s="3" t="s">
        <v>150</v>
      </c>
      <c r="B861" s="20" t="s">
        <v>181</v>
      </c>
      <c r="C861" s="20" t="s">
        <v>166</v>
      </c>
      <c r="D861" s="20" t="s">
        <v>638</v>
      </c>
      <c r="E861" s="20" t="s">
        <v>151</v>
      </c>
      <c r="F861" s="21">
        <v>0</v>
      </c>
      <c r="G861" s="21">
        <v>0</v>
      </c>
      <c r="H861" s="21">
        <v>0</v>
      </c>
    </row>
    <row r="862" spans="1:8" ht="51.75" x14ac:dyDescent="0.25">
      <c r="A862" s="11" t="s">
        <v>795</v>
      </c>
      <c r="B862" s="17" t="s">
        <v>181</v>
      </c>
      <c r="C862" s="17" t="s">
        <v>166</v>
      </c>
      <c r="D862" s="17" t="s">
        <v>237</v>
      </c>
      <c r="E862" s="17"/>
      <c r="F862" s="27">
        <f t="shared" ref="F862:H863" si="47">F863</f>
        <v>6</v>
      </c>
      <c r="G862" s="27">
        <f t="shared" si="47"/>
        <v>6</v>
      </c>
      <c r="H862" s="27">
        <f t="shared" si="47"/>
        <v>6</v>
      </c>
    </row>
    <row r="863" spans="1:8" ht="39" x14ac:dyDescent="0.25">
      <c r="A863" s="3" t="s">
        <v>191</v>
      </c>
      <c r="B863" s="20" t="s">
        <v>181</v>
      </c>
      <c r="C863" s="20" t="s">
        <v>166</v>
      </c>
      <c r="D863" s="20" t="s">
        <v>122</v>
      </c>
      <c r="E863" s="20"/>
      <c r="F863" s="24">
        <f t="shared" si="47"/>
        <v>6</v>
      </c>
      <c r="G863" s="24">
        <f t="shared" si="47"/>
        <v>6</v>
      </c>
      <c r="H863" s="24">
        <f t="shared" si="47"/>
        <v>6</v>
      </c>
    </row>
    <row r="864" spans="1:8" x14ac:dyDescent="0.25">
      <c r="A864" s="3" t="s">
        <v>150</v>
      </c>
      <c r="B864" s="20" t="s">
        <v>181</v>
      </c>
      <c r="C864" s="20" t="s">
        <v>166</v>
      </c>
      <c r="D864" s="20" t="s">
        <v>122</v>
      </c>
      <c r="E864" s="20" t="s">
        <v>151</v>
      </c>
      <c r="F864" s="24">
        <v>6</v>
      </c>
      <c r="G864" s="24">
        <v>6</v>
      </c>
      <c r="H864" s="24">
        <v>6</v>
      </c>
    </row>
    <row r="865" spans="1:8" x14ac:dyDescent="0.25">
      <c r="A865" s="11" t="s">
        <v>824</v>
      </c>
      <c r="B865" s="17" t="s">
        <v>181</v>
      </c>
      <c r="C865" s="17" t="s">
        <v>233</v>
      </c>
      <c r="D865" s="17"/>
      <c r="E865" s="17"/>
      <c r="F865" s="27">
        <f>F869+F871+F873+F875</f>
        <v>8741.8000000000011</v>
      </c>
      <c r="G865" s="27">
        <f>G869+G871+G873+G875</f>
        <v>8741.8000000000011</v>
      </c>
      <c r="H865" s="27">
        <f>H869+H871+H873+H875</f>
        <v>8741.8000000000011</v>
      </c>
    </row>
    <row r="866" spans="1:8" ht="39" x14ac:dyDescent="0.25">
      <c r="A866" s="11" t="s">
        <v>741</v>
      </c>
      <c r="B866" s="17" t="s">
        <v>181</v>
      </c>
      <c r="C866" s="17" t="s">
        <v>233</v>
      </c>
      <c r="D866" s="17" t="s">
        <v>182</v>
      </c>
      <c r="E866" s="20"/>
      <c r="F866" s="24">
        <f>F868</f>
        <v>6473.8</v>
      </c>
      <c r="G866" s="24">
        <f>G868</f>
        <v>6318.8</v>
      </c>
      <c r="H866" s="24">
        <f>H868</f>
        <v>6318.8</v>
      </c>
    </row>
    <row r="867" spans="1:8" ht="39" x14ac:dyDescent="0.25">
      <c r="A867" s="11" t="s">
        <v>411</v>
      </c>
      <c r="B867" s="17" t="s">
        <v>181</v>
      </c>
      <c r="C867" s="17" t="s">
        <v>233</v>
      </c>
      <c r="D867" s="17" t="s">
        <v>183</v>
      </c>
      <c r="E867" s="20"/>
      <c r="F867" s="24">
        <f>F868</f>
        <v>6473.8</v>
      </c>
      <c r="G867" s="24">
        <f>G868</f>
        <v>6318.8</v>
      </c>
      <c r="H867" s="24">
        <f>H868</f>
        <v>6318.8</v>
      </c>
    </row>
    <row r="868" spans="1:8" ht="26.25" x14ac:dyDescent="0.25">
      <c r="A868" s="3" t="s">
        <v>186</v>
      </c>
      <c r="B868" s="20" t="s">
        <v>181</v>
      </c>
      <c r="C868" s="20" t="s">
        <v>233</v>
      </c>
      <c r="D868" s="20" t="s">
        <v>318</v>
      </c>
      <c r="E868" s="20"/>
      <c r="F868" s="24">
        <f>F869+F877+F879</f>
        <v>6473.8</v>
      </c>
      <c r="G868" s="24">
        <f t="shared" ref="F868:H869" si="48">G869</f>
        <v>6318.8</v>
      </c>
      <c r="H868" s="24">
        <f t="shared" si="48"/>
        <v>6318.8</v>
      </c>
    </row>
    <row r="869" spans="1:8" ht="26.25" x14ac:dyDescent="0.25">
      <c r="A869" s="3" t="s">
        <v>152</v>
      </c>
      <c r="B869" s="20" t="s">
        <v>181</v>
      </c>
      <c r="C869" s="20" t="s">
        <v>233</v>
      </c>
      <c r="D869" s="20" t="s">
        <v>320</v>
      </c>
      <c r="E869" s="20"/>
      <c r="F869" s="24">
        <f t="shared" si="48"/>
        <v>6318.8</v>
      </c>
      <c r="G869" s="24">
        <f t="shared" si="48"/>
        <v>6318.8</v>
      </c>
      <c r="H869" s="24">
        <f t="shared" si="48"/>
        <v>6318.8</v>
      </c>
    </row>
    <row r="870" spans="1:8" x14ac:dyDescent="0.25">
      <c r="A870" s="3" t="s">
        <v>150</v>
      </c>
      <c r="B870" s="20" t="s">
        <v>181</v>
      </c>
      <c r="C870" s="20" t="s">
        <v>233</v>
      </c>
      <c r="D870" s="20" t="s">
        <v>320</v>
      </c>
      <c r="E870" s="20" t="s">
        <v>151</v>
      </c>
      <c r="F870" s="24">
        <v>6318.8</v>
      </c>
      <c r="G870" s="24">
        <v>6318.8</v>
      </c>
      <c r="H870" s="24">
        <v>6318.8</v>
      </c>
    </row>
    <row r="871" spans="1:8" ht="64.5" x14ac:dyDescent="0.25">
      <c r="A871" s="3" t="s">
        <v>771</v>
      </c>
      <c r="B871" s="20" t="s">
        <v>181</v>
      </c>
      <c r="C871" s="20" t="s">
        <v>233</v>
      </c>
      <c r="D871" s="20" t="s">
        <v>321</v>
      </c>
      <c r="E871" s="20"/>
      <c r="F871" s="24">
        <f>F872</f>
        <v>1874.4</v>
      </c>
      <c r="G871" s="24">
        <f>G872</f>
        <v>1874.4</v>
      </c>
      <c r="H871" s="24">
        <f>H872</f>
        <v>1874.4</v>
      </c>
    </row>
    <row r="872" spans="1:8" x14ac:dyDescent="0.25">
      <c r="A872" s="3" t="s">
        <v>150</v>
      </c>
      <c r="B872" s="20" t="s">
        <v>181</v>
      </c>
      <c r="C872" s="20" t="s">
        <v>233</v>
      </c>
      <c r="D872" s="20" t="s">
        <v>321</v>
      </c>
      <c r="E872" s="20" t="s">
        <v>151</v>
      </c>
      <c r="F872" s="24">
        <v>1874.4</v>
      </c>
      <c r="G872" s="24">
        <v>1874.4</v>
      </c>
      <c r="H872" s="24">
        <v>1874.4</v>
      </c>
    </row>
    <row r="873" spans="1:8" ht="39" x14ac:dyDescent="0.25">
      <c r="A873" s="3" t="s">
        <v>724</v>
      </c>
      <c r="B873" s="20" t="s">
        <v>181</v>
      </c>
      <c r="C873" s="20" t="s">
        <v>233</v>
      </c>
      <c r="D873" s="20" t="s">
        <v>319</v>
      </c>
      <c r="E873" s="20"/>
      <c r="F873" s="24">
        <f>F874</f>
        <v>468.6</v>
      </c>
      <c r="G873" s="24">
        <f>G874</f>
        <v>468.6</v>
      </c>
      <c r="H873" s="24">
        <f>H874</f>
        <v>468.6</v>
      </c>
    </row>
    <row r="874" spans="1:8" x14ac:dyDescent="0.25">
      <c r="A874" s="3" t="s">
        <v>150</v>
      </c>
      <c r="B874" s="20" t="s">
        <v>181</v>
      </c>
      <c r="C874" s="20" t="s">
        <v>233</v>
      </c>
      <c r="D874" s="20" t="s">
        <v>319</v>
      </c>
      <c r="E874" s="20" t="s">
        <v>151</v>
      </c>
      <c r="F874" s="24">
        <v>468.6</v>
      </c>
      <c r="G874" s="24">
        <v>468.6</v>
      </c>
      <c r="H874" s="24">
        <v>468.6</v>
      </c>
    </row>
    <row r="875" spans="1:8" ht="26.25" x14ac:dyDescent="0.25">
      <c r="A875" s="3" t="s">
        <v>138</v>
      </c>
      <c r="B875" s="20" t="s">
        <v>181</v>
      </c>
      <c r="C875" s="20" t="s">
        <v>233</v>
      </c>
      <c r="D875" s="20" t="s">
        <v>322</v>
      </c>
      <c r="E875" s="20"/>
      <c r="F875" s="24">
        <f>F876</f>
        <v>80</v>
      </c>
      <c r="G875" s="24">
        <f>G876</f>
        <v>80</v>
      </c>
      <c r="H875" s="24">
        <f>H876</f>
        <v>80</v>
      </c>
    </row>
    <row r="876" spans="1:8" x14ac:dyDescent="0.25">
      <c r="A876" s="3" t="s">
        <v>150</v>
      </c>
      <c r="B876" s="20" t="s">
        <v>181</v>
      </c>
      <c r="C876" s="20" t="s">
        <v>233</v>
      </c>
      <c r="D876" s="20" t="s">
        <v>322</v>
      </c>
      <c r="E876" s="20" t="s">
        <v>151</v>
      </c>
      <c r="F876" s="24">
        <v>80</v>
      </c>
      <c r="G876" s="24">
        <v>80</v>
      </c>
      <c r="H876" s="24">
        <v>80</v>
      </c>
    </row>
    <row r="877" spans="1:8" hidden="1" x14ac:dyDescent="0.25">
      <c r="A877" s="3"/>
      <c r="B877" s="19"/>
      <c r="C877" s="20"/>
      <c r="D877" s="20"/>
      <c r="E877" s="20"/>
      <c r="F877" s="24"/>
      <c r="G877" s="24"/>
      <c r="H877" s="24"/>
    </row>
    <row r="878" spans="1:8" ht="26.25" x14ac:dyDescent="0.25">
      <c r="A878" s="11" t="s">
        <v>615</v>
      </c>
      <c r="B878" s="16" t="s">
        <v>192</v>
      </c>
      <c r="C878" s="17"/>
      <c r="D878" s="17"/>
      <c r="E878" s="17"/>
      <c r="F878" s="18">
        <f>F879</f>
        <v>155</v>
      </c>
      <c r="G878" s="18">
        <f>G879</f>
        <v>134</v>
      </c>
      <c r="H878" s="18">
        <f>H879</f>
        <v>100</v>
      </c>
    </row>
    <row r="879" spans="1:8" ht="26.25" x14ac:dyDescent="0.25">
      <c r="A879" s="11" t="s">
        <v>616</v>
      </c>
      <c r="B879" s="16" t="s">
        <v>192</v>
      </c>
      <c r="C879" s="17" t="s">
        <v>166</v>
      </c>
      <c r="D879" s="17"/>
      <c r="E879" s="17"/>
      <c r="F879" s="18">
        <f t="shared" ref="F879:H882" si="49">F880</f>
        <v>155</v>
      </c>
      <c r="G879" s="18">
        <f t="shared" si="49"/>
        <v>134</v>
      </c>
      <c r="H879" s="18">
        <f t="shared" si="49"/>
        <v>100</v>
      </c>
    </row>
    <row r="880" spans="1:8" ht="39" x14ac:dyDescent="0.25">
      <c r="A880" s="11" t="s">
        <v>805</v>
      </c>
      <c r="B880" s="16" t="s">
        <v>192</v>
      </c>
      <c r="C880" s="17" t="s">
        <v>166</v>
      </c>
      <c r="D880" s="17" t="s">
        <v>244</v>
      </c>
      <c r="E880" s="17"/>
      <c r="F880" s="18">
        <f t="shared" si="49"/>
        <v>155</v>
      </c>
      <c r="G880" s="18">
        <f t="shared" si="49"/>
        <v>134</v>
      </c>
      <c r="H880" s="18">
        <f t="shared" si="49"/>
        <v>100</v>
      </c>
    </row>
    <row r="881" spans="1:8" ht="51.75" x14ac:dyDescent="0.25">
      <c r="A881" s="11" t="s">
        <v>397</v>
      </c>
      <c r="B881" s="16" t="s">
        <v>192</v>
      </c>
      <c r="C881" s="17" t="s">
        <v>166</v>
      </c>
      <c r="D881" s="17" t="s">
        <v>245</v>
      </c>
      <c r="E881" s="17"/>
      <c r="F881" s="18">
        <f t="shared" si="49"/>
        <v>155</v>
      </c>
      <c r="G881" s="18">
        <f t="shared" si="49"/>
        <v>134</v>
      </c>
      <c r="H881" s="18">
        <f t="shared" si="49"/>
        <v>100</v>
      </c>
    </row>
    <row r="882" spans="1:8" ht="26.25" x14ac:dyDescent="0.25">
      <c r="A882" s="3" t="s">
        <v>247</v>
      </c>
      <c r="B882" s="19" t="s">
        <v>192</v>
      </c>
      <c r="C882" s="20" t="s">
        <v>166</v>
      </c>
      <c r="D882" s="20" t="s">
        <v>126</v>
      </c>
      <c r="E882" s="20"/>
      <c r="F882" s="21">
        <f t="shared" si="49"/>
        <v>155</v>
      </c>
      <c r="G882" s="21">
        <f t="shared" si="49"/>
        <v>134</v>
      </c>
      <c r="H882" s="21">
        <f t="shared" si="49"/>
        <v>100</v>
      </c>
    </row>
    <row r="883" spans="1:8" x14ac:dyDescent="0.25">
      <c r="A883" s="3" t="s">
        <v>430</v>
      </c>
      <c r="B883" s="19" t="s">
        <v>192</v>
      </c>
      <c r="C883" s="20" t="s">
        <v>166</v>
      </c>
      <c r="D883" s="20" t="s">
        <v>126</v>
      </c>
      <c r="E883" s="20" t="s">
        <v>248</v>
      </c>
      <c r="F883" s="24">
        <v>155</v>
      </c>
      <c r="G883" s="24">
        <v>134</v>
      </c>
      <c r="H883" s="24">
        <v>100</v>
      </c>
    </row>
    <row r="884" spans="1:8" ht="39" x14ac:dyDescent="0.25">
      <c r="A884" s="11" t="s">
        <v>613</v>
      </c>
      <c r="B884" s="16" t="s">
        <v>249</v>
      </c>
      <c r="C884" s="17"/>
      <c r="D884" s="17"/>
      <c r="E884" s="17"/>
      <c r="F884" s="18">
        <f>F885+F890</f>
        <v>11437.6</v>
      </c>
      <c r="G884" s="18">
        <f>G885+G890</f>
        <v>9336.2000000000007</v>
      </c>
      <c r="H884" s="18">
        <f>H885+H890</f>
        <v>8905</v>
      </c>
    </row>
    <row r="885" spans="1:8" ht="39" x14ac:dyDescent="0.25">
      <c r="A885" s="11" t="s">
        <v>250</v>
      </c>
      <c r="B885" s="16" t="s">
        <v>249</v>
      </c>
      <c r="C885" s="17" t="s">
        <v>166</v>
      </c>
      <c r="D885" s="17"/>
      <c r="E885" s="17"/>
      <c r="F885" s="18">
        <f t="shared" ref="F885:H888" si="50">F886</f>
        <v>11293.6</v>
      </c>
      <c r="G885" s="18">
        <f t="shared" si="50"/>
        <v>9192.2000000000007</v>
      </c>
      <c r="H885" s="18">
        <f t="shared" si="50"/>
        <v>8761</v>
      </c>
    </row>
    <row r="886" spans="1:8" ht="39" x14ac:dyDescent="0.25">
      <c r="A886" s="11" t="s">
        <v>805</v>
      </c>
      <c r="B886" s="16" t="s">
        <v>249</v>
      </c>
      <c r="C886" s="17" t="s">
        <v>166</v>
      </c>
      <c r="D886" s="17" t="s">
        <v>244</v>
      </c>
      <c r="E886" s="17"/>
      <c r="F886" s="18">
        <f t="shared" si="50"/>
        <v>11293.6</v>
      </c>
      <c r="G886" s="18">
        <f t="shared" si="50"/>
        <v>9192.2000000000007</v>
      </c>
      <c r="H886" s="18">
        <f t="shared" si="50"/>
        <v>8761</v>
      </c>
    </row>
    <row r="887" spans="1:8" ht="39" x14ac:dyDescent="0.25">
      <c r="A887" s="11" t="s">
        <v>400</v>
      </c>
      <c r="B887" s="16" t="s">
        <v>249</v>
      </c>
      <c r="C887" s="17" t="s">
        <v>166</v>
      </c>
      <c r="D887" s="17" t="s">
        <v>325</v>
      </c>
      <c r="E887" s="17"/>
      <c r="F887" s="18">
        <f t="shared" si="50"/>
        <v>11293.6</v>
      </c>
      <c r="G887" s="18">
        <f t="shared" si="50"/>
        <v>9192.2000000000007</v>
      </c>
      <c r="H887" s="18">
        <f t="shared" si="50"/>
        <v>8761</v>
      </c>
    </row>
    <row r="888" spans="1:8" ht="51.75" x14ac:dyDescent="0.25">
      <c r="A888" s="44" t="s">
        <v>806</v>
      </c>
      <c r="B888" s="19" t="s">
        <v>249</v>
      </c>
      <c r="C888" s="20" t="s">
        <v>166</v>
      </c>
      <c r="D888" s="20" t="s">
        <v>127</v>
      </c>
      <c r="E888" s="20"/>
      <c r="F888" s="21">
        <f t="shared" si="50"/>
        <v>11293.6</v>
      </c>
      <c r="G888" s="21">
        <f t="shared" si="50"/>
        <v>9192.2000000000007</v>
      </c>
      <c r="H888" s="21">
        <f t="shared" si="50"/>
        <v>8761</v>
      </c>
    </row>
    <row r="889" spans="1:8" x14ac:dyDescent="0.25">
      <c r="A889" s="3" t="s">
        <v>251</v>
      </c>
      <c r="B889" s="19" t="s">
        <v>249</v>
      </c>
      <c r="C889" s="20" t="s">
        <v>166</v>
      </c>
      <c r="D889" s="20" t="s">
        <v>127</v>
      </c>
      <c r="E889" s="20" t="s">
        <v>252</v>
      </c>
      <c r="F889" s="24">
        <v>11293.6</v>
      </c>
      <c r="G889" s="24">
        <v>9192.2000000000007</v>
      </c>
      <c r="H889" s="24">
        <v>8761</v>
      </c>
    </row>
    <row r="890" spans="1:8" ht="26.25" x14ac:dyDescent="0.25">
      <c r="A890" s="11" t="s">
        <v>492</v>
      </c>
      <c r="B890" s="16" t="s">
        <v>249</v>
      </c>
      <c r="C890" s="17" t="s">
        <v>233</v>
      </c>
      <c r="D890" s="17"/>
      <c r="E890" s="17"/>
      <c r="F890" s="18">
        <f>F893+F896+F899+F902+F916+F920+F925</f>
        <v>144</v>
      </c>
      <c r="G890" s="18">
        <f>G891</f>
        <v>144</v>
      </c>
      <c r="H890" s="27">
        <f>H891</f>
        <v>144</v>
      </c>
    </row>
    <row r="891" spans="1:8" ht="39" x14ac:dyDescent="0.25">
      <c r="A891" s="11" t="s">
        <v>746</v>
      </c>
      <c r="B891" s="16" t="s">
        <v>249</v>
      </c>
      <c r="C891" s="17" t="s">
        <v>233</v>
      </c>
      <c r="D891" s="17" t="s">
        <v>747</v>
      </c>
      <c r="E891" s="17"/>
      <c r="F891" s="18">
        <f>F892+F895+F898+F901</f>
        <v>144</v>
      </c>
      <c r="G891" s="18">
        <f>G892+G895+G898+G901</f>
        <v>144</v>
      </c>
      <c r="H891" s="18">
        <f>H892+H895+H898+H901</f>
        <v>144</v>
      </c>
    </row>
    <row r="892" spans="1:8" ht="31.5" customHeight="1" x14ac:dyDescent="0.25">
      <c r="A892" s="3" t="s">
        <v>748</v>
      </c>
      <c r="B892" s="19" t="s">
        <v>249</v>
      </c>
      <c r="C892" s="20" t="s">
        <v>233</v>
      </c>
      <c r="D892" s="20" t="s">
        <v>749</v>
      </c>
      <c r="E892" s="17"/>
      <c r="F892" s="21">
        <f t="shared" ref="F892:H893" si="51">F893</f>
        <v>36</v>
      </c>
      <c r="G892" s="21">
        <f t="shared" si="51"/>
        <v>36</v>
      </c>
      <c r="H892" s="24">
        <f t="shared" si="51"/>
        <v>36</v>
      </c>
    </row>
    <row r="893" spans="1:8" ht="39" x14ac:dyDescent="0.25">
      <c r="A893" s="3" t="s">
        <v>641</v>
      </c>
      <c r="B893" s="19" t="s">
        <v>249</v>
      </c>
      <c r="C893" s="20" t="s">
        <v>233</v>
      </c>
      <c r="D893" s="20" t="s">
        <v>807</v>
      </c>
      <c r="E893" s="20"/>
      <c r="F893" s="24">
        <f t="shared" si="51"/>
        <v>36</v>
      </c>
      <c r="G893" s="24">
        <f t="shared" si="51"/>
        <v>36</v>
      </c>
      <c r="H893" s="24">
        <f t="shared" si="51"/>
        <v>36</v>
      </c>
    </row>
    <row r="894" spans="1:8" x14ac:dyDescent="0.25">
      <c r="A894" s="3" t="s">
        <v>345</v>
      </c>
      <c r="B894" s="19" t="s">
        <v>249</v>
      </c>
      <c r="C894" s="20" t="s">
        <v>233</v>
      </c>
      <c r="D894" s="20" t="s">
        <v>807</v>
      </c>
      <c r="E894" s="20" t="s">
        <v>346</v>
      </c>
      <c r="F894" s="24">
        <v>36</v>
      </c>
      <c r="G894" s="24">
        <v>36</v>
      </c>
      <c r="H894" s="24">
        <v>36</v>
      </c>
    </row>
    <row r="895" spans="1:8" ht="33.75" customHeight="1" x14ac:dyDescent="0.25">
      <c r="A895" s="3" t="s">
        <v>751</v>
      </c>
      <c r="B895" s="19" t="s">
        <v>249</v>
      </c>
      <c r="C895" s="20" t="s">
        <v>233</v>
      </c>
      <c r="D895" s="20" t="s">
        <v>752</v>
      </c>
      <c r="E895" s="20"/>
      <c r="F895" s="24">
        <f t="shared" ref="F895:H896" si="52">F896</f>
        <v>36</v>
      </c>
      <c r="G895" s="24">
        <f t="shared" si="52"/>
        <v>36</v>
      </c>
      <c r="H895" s="24">
        <f t="shared" si="52"/>
        <v>36</v>
      </c>
    </row>
    <row r="896" spans="1:8" ht="39" x14ac:dyDescent="0.25">
      <c r="A896" s="3" t="s">
        <v>642</v>
      </c>
      <c r="B896" s="19" t="s">
        <v>249</v>
      </c>
      <c r="C896" s="20" t="s">
        <v>233</v>
      </c>
      <c r="D896" s="20" t="s">
        <v>808</v>
      </c>
      <c r="E896" s="20"/>
      <c r="F896" s="24">
        <f t="shared" si="52"/>
        <v>36</v>
      </c>
      <c r="G896" s="24">
        <f t="shared" si="52"/>
        <v>36</v>
      </c>
      <c r="H896" s="24">
        <f t="shared" si="52"/>
        <v>36</v>
      </c>
    </row>
    <row r="897" spans="1:8" x14ac:dyDescent="0.25">
      <c r="A897" s="3" t="s">
        <v>345</v>
      </c>
      <c r="B897" s="19" t="s">
        <v>249</v>
      </c>
      <c r="C897" s="20" t="s">
        <v>233</v>
      </c>
      <c r="D897" s="20" t="s">
        <v>808</v>
      </c>
      <c r="E897" s="20" t="s">
        <v>346</v>
      </c>
      <c r="F897" s="24">
        <v>36</v>
      </c>
      <c r="G897" s="24">
        <v>36</v>
      </c>
      <c r="H897" s="24">
        <v>36</v>
      </c>
    </row>
    <row r="898" spans="1:8" ht="30" customHeight="1" x14ac:dyDescent="0.25">
      <c r="A898" s="3" t="s">
        <v>754</v>
      </c>
      <c r="B898" s="19" t="s">
        <v>249</v>
      </c>
      <c r="C898" s="20" t="s">
        <v>233</v>
      </c>
      <c r="D898" s="20" t="s">
        <v>755</v>
      </c>
      <c r="E898" s="20"/>
      <c r="F898" s="24">
        <f t="shared" ref="F898:H899" si="53">F899</f>
        <v>36</v>
      </c>
      <c r="G898" s="24">
        <f t="shared" si="53"/>
        <v>36</v>
      </c>
      <c r="H898" s="24">
        <f t="shared" si="53"/>
        <v>36</v>
      </c>
    </row>
    <row r="899" spans="1:8" ht="39" x14ac:dyDescent="0.25">
      <c r="A899" s="3" t="s">
        <v>644</v>
      </c>
      <c r="B899" s="19" t="s">
        <v>249</v>
      </c>
      <c r="C899" s="20" t="s">
        <v>233</v>
      </c>
      <c r="D899" s="20" t="s">
        <v>640</v>
      </c>
      <c r="E899" s="20"/>
      <c r="F899" s="24">
        <f t="shared" si="53"/>
        <v>36</v>
      </c>
      <c r="G899" s="24">
        <f t="shared" si="53"/>
        <v>36</v>
      </c>
      <c r="H899" s="24">
        <f t="shared" si="53"/>
        <v>36</v>
      </c>
    </row>
    <row r="900" spans="1:8" x14ac:dyDescent="0.25">
      <c r="A900" s="3" t="s">
        <v>345</v>
      </c>
      <c r="B900" s="19" t="s">
        <v>249</v>
      </c>
      <c r="C900" s="20" t="s">
        <v>233</v>
      </c>
      <c r="D900" s="20" t="s">
        <v>640</v>
      </c>
      <c r="E900" s="20" t="s">
        <v>346</v>
      </c>
      <c r="F900" s="24">
        <v>36</v>
      </c>
      <c r="G900" s="24">
        <v>36</v>
      </c>
      <c r="H900" s="24">
        <v>36</v>
      </c>
    </row>
    <row r="901" spans="1:8" ht="26.25" x14ac:dyDescent="0.25">
      <c r="A901" s="3" t="s">
        <v>809</v>
      </c>
      <c r="B901" s="19" t="s">
        <v>249</v>
      </c>
      <c r="C901" s="20" t="s">
        <v>233</v>
      </c>
      <c r="D901" s="20" t="s">
        <v>810</v>
      </c>
      <c r="E901" s="20"/>
      <c r="F901" s="24">
        <f t="shared" ref="F901:H902" si="54">F902</f>
        <v>36</v>
      </c>
      <c r="G901" s="24">
        <f t="shared" si="54"/>
        <v>36</v>
      </c>
      <c r="H901" s="24">
        <f t="shared" si="54"/>
        <v>36</v>
      </c>
    </row>
    <row r="902" spans="1:8" ht="39" x14ac:dyDescent="0.25">
      <c r="A902" s="3" t="s">
        <v>645</v>
      </c>
      <c r="B902" s="19" t="s">
        <v>249</v>
      </c>
      <c r="C902" s="20" t="s">
        <v>233</v>
      </c>
      <c r="D902" s="20" t="s">
        <v>643</v>
      </c>
      <c r="E902" s="20"/>
      <c r="F902" s="24">
        <f t="shared" si="54"/>
        <v>36</v>
      </c>
      <c r="G902" s="24">
        <f t="shared" si="54"/>
        <v>36</v>
      </c>
      <c r="H902" s="24">
        <f t="shared" si="54"/>
        <v>36</v>
      </c>
    </row>
    <row r="903" spans="1:8" x14ac:dyDescent="0.25">
      <c r="A903" s="3" t="s">
        <v>345</v>
      </c>
      <c r="B903" s="19" t="s">
        <v>249</v>
      </c>
      <c r="C903" s="20" t="s">
        <v>233</v>
      </c>
      <c r="D903" s="20" t="s">
        <v>643</v>
      </c>
      <c r="E903" s="20" t="s">
        <v>346</v>
      </c>
      <c r="F903" s="24">
        <v>36</v>
      </c>
      <c r="G903" s="24">
        <v>36</v>
      </c>
      <c r="H903" s="24">
        <v>36</v>
      </c>
    </row>
    <row r="904" spans="1:8" hidden="1" x14ac:dyDescent="0.25">
      <c r="A904" s="3" t="s">
        <v>345</v>
      </c>
      <c r="B904" s="19" t="s">
        <v>249</v>
      </c>
      <c r="C904" s="20" t="s">
        <v>233</v>
      </c>
      <c r="D904" s="20" t="s">
        <v>554</v>
      </c>
      <c r="E904" s="20" t="s">
        <v>346</v>
      </c>
      <c r="F904" s="21"/>
      <c r="G904" s="21">
        <v>0</v>
      </c>
      <c r="H904" s="24">
        <v>0</v>
      </c>
    </row>
    <row r="905" spans="1:8" ht="17.25" hidden="1" customHeight="1" x14ac:dyDescent="0.25">
      <c r="A905" s="3" t="s">
        <v>556</v>
      </c>
      <c r="B905" s="20" t="s">
        <v>249</v>
      </c>
      <c r="C905" s="20" t="s">
        <v>233</v>
      </c>
      <c r="D905" s="20" t="s">
        <v>555</v>
      </c>
      <c r="E905" s="20"/>
      <c r="F905" s="24">
        <f>F906</f>
        <v>0</v>
      </c>
      <c r="G905" s="21">
        <v>0</v>
      </c>
      <c r="H905" s="24">
        <v>0</v>
      </c>
    </row>
    <row r="906" spans="1:8" ht="11.25" hidden="1" customHeight="1" x14ac:dyDescent="0.25">
      <c r="A906" s="3" t="s">
        <v>345</v>
      </c>
      <c r="B906" s="20" t="s">
        <v>249</v>
      </c>
      <c r="C906" s="20" t="s">
        <v>233</v>
      </c>
      <c r="D906" s="20" t="s">
        <v>555</v>
      </c>
      <c r="E906" s="20" t="s">
        <v>346</v>
      </c>
      <c r="F906" s="24"/>
      <c r="G906" s="21">
        <v>0</v>
      </c>
      <c r="H906" s="24">
        <v>0</v>
      </c>
    </row>
    <row r="907" spans="1:8" ht="10.5" hidden="1" customHeight="1" x14ac:dyDescent="0.25">
      <c r="A907" s="3" t="s">
        <v>493</v>
      </c>
      <c r="B907" s="19" t="s">
        <v>249</v>
      </c>
      <c r="C907" s="20" t="s">
        <v>233</v>
      </c>
      <c r="D907" s="20" t="s">
        <v>495</v>
      </c>
      <c r="E907" s="20"/>
      <c r="F907" s="24">
        <f>F908</f>
        <v>0</v>
      </c>
      <c r="G907" s="21">
        <v>0</v>
      </c>
      <c r="H907" s="24">
        <v>0</v>
      </c>
    </row>
    <row r="908" spans="1:8" ht="14.25" hidden="1" customHeight="1" x14ac:dyDescent="0.25">
      <c r="A908" s="3" t="s">
        <v>345</v>
      </c>
      <c r="B908" s="19" t="s">
        <v>249</v>
      </c>
      <c r="C908" s="20" t="s">
        <v>233</v>
      </c>
      <c r="D908" s="20" t="s">
        <v>495</v>
      </c>
      <c r="E908" s="20" t="s">
        <v>346</v>
      </c>
      <c r="F908" s="24">
        <v>0</v>
      </c>
      <c r="G908" s="24">
        <v>0</v>
      </c>
      <c r="H908" s="24">
        <v>0</v>
      </c>
    </row>
    <row r="909" spans="1:8" ht="10.5" hidden="1" customHeight="1" x14ac:dyDescent="0.25">
      <c r="A909" s="3" t="s">
        <v>494</v>
      </c>
      <c r="B909" s="19" t="s">
        <v>249</v>
      </c>
      <c r="C909" s="20" t="s">
        <v>233</v>
      </c>
      <c r="D909" s="20" t="s">
        <v>496</v>
      </c>
      <c r="E909" s="20"/>
      <c r="F909" s="21">
        <f>F910</f>
        <v>0</v>
      </c>
      <c r="G909" s="21">
        <v>0</v>
      </c>
      <c r="H909" s="24">
        <v>0</v>
      </c>
    </row>
    <row r="910" spans="1:8" ht="14.25" hidden="1" customHeight="1" x14ac:dyDescent="0.25">
      <c r="A910" s="3" t="s">
        <v>345</v>
      </c>
      <c r="B910" s="19" t="s">
        <v>249</v>
      </c>
      <c r="C910" s="20" t="s">
        <v>233</v>
      </c>
      <c r="D910" s="20" t="s">
        <v>496</v>
      </c>
      <c r="E910" s="20" t="s">
        <v>346</v>
      </c>
      <c r="F910" s="24">
        <v>0</v>
      </c>
      <c r="G910" s="24">
        <v>0</v>
      </c>
      <c r="H910" s="24">
        <v>0</v>
      </c>
    </row>
    <row r="911" spans="1:8" ht="15" hidden="1" customHeight="1" x14ac:dyDescent="0.25">
      <c r="A911" s="3" t="s">
        <v>562</v>
      </c>
      <c r="B911" s="20" t="s">
        <v>249</v>
      </c>
      <c r="C911" s="20" t="s">
        <v>233</v>
      </c>
      <c r="D911" s="20" t="s">
        <v>563</v>
      </c>
      <c r="E911" s="20"/>
      <c r="F911" s="24">
        <f>F912</f>
        <v>0</v>
      </c>
      <c r="G911" s="24">
        <v>0</v>
      </c>
      <c r="H911" s="24">
        <v>0</v>
      </c>
    </row>
    <row r="912" spans="1:8" ht="13.5" hidden="1" customHeight="1" x14ac:dyDescent="0.25">
      <c r="A912" s="3" t="s">
        <v>345</v>
      </c>
      <c r="B912" s="20" t="s">
        <v>249</v>
      </c>
      <c r="C912" s="20" t="s">
        <v>233</v>
      </c>
      <c r="D912" s="20" t="s">
        <v>563</v>
      </c>
      <c r="E912" s="20" t="s">
        <v>346</v>
      </c>
      <c r="F912" s="24"/>
      <c r="G912" s="24">
        <v>0</v>
      </c>
      <c r="H912" s="24">
        <v>0</v>
      </c>
    </row>
    <row r="913" spans="1:8" ht="15.75" hidden="1" customHeight="1" x14ac:dyDescent="0.25">
      <c r="A913" s="11" t="s">
        <v>112</v>
      </c>
      <c r="B913" s="17" t="s">
        <v>249</v>
      </c>
      <c r="C913" s="17" t="s">
        <v>233</v>
      </c>
      <c r="D913" s="17" t="s">
        <v>326</v>
      </c>
      <c r="E913" s="17"/>
      <c r="F913" s="27">
        <f>F914</f>
        <v>0</v>
      </c>
      <c r="G913" s="27">
        <v>0</v>
      </c>
      <c r="H913" s="27">
        <v>0</v>
      </c>
    </row>
    <row r="914" spans="1:8" ht="13.5" hidden="1" customHeight="1" x14ac:dyDescent="0.25">
      <c r="A914" s="3" t="s">
        <v>567</v>
      </c>
      <c r="B914" s="20" t="s">
        <v>249</v>
      </c>
      <c r="C914" s="20" t="s">
        <v>233</v>
      </c>
      <c r="D914" s="20" t="s">
        <v>568</v>
      </c>
      <c r="E914" s="20"/>
      <c r="F914" s="24">
        <f>F915</f>
        <v>0</v>
      </c>
      <c r="G914" s="24">
        <v>0</v>
      </c>
      <c r="H914" s="24">
        <v>0</v>
      </c>
    </row>
    <row r="915" spans="1:8" ht="16.5" hidden="1" customHeight="1" x14ac:dyDescent="0.25">
      <c r="A915" s="3" t="s">
        <v>345</v>
      </c>
      <c r="B915" s="20" t="s">
        <v>249</v>
      </c>
      <c r="C915" s="20" t="s">
        <v>233</v>
      </c>
      <c r="D915" s="20" t="s">
        <v>568</v>
      </c>
      <c r="E915" s="20" t="s">
        <v>346</v>
      </c>
      <c r="F915" s="24"/>
      <c r="G915" s="24">
        <v>0</v>
      </c>
      <c r="H915" s="24">
        <v>0</v>
      </c>
    </row>
    <row r="916" spans="1:8" ht="39" hidden="1" x14ac:dyDescent="0.25">
      <c r="A916" s="11" t="s">
        <v>691</v>
      </c>
      <c r="B916" s="19" t="s">
        <v>249</v>
      </c>
      <c r="C916" s="20" t="s">
        <v>233</v>
      </c>
      <c r="D916" s="17" t="s">
        <v>244</v>
      </c>
      <c r="E916" s="20"/>
      <c r="F916" s="27">
        <f>F917</f>
        <v>0</v>
      </c>
      <c r="G916" s="27">
        <v>0</v>
      </c>
      <c r="H916" s="27">
        <v>0</v>
      </c>
    </row>
    <row r="917" spans="1:8" ht="39" hidden="1" x14ac:dyDescent="0.25">
      <c r="A917" s="11" t="s">
        <v>400</v>
      </c>
      <c r="B917" s="19" t="s">
        <v>249</v>
      </c>
      <c r="C917" s="20" t="s">
        <v>233</v>
      </c>
      <c r="D917" s="17" t="s">
        <v>325</v>
      </c>
      <c r="E917" s="20"/>
      <c r="F917" s="27">
        <f>F918</f>
        <v>0</v>
      </c>
      <c r="G917" s="27">
        <v>0</v>
      </c>
      <c r="H917" s="27">
        <v>0</v>
      </c>
    </row>
    <row r="918" spans="1:8" ht="26.25" hidden="1" x14ac:dyDescent="0.25">
      <c r="A918" s="3" t="s">
        <v>652</v>
      </c>
      <c r="B918" s="20" t="s">
        <v>249</v>
      </c>
      <c r="C918" s="20" t="s">
        <v>233</v>
      </c>
      <c r="D918" s="19" t="s">
        <v>653</v>
      </c>
      <c r="E918" s="20"/>
      <c r="F918" s="24">
        <f>F919</f>
        <v>0</v>
      </c>
      <c r="G918" s="24">
        <v>0</v>
      </c>
      <c r="H918" s="24">
        <v>0</v>
      </c>
    </row>
    <row r="919" spans="1:8" hidden="1" x14ac:dyDescent="0.25">
      <c r="A919" s="3" t="s">
        <v>345</v>
      </c>
      <c r="B919" s="20" t="s">
        <v>249</v>
      </c>
      <c r="C919" s="20" t="s">
        <v>233</v>
      </c>
      <c r="D919" s="19" t="s">
        <v>653</v>
      </c>
      <c r="E919" s="20" t="s">
        <v>346</v>
      </c>
      <c r="F919" s="24"/>
      <c r="G919" s="24"/>
      <c r="H919" s="24"/>
    </row>
    <row r="920" spans="1:8" ht="51.75" hidden="1" x14ac:dyDescent="0.25">
      <c r="A920" s="11" t="s">
        <v>622</v>
      </c>
      <c r="B920" s="19" t="s">
        <v>249</v>
      </c>
      <c r="C920" s="20" t="s">
        <v>233</v>
      </c>
      <c r="D920" s="19" t="s">
        <v>105</v>
      </c>
      <c r="E920" s="20"/>
      <c r="F920" s="24">
        <f>F921+F923</f>
        <v>0</v>
      </c>
      <c r="G920" s="24">
        <f>G921</f>
        <v>0</v>
      </c>
      <c r="H920" s="24">
        <f>H921</f>
        <v>0</v>
      </c>
    </row>
    <row r="921" spans="1:8" ht="51.75" hidden="1" x14ac:dyDescent="0.25">
      <c r="A921" s="44" t="s">
        <v>675</v>
      </c>
      <c r="B921" s="19" t="s">
        <v>249</v>
      </c>
      <c r="C921" s="20" t="s">
        <v>233</v>
      </c>
      <c r="D921" s="19" t="s">
        <v>676</v>
      </c>
      <c r="E921" s="20"/>
      <c r="F921" s="24">
        <f>F922</f>
        <v>0</v>
      </c>
      <c r="G921" s="24">
        <v>0</v>
      </c>
      <c r="H921" s="24">
        <v>0</v>
      </c>
    </row>
    <row r="922" spans="1:8" hidden="1" x14ac:dyDescent="0.25">
      <c r="A922" s="44" t="s">
        <v>345</v>
      </c>
      <c r="B922" s="19" t="s">
        <v>249</v>
      </c>
      <c r="C922" s="20" t="s">
        <v>233</v>
      </c>
      <c r="D922" s="19" t="s">
        <v>676</v>
      </c>
      <c r="E922" s="20" t="s">
        <v>346</v>
      </c>
      <c r="F922" s="24"/>
      <c r="G922" s="24"/>
      <c r="H922" s="24"/>
    </row>
    <row r="923" spans="1:8" ht="51.75" hidden="1" x14ac:dyDescent="0.25">
      <c r="A923" s="44" t="s">
        <v>688</v>
      </c>
      <c r="B923" s="19" t="s">
        <v>249</v>
      </c>
      <c r="C923" s="20" t="s">
        <v>233</v>
      </c>
      <c r="D923" s="19" t="s">
        <v>687</v>
      </c>
      <c r="E923" s="20"/>
      <c r="F923" s="24">
        <f>F924</f>
        <v>0</v>
      </c>
      <c r="G923" s="24">
        <v>0</v>
      </c>
      <c r="H923" s="24">
        <v>0</v>
      </c>
    </row>
    <row r="924" spans="1:8" hidden="1" x14ac:dyDescent="0.25">
      <c r="A924" s="3" t="s">
        <v>345</v>
      </c>
      <c r="B924" s="19" t="s">
        <v>249</v>
      </c>
      <c r="C924" s="20" t="s">
        <v>233</v>
      </c>
      <c r="D924" s="19" t="s">
        <v>687</v>
      </c>
      <c r="E924" s="20" t="s">
        <v>346</v>
      </c>
      <c r="F924" s="24"/>
      <c r="G924" s="24"/>
      <c r="H924" s="24"/>
    </row>
    <row r="925" spans="1:8" ht="44.25" hidden="1" customHeight="1" x14ac:dyDescent="0.25">
      <c r="A925" s="11" t="s">
        <v>759</v>
      </c>
      <c r="B925" s="19" t="s">
        <v>249</v>
      </c>
      <c r="C925" s="20" t="s">
        <v>233</v>
      </c>
      <c r="D925" s="55" t="s">
        <v>811</v>
      </c>
      <c r="E925" s="20"/>
      <c r="F925" s="24">
        <f>F926+F928+F930+F932+F934+F936</f>
        <v>0</v>
      </c>
      <c r="G925" s="24">
        <v>0</v>
      </c>
      <c r="H925" s="24">
        <f>H926+H928+H930+H932+H934</f>
        <v>0</v>
      </c>
    </row>
    <row r="926" spans="1:8" ht="102.75" hidden="1" x14ac:dyDescent="0.25">
      <c r="A926" s="44" t="s">
        <v>671</v>
      </c>
      <c r="B926" s="19" t="s">
        <v>249</v>
      </c>
      <c r="C926" s="20" t="s">
        <v>233</v>
      </c>
      <c r="D926" s="55" t="s">
        <v>812</v>
      </c>
      <c r="E926" s="20"/>
      <c r="F926" s="24">
        <f>F927</f>
        <v>0</v>
      </c>
      <c r="G926" s="24">
        <f>G927</f>
        <v>0</v>
      </c>
      <c r="H926" s="24">
        <f>H927</f>
        <v>0</v>
      </c>
    </row>
    <row r="927" spans="1:8" hidden="1" x14ac:dyDescent="0.25">
      <c r="A927" s="44" t="s">
        <v>345</v>
      </c>
      <c r="B927" s="19" t="s">
        <v>249</v>
      </c>
      <c r="C927" s="20" t="s">
        <v>233</v>
      </c>
      <c r="D927" s="55" t="s">
        <v>669</v>
      </c>
      <c r="E927" s="20" t="s">
        <v>346</v>
      </c>
      <c r="F927" s="24"/>
      <c r="G927" s="24"/>
      <c r="H927" s="24"/>
    </row>
    <row r="928" spans="1:8" ht="51.75" hidden="1" x14ac:dyDescent="0.25">
      <c r="A928" s="44" t="s">
        <v>666</v>
      </c>
      <c r="B928" s="19" t="s">
        <v>249</v>
      </c>
      <c r="C928" s="20" t="s">
        <v>233</v>
      </c>
      <c r="D928" s="55" t="s">
        <v>813</v>
      </c>
      <c r="E928" s="20"/>
      <c r="F928" s="24">
        <f>F929</f>
        <v>0</v>
      </c>
      <c r="G928" s="24">
        <f>G929</f>
        <v>0</v>
      </c>
      <c r="H928" s="24">
        <f>H929</f>
        <v>0</v>
      </c>
    </row>
    <row r="929" spans="1:9" hidden="1" x14ac:dyDescent="0.25">
      <c r="A929" s="44" t="s">
        <v>345</v>
      </c>
      <c r="B929" s="19" t="s">
        <v>249</v>
      </c>
      <c r="C929" s="20" t="s">
        <v>233</v>
      </c>
      <c r="D929" s="55" t="s">
        <v>813</v>
      </c>
      <c r="E929" s="20" t="s">
        <v>346</v>
      </c>
      <c r="F929" s="24"/>
      <c r="G929" s="24"/>
      <c r="H929" s="24"/>
    </row>
    <row r="930" spans="1:9" ht="102.75" hidden="1" x14ac:dyDescent="0.25">
      <c r="A930" s="44" t="s">
        <v>672</v>
      </c>
      <c r="B930" s="19" t="s">
        <v>249</v>
      </c>
      <c r="C930" s="20" t="s">
        <v>233</v>
      </c>
      <c r="D930" s="55" t="s">
        <v>814</v>
      </c>
      <c r="E930" s="20"/>
      <c r="F930" s="24">
        <f>F931</f>
        <v>0</v>
      </c>
      <c r="G930" s="24">
        <f>G931</f>
        <v>0</v>
      </c>
      <c r="H930" s="24">
        <f>H931</f>
        <v>0</v>
      </c>
    </row>
    <row r="931" spans="1:9" hidden="1" x14ac:dyDescent="0.25">
      <c r="A931" s="44" t="s">
        <v>345</v>
      </c>
      <c r="B931" s="19" t="s">
        <v>249</v>
      </c>
      <c r="C931" s="20" t="s">
        <v>233</v>
      </c>
      <c r="D931" s="55" t="s">
        <v>816</v>
      </c>
      <c r="E931" s="20" t="s">
        <v>346</v>
      </c>
      <c r="F931" s="24"/>
      <c r="G931" s="24"/>
      <c r="H931" s="24"/>
    </row>
    <row r="932" spans="1:9" ht="51.75" hidden="1" x14ac:dyDescent="0.25">
      <c r="A932" s="44" t="s">
        <v>667</v>
      </c>
      <c r="B932" s="19" t="s">
        <v>249</v>
      </c>
      <c r="C932" s="20" t="s">
        <v>233</v>
      </c>
      <c r="D932" s="55" t="s">
        <v>815</v>
      </c>
      <c r="E932" s="20"/>
      <c r="F932" s="24">
        <f>F933</f>
        <v>0</v>
      </c>
      <c r="G932" s="24">
        <f>G933</f>
        <v>0</v>
      </c>
      <c r="H932" s="24">
        <f>H933</f>
        <v>0</v>
      </c>
    </row>
    <row r="933" spans="1:9" hidden="1" x14ac:dyDescent="0.25">
      <c r="A933" s="44" t="s">
        <v>345</v>
      </c>
      <c r="B933" s="19" t="s">
        <v>249</v>
      </c>
      <c r="C933" s="20" t="s">
        <v>233</v>
      </c>
      <c r="D933" s="55" t="s">
        <v>815</v>
      </c>
      <c r="E933" s="20" t="s">
        <v>346</v>
      </c>
      <c r="F933" s="24"/>
      <c r="G933" s="24"/>
      <c r="H933" s="24"/>
    </row>
    <row r="934" spans="1:9" ht="102.75" hidden="1" x14ac:dyDescent="0.25">
      <c r="A934" s="44" t="s">
        <v>673</v>
      </c>
      <c r="B934" s="19" t="s">
        <v>249</v>
      </c>
      <c r="C934" s="20" t="s">
        <v>233</v>
      </c>
      <c r="D934" s="55" t="s">
        <v>817</v>
      </c>
      <c r="E934" s="20"/>
      <c r="F934" s="24">
        <f>F935</f>
        <v>0</v>
      </c>
      <c r="G934" s="24">
        <f>G935</f>
        <v>0</v>
      </c>
      <c r="H934" s="24">
        <f>H935</f>
        <v>0</v>
      </c>
    </row>
    <row r="935" spans="1:9" hidden="1" x14ac:dyDescent="0.25">
      <c r="A935" s="44" t="s">
        <v>345</v>
      </c>
      <c r="B935" s="19" t="s">
        <v>249</v>
      </c>
      <c r="C935" s="20" t="s">
        <v>233</v>
      </c>
      <c r="D935" s="55" t="s">
        <v>817</v>
      </c>
      <c r="E935" s="20" t="s">
        <v>346</v>
      </c>
      <c r="F935" s="24"/>
      <c r="G935" s="24"/>
      <c r="H935" s="24"/>
    </row>
    <row r="936" spans="1:9" ht="51.75" hidden="1" x14ac:dyDescent="0.25">
      <c r="A936" s="44" t="s">
        <v>668</v>
      </c>
      <c r="B936" s="19" t="s">
        <v>249</v>
      </c>
      <c r="C936" s="20" t="s">
        <v>233</v>
      </c>
      <c r="D936" s="55" t="s">
        <v>818</v>
      </c>
      <c r="E936" s="20"/>
      <c r="F936" s="24">
        <f>F937</f>
        <v>0</v>
      </c>
      <c r="G936" s="24">
        <f>G937</f>
        <v>0</v>
      </c>
      <c r="H936" s="24">
        <f>H937</f>
        <v>0</v>
      </c>
    </row>
    <row r="937" spans="1:9" hidden="1" x14ac:dyDescent="0.25">
      <c r="A937" s="44" t="s">
        <v>345</v>
      </c>
      <c r="B937" s="19" t="s">
        <v>249</v>
      </c>
      <c r="C937" s="20" t="s">
        <v>233</v>
      </c>
      <c r="D937" s="55" t="s">
        <v>818</v>
      </c>
      <c r="E937" s="20" t="s">
        <v>346</v>
      </c>
      <c r="F937" s="24"/>
      <c r="G937" s="24"/>
      <c r="H937" s="24"/>
    </row>
    <row r="938" spans="1:9" ht="15.75" customHeight="1" x14ac:dyDescent="0.25">
      <c r="A938" s="3" t="s">
        <v>399</v>
      </c>
      <c r="B938" s="19"/>
      <c r="C938" s="20"/>
      <c r="D938" s="20"/>
      <c r="E938" s="20"/>
      <c r="F938" s="24">
        <v>0</v>
      </c>
      <c r="G938" s="24">
        <v>7987.4</v>
      </c>
      <c r="H938" s="24">
        <v>15470.1</v>
      </c>
    </row>
    <row r="939" spans="1:9" x14ac:dyDescent="0.25">
      <c r="A939" s="46" t="s">
        <v>431</v>
      </c>
      <c r="B939" s="47"/>
      <c r="C939" s="48"/>
      <c r="D939" s="48"/>
      <c r="E939" s="48"/>
      <c r="F939" s="72">
        <f>F10+F134+F145+F233+F305+F324+F694+F793+F836+F878+F884+F140</f>
        <v>1013288.325</v>
      </c>
      <c r="G939" s="72">
        <f>G10+G134+G145+G233+G305+G324+G694+G793+G836+G878+G884+G938</f>
        <v>766459.34999999986</v>
      </c>
      <c r="H939" s="72">
        <f>H10+H134+H145+H233+H305+H324+H694++H793+H836+H878+H884+H938</f>
        <v>588624.69999999984</v>
      </c>
    </row>
    <row r="942" spans="1:9" x14ac:dyDescent="0.25">
      <c r="F942" s="41"/>
      <c r="G942" s="41"/>
      <c r="H942" s="41"/>
      <c r="I942" s="42"/>
    </row>
    <row r="943" spans="1:9" hidden="1" x14ac:dyDescent="0.25">
      <c r="F943" s="41"/>
      <c r="G943" s="41"/>
      <c r="H943" s="41"/>
      <c r="I943" s="42"/>
    </row>
    <row r="944" spans="1:9" hidden="1" x14ac:dyDescent="0.25">
      <c r="I944" s="42"/>
    </row>
    <row r="945" spans="6:9" x14ac:dyDescent="0.25">
      <c r="F945" s="41"/>
      <c r="G945" s="41"/>
      <c r="H945" s="41"/>
      <c r="I945" s="42"/>
    </row>
    <row r="946" spans="6:9" x14ac:dyDescent="0.25">
      <c r="F946" s="41"/>
      <c r="G946" s="41"/>
      <c r="H946" s="41"/>
      <c r="I946" s="42"/>
    </row>
    <row r="947" spans="6:9" x14ac:dyDescent="0.25">
      <c r="F947" s="41"/>
      <c r="G947" s="41"/>
      <c r="H947" s="41"/>
      <c r="I947" s="42"/>
    </row>
    <row r="948" spans="6:9" x14ac:dyDescent="0.25">
      <c r="F948" s="41"/>
      <c r="G948" s="41"/>
      <c r="H948" s="41"/>
      <c r="I948" s="42"/>
    </row>
    <row r="949" spans="6:9" x14ac:dyDescent="0.25">
      <c r="F949" s="41"/>
      <c r="G949" s="41"/>
      <c r="H949" s="41"/>
      <c r="I949" s="42"/>
    </row>
    <row r="950" spans="6:9" x14ac:dyDescent="0.25">
      <c r="F950" s="41"/>
      <c r="G950" s="41"/>
      <c r="H950" s="41"/>
      <c r="I950" s="42"/>
    </row>
    <row r="951" spans="6:9" x14ac:dyDescent="0.25">
      <c r="F951" s="41"/>
      <c r="G951" s="41"/>
      <c r="H951" s="41"/>
      <c r="I951" s="42"/>
    </row>
    <row r="952" spans="6:9" x14ac:dyDescent="0.25">
      <c r="F952" s="41"/>
      <c r="G952" s="41"/>
      <c r="H952" s="41"/>
      <c r="I952" s="42"/>
    </row>
    <row r="953" spans="6:9" x14ac:dyDescent="0.25">
      <c r="F953" s="41"/>
      <c r="G953" s="41"/>
      <c r="H953" s="41"/>
    </row>
    <row r="954" spans="6:9" x14ac:dyDescent="0.25">
      <c r="F954" s="41"/>
      <c r="G954" s="41"/>
      <c r="H954" s="41"/>
    </row>
    <row r="955" spans="6:9" x14ac:dyDescent="0.25">
      <c r="F955" s="41"/>
      <c r="G955" s="41"/>
      <c r="H955" s="41"/>
    </row>
    <row r="956" spans="6:9" x14ac:dyDescent="0.25">
      <c r="F956" s="41"/>
      <c r="H956" s="41"/>
    </row>
    <row r="957" spans="6:9" x14ac:dyDescent="0.25">
      <c r="F957" s="41"/>
      <c r="G957" s="41"/>
      <c r="H957" s="41"/>
    </row>
    <row r="958" spans="6:9" x14ac:dyDescent="0.25">
      <c r="F958" s="41"/>
      <c r="G958" s="41"/>
      <c r="H958" s="41"/>
    </row>
    <row r="960" spans="6:9" x14ac:dyDescent="0.25">
      <c r="F960" s="41"/>
      <c r="G960" s="41"/>
      <c r="H960" s="41"/>
    </row>
  </sheetData>
  <mergeCells count="7">
    <mergeCell ref="G8:H8"/>
    <mergeCell ref="A6:H6"/>
    <mergeCell ref="A7:H7"/>
    <mergeCell ref="F1:H1"/>
    <mergeCell ref="F2:H2"/>
    <mergeCell ref="F3:H3"/>
    <mergeCell ref="F4:H4"/>
  </mergeCells>
  <phoneticPr fontId="0" type="noConversion"/>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2024-2026   </vt:lpstr>
      <vt:lpstr>Приложение 7</vt:lpstr>
      <vt:lpstr>'2024-2026   '!Область_печати</vt:lpstr>
      <vt:lpstr>'Приложение 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2024-05-03T07:36:39Z</dcterms:modified>
</cp:coreProperties>
</file>