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78273DC2-4588-4648-85B2-F133DFBA1A1F}" xr6:coauthVersionLast="45" xr6:coauthVersionMax="45" xr10:uidLastSave="{00000000-0000-0000-0000-000000000000}"/>
  <bookViews>
    <workbookView xWindow="390" yWindow="390" windowWidth="25635" windowHeight="15600" xr2:uid="{00000000-000D-0000-FFFF-FFFF00000000}"/>
  </bookViews>
  <sheets>
    <sheet name="2024-2026 " sheetId="1" r:id="rId1"/>
    <sheet name="Лист1 (2)" sheetId="4" r:id="rId2"/>
    <sheet name="Лист2" sheetId="2" r:id="rId3"/>
    <sheet name="Лист3" sheetId="3" r:id="rId4"/>
  </sheets>
  <definedNames>
    <definedName name="_xlnm.Print_Area" localSheetId="0">'2024-2026 '!$A$1:$H$1169</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50" i="1" l="1"/>
  <c r="F1040" i="1"/>
  <c r="F1041" i="1"/>
  <c r="F1042" i="1"/>
  <c r="F1036" i="1" l="1"/>
  <c r="F1037" i="1"/>
  <c r="F1038" i="1"/>
  <c r="H299" i="1" l="1"/>
  <c r="G299" i="1"/>
  <c r="F837" i="1"/>
  <c r="F836" i="1" s="1"/>
  <c r="F835" i="1" s="1"/>
  <c r="F1084" i="1" l="1"/>
  <c r="F1083" i="1" s="1"/>
  <c r="F1085" i="1"/>
  <c r="F1081" i="1"/>
  <c r="F1080" i="1" s="1"/>
  <c r="F1079" i="1" s="1"/>
  <c r="G948" i="1" l="1"/>
  <c r="G947" i="1" s="1"/>
  <c r="G946" i="1" s="1"/>
  <c r="F948" i="1"/>
  <c r="F947" i="1" s="1"/>
  <c r="F946"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33" i="1"/>
  <c r="F936" i="1"/>
  <c r="F935" i="1" s="1"/>
  <c r="F934" i="1" s="1"/>
  <c r="G1144" i="4" l="1"/>
  <c r="F12" i="4"/>
  <c r="F655" i="4"/>
  <c r="F490" i="4" s="1"/>
  <c r="H491" i="4"/>
  <c r="H490" i="4" s="1"/>
  <c r="H1144" i="4" s="1"/>
  <c r="G285" i="1"/>
  <c r="G284" i="1" s="1"/>
  <c r="G283" i="1" s="1"/>
  <c r="G281" i="1"/>
  <c r="G280" i="1" s="1"/>
  <c r="G279" i="1" s="1"/>
  <c r="G277" i="1"/>
  <c r="G276" i="1" s="1"/>
  <c r="G275" i="1" s="1"/>
  <c r="G940" i="1"/>
  <c r="G939" i="1" s="1"/>
  <c r="G938" i="1" s="1"/>
  <c r="G933" i="1" s="1"/>
  <c r="F940" i="1"/>
  <c r="F939" i="1" s="1"/>
  <c r="F938" i="1" s="1"/>
  <c r="F944" i="1"/>
  <c r="F943" i="1" s="1"/>
  <c r="F942" i="1" s="1"/>
  <c r="F933" i="1" l="1"/>
  <c r="F1144" i="4"/>
  <c r="H450" i="1"/>
  <c r="G450" i="1"/>
  <c r="F450" i="1"/>
  <c r="F178" i="1" l="1"/>
  <c r="F177" i="1" s="1"/>
  <c r="F176" i="1" s="1"/>
  <c r="H759" i="1" l="1"/>
  <c r="G759" i="1"/>
  <c r="F759" i="1"/>
  <c r="F732" i="1"/>
  <c r="F731" i="1" s="1"/>
  <c r="H651" i="1" l="1"/>
  <c r="G651" i="1"/>
  <c r="H721" i="1"/>
  <c r="H720" i="1" s="1"/>
  <c r="G721" i="1"/>
  <c r="G720" i="1" s="1"/>
  <c r="H710" i="1"/>
  <c r="H709" i="1" s="1"/>
  <c r="G710" i="1"/>
  <c r="G709" i="1" s="1"/>
  <c r="F422" i="1" l="1"/>
  <c r="G422" i="1"/>
  <c r="H422" i="1"/>
  <c r="H483" i="1"/>
  <c r="H482" i="1" s="1"/>
  <c r="H481" i="1" s="1"/>
  <c r="H480" i="1" s="1"/>
  <c r="G483" i="1"/>
  <c r="G482" i="1" s="1"/>
  <c r="G481" i="1" s="1"/>
  <c r="G480" i="1" s="1"/>
  <c r="F483" i="1"/>
  <c r="F482" i="1" s="1"/>
  <c r="F481" i="1" s="1"/>
  <c r="F382" i="1"/>
  <c r="F381" i="1" s="1"/>
  <c r="F380" i="1" s="1"/>
  <c r="F379"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57" i="1"/>
  <c r="G957" i="1"/>
  <c r="F957" i="1"/>
  <c r="H1136" i="1"/>
  <c r="H1135" i="1" s="1"/>
  <c r="H1134" i="1" s="1"/>
  <c r="H1133" i="1" s="1"/>
  <c r="G1136" i="1"/>
  <c r="G1135" i="1" s="1"/>
  <c r="G1134" i="1" s="1"/>
  <c r="G1133" i="1" s="1"/>
  <c r="F1136" i="1"/>
  <c r="F1135" i="1" s="1"/>
  <c r="F1134" i="1" s="1"/>
  <c r="F1133" i="1" s="1"/>
  <c r="H1104" i="1"/>
  <c r="H1103" i="1" s="1"/>
  <c r="H1102" i="1" s="1"/>
  <c r="H1101" i="1" s="1"/>
  <c r="G1104" i="1"/>
  <c r="G1103" i="1" s="1"/>
  <c r="G1102" i="1" s="1"/>
  <c r="G1101" i="1" s="1"/>
  <c r="F1099" i="1"/>
  <c r="F1098" i="1" s="1"/>
  <c r="F1097" i="1" s="1"/>
  <c r="F797" i="1"/>
  <c r="G797" i="1"/>
  <c r="H797" i="1"/>
  <c r="H1165" i="1" l="1"/>
  <c r="H1164" i="1" s="1"/>
  <c r="H1163" i="1" s="1"/>
  <c r="H1162" i="1" s="1"/>
  <c r="G1165" i="1"/>
  <c r="G1164" i="1" s="1"/>
  <c r="G1163" i="1" s="1"/>
  <c r="G1162" i="1" s="1"/>
  <c r="F1165" i="1"/>
  <c r="F1164" i="1" s="1"/>
  <c r="F1163" i="1" s="1"/>
  <c r="F1162" i="1" s="1"/>
  <c r="H1160" i="1"/>
  <c r="H1159" i="1" s="1"/>
  <c r="H1158" i="1" s="1"/>
  <c r="H1157" i="1" s="1"/>
  <c r="G1160" i="1"/>
  <c r="G1159" i="1" s="1"/>
  <c r="G1158" i="1" s="1"/>
  <c r="G1157" i="1" s="1"/>
  <c r="F1160" i="1"/>
  <c r="F1159" i="1" s="1"/>
  <c r="F1158" i="1" s="1"/>
  <c r="F1157" i="1" s="1"/>
  <c r="H1155" i="1"/>
  <c r="H1154" i="1" s="1"/>
  <c r="H1153" i="1" s="1"/>
  <c r="G1155" i="1"/>
  <c r="G1154" i="1" s="1"/>
  <c r="G1153" i="1" s="1"/>
  <c r="F1155" i="1"/>
  <c r="F1154" i="1" s="1"/>
  <c r="F1153" i="1" s="1"/>
  <c r="H1151" i="1"/>
  <c r="H1150" i="1" s="1"/>
  <c r="H1149" i="1" s="1"/>
  <c r="G1151" i="1"/>
  <c r="G1150" i="1" s="1"/>
  <c r="G1149" i="1" s="1"/>
  <c r="F1151" i="1"/>
  <c r="F1150" i="1" s="1"/>
  <c r="F1149" i="1" s="1"/>
  <c r="H1147" i="1"/>
  <c r="H1146" i="1" s="1"/>
  <c r="H1145" i="1" s="1"/>
  <c r="G1147" i="1"/>
  <c r="G1146" i="1" s="1"/>
  <c r="G1145" i="1" s="1"/>
  <c r="F1147" i="1"/>
  <c r="F1146" i="1" s="1"/>
  <c r="F1145" i="1" s="1"/>
  <c r="H1142" i="1"/>
  <c r="H1141" i="1" s="1"/>
  <c r="H1140" i="1" s="1"/>
  <c r="G1142" i="1"/>
  <c r="G1141" i="1" s="1"/>
  <c r="G1140" i="1" s="1"/>
  <c r="F1142" i="1"/>
  <c r="F1141" i="1" s="1"/>
  <c r="F1140" i="1" s="1"/>
  <c r="F1144" i="1" l="1"/>
  <c r="F1139" i="1" s="1"/>
  <c r="F1138" i="1" s="1"/>
  <c r="G1144" i="1"/>
  <c r="G1139" i="1" s="1"/>
  <c r="G1138" i="1" s="1"/>
  <c r="H1144" i="1"/>
  <c r="H1139" i="1" s="1"/>
  <c r="H1138" i="1" s="1"/>
  <c r="F1030" i="1" l="1"/>
  <c r="F1029" i="1" s="1"/>
  <c r="F1028" i="1" s="1"/>
  <c r="F1026" i="1"/>
  <c r="F1025" i="1" s="1"/>
  <c r="F41" i="1" l="1"/>
  <c r="F40" i="1" s="1"/>
  <c r="F39" i="1" s="1"/>
  <c r="F174" i="1"/>
  <c r="F173" i="1" s="1"/>
  <c r="F172" i="1" s="1"/>
  <c r="H815" i="1" l="1"/>
  <c r="G815" i="1"/>
  <c r="F815" i="1"/>
  <c r="H1024" i="1" l="1"/>
  <c r="G1024" i="1"/>
  <c r="F1024" i="1"/>
  <c r="H703" i="1"/>
  <c r="G703" i="1"/>
  <c r="F703" i="1"/>
  <c r="F819" i="1" l="1"/>
  <c r="F818" i="1" s="1"/>
  <c r="F817" i="1" s="1"/>
  <c r="H403" i="1"/>
  <c r="H402" i="1" s="1"/>
  <c r="H401" i="1" s="1"/>
  <c r="H400" i="1" s="1"/>
  <c r="G403" i="1"/>
  <c r="G402" i="1" s="1"/>
  <c r="G401" i="1" s="1"/>
  <c r="G400" i="1" s="1"/>
  <c r="F403" i="1"/>
  <c r="F402" i="1" s="1"/>
  <c r="F401" i="1" s="1"/>
  <c r="F400" i="1" s="1"/>
  <c r="F743" i="1" l="1"/>
  <c r="F742" i="1" s="1"/>
  <c r="F741" i="1" s="1"/>
  <c r="F183" i="1"/>
  <c r="F651" i="1"/>
  <c r="F1059" i="1" l="1"/>
  <c r="F149" i="1"/>
  <c r="F418" i="1" l="1"/>
  <c r="F417" i="1" s="1"/>
  <c r="F961" i="1" l="1"/>
  <c r="F876" i="1" l="1"/>
  <c r="F875" i="1" s="1"/>
  <c r="F874" i="1" s="1"/>
  <c r="F813" i="1" l="1"/>
  <c r="F812" i="1" s="1"/>
  <c r="F811" i="1" s="1"/>
  <c r="F1034" i="1" l="1"/>
  <c r="F1033" i="1" s="1"/>
  <c r="F1032" i="1" s="1"/>
  <c r="F792" i="1" l="1"/>
  <c r="F791" i="1" s="1"/>
  <c r="F790" i="1" s="1"/>
  <c r="F789" i="1" s="1"/>
  <c r="F1109" i="1" l="1"/>
  <c r="F64" i="1"/>
  <c r="F63" i="1" s="1"/>
  <c r="F62" i="1" s="1"/>
  <c r="H650" i="1" l="1"/>
  <c r="H649" i="1" s="1"/>
  <c r="G650" i="1"/>
  <c r="G649" i="1" s="1"/>
  <c r="F650" i="1"/>
  <c r="F649" i="1" s="1"/>
  <c r="G382" i="1" l="1"/>
  <c r="G381" i="1" s="1"/>
  <c r="G380" i="1" s="1"/>
  <c r="G379" i="1" s="1"/>
  <c r="G637" i="1" l="1"/>
  <c r="G636" i="1" s="1"/>
  <c r="G635" i="1" s="1"/>
  <c r="G634" i="1" s="1"/>
  <c r="F637" i="1"/>
  <c r="F636" i="1" s="1"/>
  <c r="F635" i="1" s="1"/>
  <c r="F634" i="1" s="1"/>
  <c r="H620" i="1"/>
  <c r="H619" i="1" s="1"/>
  <c r="H618" i="1" s="1"/>
  <c r="G620" i="1"/>
  <c r="G619" i="1" s="1"/>
  <c r="G618" i="1" s="1"/>
  <c r="F487" i="1" l="1"/>
  <c r="F486" i="1" s="1"/>
  <c r="F485" i="1" s="1"/>
  <c r="F480" i="1" s="1"/>
  <c r="H995" i="1" l="1"/>
  <c r="H994" i="1" s="1"/>
  <c r="H993" i="1" s="1"/>
  <c r="G995" i="1"/>
  <c r="G994" i="1" s="1"/>
  <c r="G993" i="1" s="1"/>
  <c r="F465"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33" i="1" l="1"/>
  <c r="F832" i="1" s="1"/>
  <c r="F831" i="1" s="1"/>
  <c r="F1073" i="1" l="1"/>
  <c r="F1072" i="1" s="1"/>
  <c r="F1064" i="1"/>
  <c r="F1063" i="1" s="1"/>
  <c r="F841" i="1" l="1"/>
  <c r="F840" i="1" s="1"/>
  <c r="F839" i="1" s="1"/>
  <c r="F1104" i="1"/>
  <c r="F1103" i="1" s="1"/>
  <c r="F1102" i="1" s="1"/>
  <c r="F1101" i="1" s="1"/>
  <c r="H382" i="1"/>
  <c r="H381" i="1" s="1"/>
  <c r="H380" i="1" s="1"/>
  <c r="H379" i="1" s="1"/>
  <c r="F55" i="1"/>
  <c r="H1115" i="1" l="1"/>
  <c r="G1115" i="1"/>
  <c r="F1115" i="1"/>
  <c r="H799" i="1"/>
  <c r="G799" i="1"/>
  <c r="F799" i="1"/>
  <c r="H416" i="1" l="1"/>
  <c r="G416" i="1"/>
  <c r="F416" i="1"/>
  <c r="H33" i="1"/>
  <c r="G33" i="1"/>
  <c r="F33" i="1"/>
  <c r="F37" i="1" l="1"/>
  <c r="F36" i="1" s="1"/>
  <c r="F35" i="1" s="1"/>
  <c r="F1068" i="1" l="1"/>
  <c r="F164" i="1" l="1"/>
  <c r="F991" i="1" l="1"/>
  <c r="F990" i="1" s="1"/>
  <c r="F989" i="1" s="1"/>
  <c r="F133" i="1" l="1"/>
  <c r="F132" i="1" s="1"/>
  <c r="F131" i="1" s="1"/>
  <c r="F128" i="1"/>
  <c r="F127" i="1" s="1"/>
  <c r="F126" i="1" s="1"/>
  <c r="F1077" i="1"/>
  <c r="F1076" i="1" s="1"/>
  <c r="F1075" i="1" s="1"/>
  <c r="F362" i="1" l="1"/>
  <c r="F361" i="1" s="1"/>
  <c r="F360" i="1" s="1"/>
  <c r="H1089" i="1" l="1"/>
  <c r="H1088" i="1" s="1"/>
  <c r="H1087" i="1" s="1"/>
  <c r="G1089" i="1"/>
  <c r="G1088" i="1" s="1"/>
  <c r="G1087" i="1" s="1"/>
  <c r="F1089" i="1"/>
  <c r="F1088" i="1" s="1"/>
  <c r="F1087" i="1" s="1"/>
  <c r="F995" i="1"/>
  <c r="F994" i="1" s="1"/>
  <c r="F993" i="1" s="1"/>
  <c r="H956" i="1"/>
  <c r="H955" i="1" s="1"/>
  <c r="G956" i="1"/>
  <c r="G955" i="1" s="1"/>
  <c r="F956" i="1"/>
  <c r="F955" i="1" s="1"/>
  <c r="F1004" i="1" l="1"/>
  <c r="F1003" i="1" s="1"/>
  <c r="F1002" i="1" s="1"/>
  <c r="H164" i="1" l="1"/>
  <c r="H163" i="1" s="1"/>
  <c r="H162" i="1" s="1"/>
  <c r="G164" i="1"/>
  <c r="G163" i="1" s="1"/>
  <c r="G162" i="1" s="1"/>
  <c r="F163" i="1"/>
  <c r="F162" i="1" s="1"/>
  <c r="F1018" i="1" l="1"/>
  <c r="F1017" i="1" s="1"/>
  <c r="F1016" i="1" s="1"/>
  <c r="F979" i="1" l="1"/>
  <c r="H322" i="1" l="1"/>
  <c r="H321" i="1" s="1"/>
  <c r="H320" i="1" s="1"/>
  <c r="G322" i="1"/>
  <c r="G321" i="1" s="1"/>
  <c r="G320" i="1" s="1"/>
  <c r="F322" i="1"/>
  <c r="F321" i="1" s="1"/>
  <c r="F320" i="1" s="1"/>
  <c r="F445" i="1"/>
  <c r="F444" i="1" s="1"/>
  <c r="F443" i="1" s="1"/>
  <c r="F123" i="1"/>
  <c r="F122" i="1" s="1"/>
  <c r="F121" i="1" s="1"/>
  <c r="H397" i="1" l="1"/>
  <c r="H396" i="1" s="1"/>
  <c r="H395" i="1" s="1"/>
  <c r="G397" i="1"/>
  <c r="G396" i="1" s="1"/>
  <c r="G395" i="1" s="1"/>
  <c r="F397" i="1"/>
  <c r="F396" i="1" s="1"/>
  <c r="F395" i="1" s="1"/>
  <c r="G357" i="1"/>
  <c r="G356" i="1" s="1"/>
  <c r="F357" i="1"/>
  <c r="F356" i="1" s="1"/>
  <c r="H272" i="1"/>
  <c r="H271" i="1" s="1"/>
  <c r="H270" i="1" s="1"/>
  <c r="G272" i="1"/>
  <c r="G271" i="1" s="1"/>
  <c r="G270" i="1" s="1"/>
  <c r="F272" i="1"/>
  <c r="F271" i="1" s="1"/>
  <c r="F270" i="1" s="1"/>
  <c r="F244" i="1"/>
  <c r="F243" i="1" s="1"/>
  <c r="F242" i="1" s="1"/>
  <c r="F80" i="1"/>
  <c r="F79" i="1" s="1"/>
  <c r="F78" i="1" s="1"/>
  <c r="F767" i="1" l="1"/>
  <c r="F766" i="1" s="1"/>
  <c r="F1067" i="1"/>
  <c r="F1066" i="1" s="1"/>
  <c r="H1131" i="1"/>
  <c r="H1130" i="1" s="1"/>
  <c r="H1129" i="1" s="1"/>
  <c r="G1131" i="1"/>
  <c r="G1130" i="1" s="1"/>
  <c r="G1129" i="1" s="1"/>
  <c r="H1127" i="1"/>
  <c r="H1126" i="1" s="1"/>
  <c r="H1125" i="1" s="1"/>
  <c r="G1127" i="1"/>
  <c r="G1126" i="1" s="1"/>
  <c r="G1125" i="1" s="1"/>
  <c r="H1119" i="1"/>
  <c r="H1118" i="1" s="1"/>
  <c r="H1117" i="1" s="1"/>
  <c r="G1119" i="1"/>
  <c r="G1118" i="1" s="1"/>
  <c r="G1117" i="1" s="1"/>
  <c r="F632" i="1"/>
  <c r="F631" i="1" s="1"/>
  <c r="F630" i="1" s="1"/>
  <c r="H624" i="1" l="1"/>
  <c r="H623" i="1" s="1"/>
  <c r="H622" i="1" s="1"/>
  <c r="G624" i="1"/>
  <c r="G623" i="1" s="1"/>
  <c r="G622" i="1" s="1"/>
  <c r="H1123" i="1" l="1"/>
  <c r="H1122" i="1" s="1"/>
  <c r="H1121" i="1" s="1"/>
  <c r="G1123" i="1"/>
  <c r="G1122" i="1" s="1"/>
  <c r="G1121" i="1" s="1"/>
  <c r="H1109" i="1"/>
  <c r="G1109" i="1"/>
  <c r="F1058" i="1"/>
  <c r="H987" i="1"/>
  <c r="G987" i="1"/>
  <c r="F987" i="1"/>
  <c r="F969" i="1"/>
  <c r="H889" i="1"/>
  <c r="G889" i="1"/>
  <c r="F889" i="1"/>
  <c r="H520" i="1"/>
  <c r="G520" i="1"/>
  <c r="F520" i="1"/>
  <c r="H432" i="1"/>
  <c r="H431" i="1" s="1"/>
  <c r="H430" i="1" s="1"/>
  <c r="H429" i="1" s="1"/>
  <c r="G432" i="1"/>
  <c r="G431" i="1" s="1"/>
  <c r="G430" i="1" s="1"/>
  <c r="G429" i="1" s="1"/>
  <c r="H392" i="1"/>
  <c r="H391" i="1" s="1"/>
  <c r="H390" i="1" s="1"/>
  <c r="H384" i="1" s="1"/>
  <c r="G392" i="1"/>
  <c r="G391" i="1" s="1"/>
  <c r="G390" i="1" s="1"/>
  <c r="G384"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57" i="1" l="1"/>
  <c r="F1056" i="1" s="1"/>
  <c r="H872" i="1"/>
  <c r="H871" i="1" s="1"/>
  <c r="H870" i="1" s="1"/>
  <c r="G872" i="1"/>
  <c r="G871" i="1" s="1"/>
  <c r="G870" i="1" s="1"/>
  <c r="F872" i="1"/>
  <c r="F871" i="1" s="1"/>
  <c r="F870" i="1" s="1"/>
  <c r="H866" i="1"/>
  <c r="H865" i="1" s="1"/>
  <c r="H864" i="1" s="1"/>
  <c r="G866" i="1"/>
  <c r="G865" i="1" s="1"/>
  <c r="G864" i="1" s="1"/>
  <c r="F866" i="1"/>
  <c r="F865" i="1" s="1"/>
  <c r="F864" i="1" s="1"/>
  <c r="F624" i="1" l="1"/>
  <c r="F623" i="1" s="1"/>
  <c r="F622" i="1" s="1"/>
  <c r="F620" i="1" l="1"/>
  <c r="F619" i="1" s="1"/>
  <c r="F618" i="1" s="1"/>
  <c r="F809" i="1"/>
  <c r="F808" i="1" s="1"/>
  <c r="F807" i="1" s="1"/>
  <c r="F999" i="1" l="1"/>
  <c r="G1068" i="1"/>
  <c r="G1067" i="1" s="1"/>
  <c r="G1066" i="1" s="1"/>
  <c r="G1059" i="1"/>
  <c r="G1058" i="1" s="1"/>
  <c r="G1057" i="1" s="1"/>
  <c r="F427" i="1"/>
  <c r="F426" i="1" s="1"/>
  <c r="F425" i="1" s="1"/>
  <c r="F697" i="1"/>
  <c r="F696" i="1" s="1"/>
  <c r="F695" i="1" s="1"/>
  <c r="F1131" i="1"/>
  <c r="F1130" i="1" s="1"/>
  <c r="F1129" i="1" s="1"/>
  <c r="F1127" i="1"/>
  <c r="F1126" i="1" s="1"/>
  <c r="F1125" i="1" s="1"/>
  <c r="F1123" i="1"/>
  <c r="F1122" i="1" s="1"/>
  <c r="F1121" i="1" s="1"/>
  <c r="F1119" i="1"/>
  <c r="F1118" i="1" s="1"/>
  <c r="F1117" i="1" s="1"/>
  <c r="H1108" i="1"/>
  <c r="H1107" i="1" s="1"/>
  <c r="G1108" i="1"/>
  <c r="G1107" i="1" s="1"/>
  <c r="H1113" i="1"/>
  <c r="H1112" i="1" s="1"/>
  <c r="H1111" i="1" s="1"/>
  <c r="G1113" i="1"/>
  <c r="G1112" i="1" s="1"/>
  <c r="G1111" i="1" s="1"/>
  <c r="F1113" i="1"/>
  <c r="F1112" i="1" s="1"/>
  <c r="F1111" i="1" s="1"/>
  <c r="F1108" i="1"/>
  <c r="F1107" i="1" s="1"/>
  <c r="G1106" i="1" l="1"/>
  <c r="F1106" i="1"/>
  <c r="H1106" i="1"/>
  <c r="G1056" i="1"/>
  <c r="F714" i="1"/>
  <c r="F713" i="1" s="1"/>
  <c r="F712" i="1" s="1"/>
  <c r="F376" i="1" l="1"/>
  <c r="F375" i="1" s="1"/>
  <c r="F374" i="1" s="1"/>
  <c r="F207" i="1"/>
  <c r="F206" i="1" s="1"/>
  <c r="F205" i="1" s="1"/>
  <c r="H637" i="1" l="1"/>
  <c r="H636" i="1" s="1"/>
  <c r="H635" i="1" s="1"/>
  <c r="H634" i="1" s="1"/>
  <c r="H317" i="1" l="1"/>
  <c r="H316" i="1" s="1"/>
  <c r="H315" i="1" s="1"/>
  <c r="G317" i="1"/>
  <c r="G316" i="1" s="1"/>
  <c r="G315" i="1" s="1"/>
  <c r="F159" i="1"/>
  <c r="F70" i="1"/>
  <c r="H1054" i="1"/>
  <c r="H1053" i="1" s="1"/>
  <c r="H1052" i="1" s="1"/>
  <c r="F725" i="1" l="1"/>
  <c r="F724" i="1" s="1"/>
  <c r="F723" i="1" s="1"/>
  <c r="F681" i="1"/>
  <c r="F680" i="1" s="1"/>
  <c r="F679" i="1" s="1"/>
  <c r="F606" i="1"/>
  <c r="F605" i="1" s="1"/>
  <c r="F604" i="1" s="1"/>
  <c r="F573" i="1"/>
  <c r="F572" i="1" s="1"/>
  <c r="F571" i="1" s="1"/>
  <c r="F515" i="1"/>
  <c r="F514" i="1" s="1"/>
  <c r="F513" i="1" s="1"/>
  <c r="F544" i="1"/>
  <c r="F543" i="1" s="1"/>
  <c r="F542" i="1" s="1"/>
  <c r="H414" i="1"/>
  <c r="H413" i="1" s="1"/>
  <c r="H412" i="1" s="1"/>
  <c r="G414" i="1"/>
  <c r="G413" i="1" s="1"/>
  <c r="G412" i="1" s="1"/>
  <c r="F414" i="1"/>
  <c r="F413" i="1" s="1"/>
  <c r="F412"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292" i="1" s="1"/>
  <c r="F348" i="1" l="1"/>
  <c r="F590" i="1" l="1"/>
  <c r="F589" i="1" s="1"/>
  <c r="F588" i="1" s="1"/>
  <c r="F346" i="1"/>
  <c r="F345" i="1" s="1"/>
  <c r="F344" i="1" s="1"/>
  <c r="F343" i="1" s="1"/>
  <c r="F749" i="1" l="1"/>
  <c r="F748" i="1" s="1"/>
  <c r="F747" i="1" s="1"/>
  <c r="H753" i="1"/>
  <c r="H752" i="1" s="1"/>
  <c r="H751" i="1" s="1"/>
  <c r="H746" i="1" s="1"/>
  <c r="G753" i="1"/>
  <c r="G752" i="1" s="1"/>
  <c r="G751" i="1" s="1"/>
  <c r="G746" i="1" s="1"/>
  <c r="F753" i="1"/>
  <c r="F752" i="1" s="1"/>
  <c r="F751" i="1" s="1"/>
  <c r="F757" i="1"/>
  <c r="F756" i="1" s="1"/>
  <c r="F755" i="1" s="1"/>
  <c r="F746" i="1" l="1"/>
  <c r="F782" i="1" l="1"/>
  <c r="F781" i="1" s="1"/>
  <c r="F780" i="1" s="1"/>
  <c r="F54" i="1" l="1"/>
  <c r="F53" i="1" s="1"/>
  <c r="G54" i="1"/>
  <c r="G53" i="1" s="1"/>
  <c r="F392" i="1" l="1"/>
  <c r="F387"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50" i="1" l="1"/>
  <c r="G1050" i="1"/>
  <c r="H1046" i="1"/>
  <c r="G1046" i="1"/>
  <c r="F886" i="1"/>
  <c r="G886" i="1"/>
  <c r="H886" i="1"/>
  <c r="H692" i="1"/>
  <c r="H691" i="1" s="1"/>
  <c r="H581" i="1"/>
  <c r="H580" i="1" s="1"/>
  <c r="H152" i="1"/>
  <c r="H151" i="1" s="1"/>
  <c r="H50" i="1" l="1"/>
  <c r="H49" i="1" s="1"/>
  <c r="G50" i="1"/>
  <c r="G49" i="1" s="1"/>
  <c r="G48" i="1" l="1"/>
  <c r="H48" i="1"/>
  <c r="F977" i="1"/>
  <c r="F976" i="1" s="1"/>
  <c r="F975" i="1" s="1"/>
  <c r="F289" i="1" l="1"/>
  <c r="F288" i="1" s="1"/>
  <c r="F287" i="1" s="1"/>
  <c r="G152" i="1"/>
  <c r="G151" i="1" s="1"/>
  <c r="F432" i="1"/>
  <c r="F431" i="1" s="1"/>
  <c r="F430" i="1" s="1"/>
  <c r="F429" i="1" s="1"/>
  <c r="F905" i="1" l="1"/>
  <c r="F672" i="1" l="1"/>
  <c r="F671" i="1" s="1"/>
  <c r="F670" i="1" s="1"/>
  <c r="F565" i="1"/>
  <c r="F564" i="1" s="1"/>
  <c r="F563" i="1" s="1"/>
  <c r="F536" i="1"/>
  <c r="F535" i="1" s="1"/>
  <c r="F534" i="1" s="1"/>
  <c r="F616" i="1" l="1"/>
  <c r="F615" i="1" s="1"/>
  <c r="F614" i="1" s="1"/>
  <c r="F507" i="1"/>
  <c r="F506" i="1" s="1"/>
  <c r="F505" i="1" s="1"/>
  <c r="F739" i="1"/>
  <c r="F738" i="1" s="1"/>
  <c r="F737" i="1" s="1"/>
  <c r="F598" i="1"/>
  <c r="F597" i="1" s="1"/>
  <c r="F596" i="1" s="1"/>
  <c r="F998" i="1"/>
  <c r="F997" i="1" s="1"/>
  <c r="F201" i="1"/>
  <c r="F200" i="1" s="1"/>
  <c r="F199" i="1" s="1"/>
  <c r="F729" i="1" l="1"/>
  <c r="F728" i="1" s="1"/>
  <c r="F774" i="1" l="1"/>
  <c r="F773" i="1" s="1"/>
  <c r="F772" i="1" s="1"/>
  <c r="F778" i="1" l="1"/>
  <c r="F777" i="1" s="1"/>
  <c r="F776" i="1" s="1"/>
  <c r="F922" i="1"/>
  <c r="F921" i="1" s="1"/>
  <c r="F920" i="1" s="1"/>
  <c r="F918" i="1"/>
  <c r="F917" i="1" s="1"/>
  <c r="F916" i="1" s="1"/>
  <c r="F914" i="1" l="1"/>
  <c r="F913" i="1" s="1"/>
  <c r="F912" i="1" s="1"/>
  <c r="F911" i="1" s="1"/>
  <c r="F391" i="1"/>
  <c r="F390" i="1" s="1"/>
  <c r="F370" i="1"/>
  <c r="F369" i="1" s="1"/>
  <c r="F152" i="1" l="1"/>
  <c r="F151" i="1" s="1"/>
  <c r="F263" i="1"/>
  <c r="F148" i="1"/>
  <c r="F147" i="1" s="1"/>
  <c r="H1022" i="1" l="1"/>
  <c r="G1022" i="1"/>
  <c r="F352" i="1" l="1"/>
  <c r="F351" i="1" s="1"/>
  <c r="F386" i="1"/>
  <c r="F385" i="1" s="1"/>
  <c r="F384" i="1" s="1"/>
  <c r="F365" i="1"/>
  <c r="F364" i="1" s="1"/>
  <c r="F350" i="1" l="1"/>
  <c r="H58" i="1"/>
  <c r="G58" i="1"/>
  <c r="H1045" i="1" l="1"/>
  <c r="H1044" i="1" s="1"/>
  <c r="G1045" i="1"/>
  <c r="G1044" i="1" s="1"/>
  <c r="H1049" i="1"/>
  <c r="H1048" i="1" s="1"/>
  <c r="G1049" i="1"/>
  <c r="G1048" i="1" s="1"/>
  <c r="F1046" i="1"/>
  <c r="F1045" i="1" s="1"/>
  <c r="F1044" i="1" s="1"/>
  <c r="F1050" i="1"/>
  <c r="F1049" i="1" s="1"/>
  <c r="F1048" i="1" s="1"/>
  <c r="G1054" i="1"/>
  <c r="G1053" i="1" s="1"/>
  <c r="G1052" i="1" s="1"/>
  <c r="F1054" i="1"/>
  <c r="F1053" i="1" s="1"/>
  <c r="F1052" i="1" s="1"/>
  <c r="H668" i="1" l="1"/>
  <c r="G668" i="1"/>
  <c r="F668" i="1"/>
  <c r="F110" i="1"/>
  <c r="F109" i="1" s="1"/>
  <c r="F108" i="1" s="1"/>
  <c r="G110" i="1"/>
  <c r="G109" i="1" s="1"/>
  <c r="G108" i="1" s="1"/>
  <c r="H110" i="1"/>
  <c r="H109" i="1" s="1"/>
  <c r="H108" i="1" s="1"/>
  <c r="F192" i="1" l="1"/>
  <c r="F1022" i="1" l="1"/>
  <c r="H898" i="1" l="1"/>
  <c r="G898" i="1"/>
  <c r="H421" i="1"/>
  <c r="H420" i="1" s="1"/>
  <c r="G421" i="1"/>
  <c r="G420" i="1" s="1"/>
  <c r="F421" i="1"/>
  <c r="F420" i="1" s="1"/>
  <c r="H1095" i="1" l="1"/>
  <c r="H1094" i="1" s="1"/>
  <c r="H1093" i="1" s="1"/>
  <c r="H1091" i="1" s="1"/>
  <c r="G1095" i="1"/>
  <c r="G1094" i="1" s="1"/>
  <c r="G1093" i="1" s="1"/>
  <c r="G1091" i="1" s="1"/>
  <c r="F449" i="1" l="1"/>
  <c r="F453" i="1"/>
  <c r="F973" i="1"/>
  <c r="F770" i="1"/>
  <c r="F1014" i="1"/>
  <c r="F824" i="1"/>
  <c r="F823" i="1" s="1"/>
  <c r="F822" i="1" s="1"/>
  <c r="F821" i="1" s="1"/>
  <c r="F805" i="1"/>
  <c r="F804" i="1" s="1"/>
  <c r="F803" i="1" s="1"/>
  <c r="F802" i="1" s="1"/>
  <c r="F931" i="1"/>
  <c r="F885" i="1"/>
  <c r="F796" i="1"/>
  <c r="F795" i="1" s="1"/>
  <c r="F794" i="1" s="1"/>
  <c r="F787" i="1"/>
  <c r="F786" i="1" s="1"/>
  <c r="F785" i="1" s="1"/>
  <c r="F784" i="1" s="1"/>
  <c r="F851" i="1"/>
  <c r="F850" i="1" s="1"/>
  <c r="F849" i="1" s="1"/>
  <c r="F862" i="1"/>
  <c r="F861" i="1" s="1"/>
  <c r="F860" i="1" s="1"/>
  <c r="F847" i="1"/>
  <c r="F846" i="1" s="1"/>
  <c r="F845" i="1" s="1"/>
  <c r="F858" i="1"/>
  <c r="F857" i="1" s="1"/>
  <c r="F856" i="1" s="1"/>
  <c r="F855" i="1" s="1"/>
  <c r="F478" i="1"/>
  <c r="F469" i="1"/>
  <c r="F458" i="1"/>
  <c r="F474" i="1"/>
  <c r="F888" i="1"/>
  <c r="F462" i="1"/>
  <c r="F896" i="1"/>
  <c r="F895" i="1" s="1"/>
  <c r="F894" i="1" s="1"/>
  <c r="F440" i="1"/>
  <c r="F436" i="1"/>
  <c r="F410" i="1"/>
  <c r="F340" i="1"/>
  <c r="F339" i="1" s="1"/>
  <c r="F308" i="1"/>
  <c r="F303" i="1"/>
  <c r="F258" i="1"/>
  <c r="F253" i="1"/>
  <c r="F252" i="1" s="1"/>
  <c r="F234" i="1"/>
  <c r="F229" i="1"/>
  <c r="F224" i="1"/>
  <c r="F219" i="1"/>
  <c r="F196" i="1"/>
  <c r="F189" i="1"/>
  <c r="F86" i="1"/>
  <c r="G1014" i="1"/>
  <c r="H1014" i="1"/>
  <c r="G986" i="1"/>
  <c r="G985" i="1" s="1"/>
  <c r="H986" i="1"/>
  <c r="H985" i="1" s="1"/>
  <c r="G979" i="1"/>
  <c r="H979" i="1"/>
  <c r="G977" i="1"/>
  <c r="H977" i="1"/>
  <c r="G973" i="1"/>
  <c r="G972" i="1" s="1"/>
  <c r="G971" i="1" s="1"/>
  <c r="H973" i="1"/>
  <c r="H972" i="1" s="1"/>
  <c r="H971" i="1" s="1"/>
  <c r="G969" i="1"/>
  <c r="G968" i="1" s="1"/>
  <c r="G967" i="1" s="1"/>
  <c r="H969" i="1"/>
  <c r="H968" i="1" s="1"/>
  <c r="H967" i="1" s="1"/>
  <c r="G961" i="1"/>
  <c r="G960" i="1" s="1"/>
  <c r="G959" i="1" s="1"/>
  <c r="H961" i="1"/>
  <c r="H960" i="1" s="1"/>
  <c r="H959" i="1" s="1"/>
  <c r="G931" i="1"/>
  <c r="G930" i="1" s="1"/>
  <c r="G929" i="1" s="1"/>
  <c r="G928" i="1" s="1"/>
  <c r="H931" i="1"/>
  <c r="H930" i="1" s="1"/>
  <c r="H929" i="1" s="1"/>
  <c r="H928" i="1" s="1"/>
  <c r="G896" i="1"/>
  <c r="G895" i="1" s="1"/>
  <c r="G894" i="1" s="1"/>
  <c r="H896" i="1"/>
  <c r="H895" i="1" s="1"/>
  <c r="H894" i="1" s="1"/>
  <c r="G892" i="1"/>
  <c r="G891" i="1" s="1"/>
  <c r="H892" i="1"/>
  <c r="H891" i="1" s="1"/>
  <c r="G888" i="1"/>
  <c r="H888" i="1"/>
  <c r="G885" i="1"/>
  <c r="H885" i="1"/>
  <c r="G862" i="1"/>
  <c r="G861" i="1" s="1"/>
  <c r="G860" i="1" s="1"/>
  <c r="H862" i="1"/>
  <c r="H861" i="1" s="1"/>
  <c r="H860" i="1" s="1"/>
  <c r="G858" i="1"/>
  <c r="G857" i="1" s="1"/>
  <c r="G856" i="1" s="1"/>
  <c r="G855" i="1" s="1"/>
  <c r="H858" i="1"/>
  <c r="H857" i="1" s="1"/>
  <c r="H856" i="1" s="1"/>
  <c r="H855" i="1" s="1"/>
  <c r="G851" i="1"/>
  <c r="G850" i="1" s="1"/>
  <c r="H851" i="1"/>
  <c r="H850" i="1" s="1"/>
  <c r="G847" i="1"/>
  <c r="G846" i="1" s="1"/>
  <c r="G845" i="1" s="1"/>
  <c r="H847" i="1"/>
  <c r="H846" i="1" s="1"/>
  <c r="H845" i="1" s="1"/>
  <c r="G824" i="1"/>
  <c r="G823" i="1" s="1"/>
  <c r="G822" i="1" s="1"/>
  <c r="G821" i="1" s="1"/>
  <c r="H824" i="1"/>
  <c r="H823" i="1" s="1"/>
  <c r="H822" i="1" s="1"/>
  <c r="H821" i="1" s="1"/>
  <c r="G805" i="1"/>
  <c r="G804" i="1" s="1"/>
  <c r="G803" i="1" s="1"/>
  <c r="H805" i="1"/>
  <c r="H804" i="1" s="1"/>
  <c r="H803" i="1" s="1"/>
  <c r="G796" i="1"/>
  <c r="G795" i="1" s="1"/>
  <c r="G794" i="1" s="1"/>
  <c r="H796" i="1"/>
  <c r="H795" i="1" s="1"/>
  <c r="H794" i="1" s="1"/>
  <c r="G770" i="1"/>
  <c r="G769" i="1" s="1"/>
  <c r="G765" i="1" s="1"/>
  <c r="G764" i="1" s="1"/>
  <c r="H770" i="1"/>
  <c r="H769" i="1" s="1"/>
  <c r="H765" i="1" s="1"/>
  <c r="H764" i="1" s="1"/>
  <c r="F829" i="1"/>
  <c r="F828" i="1" s="1"/>
  <c r="F827" i="1" s="1"/>
  <c r="F826" i="1" s="1"/>
  <c r="F881" i="1"/>
  <c r="F880" i="1" s="1"/>
  <c r="F879" i="1" s="1"/>
  <c r="F878" i="1" s="1"/>
  <c r="F892" i="1"/>
  <c r="F891" i="1" s="1"/>
  <c r="F900" i="1"/>
  <c r="F899" i="1" s="1"/>
  <c r="F904" i="1"/>
  <c r="F903" i="1" s="1"/>
  <c r="F909" i="1"/>
  <c r="F908" i="1" s="1"/>
  <c r="F907" i="1" s="1"/>
  <c r="G732" i="1"/>
  <c r="H732" i="1"/>
  <c r="G718" i="1"/>
  <c r="G717" i="1" s="1"/>
  <c r="G716" i="1" s="1"/>
  <c r="H718" i="1"/>
  <c r="H717" i="1" s="1"/>
  <c r="H716" i="1" s="1"/>
  <c r="G707" i="1"/>
  <c r="H707" i="1"/>
  <c r="H706" i="1" s="1"/>
  <c r="H705" i="1" s="1"/>
  <c r="G689" i="1"/>
  <c r="G688" i="1" s="1"/>
  <c r="H689" i="1"/>
  <c r="H688" i="1" s="1"/>
  <c r="G686" i="1"/>
  <c r="G685" i="1" s="1"/>
  <c r="H686" i="1"/>
  <c r="H685" i="1" s="1"/>
  <c r="F686" i="1"/>
  <c r="F685" i="1" s="1"/>
  <c r="G676" i="1"/>
  <c r="G675" i="1" s="1"/>
  <c r="G674" i="1" s="1"/>
  <c r="H676" i="1"/>
  <c r="H675" i="1" s="1"/>
  <c r="H674" i="1" s="1"/>
  <c r="G667" i="1"/>
  <c r="G666" i="1" s="1"/>
  <c r="H667" i="1"/>
  <c r="H666" i="1" s="1"/>
  <c r="G659" i="1"/>
  <c r="G658" i="1" s="1"/>
  <c r="G657" i="1" s="1"/>
  <c r="H659" i="1"/>
  <c r="H658" i="1" s="1"/>
  <c r="H657" i="1" s="1"/>
  <c r="G647" i="1"/>
  <c r="G646" i="1" s="1"/>
  <c r="G645" i="1" s="1"/>
  <c r="G644" i="1" s="1"/>
  <c r="H647" i="1"/>
  <c r="H646" i="1" s="1"/>
  <c r="H645" i="1" s="1"/>
  <c r="H644" i="1" s="1"/>
  <c r="G642" i="1"/>
  <c r="G641" i="1" s="1"/>
  <c r="G640" i="1" s="1"/>
  <c r="G639" i="1" s="1"/>
  <c r="H642" i="1"/>
  <c r="H641" i="1" s="1"/>
  <c r="H640" i="1" s="1"/>
  <c r="H639" i="1" s="1"/>
  <c r="G628" i="1"/>
  <c r="G627" i="1" s="1"/>
  <c r="G626" i="1" s="1"/>
  <c r="H628" i="1"/>
  <c r="H627" i="1" s="1"/>
  <c r="H626" i="1" s="1"/>
  <c r="G611" i="1"/>
  <c r="G610" i="1" s="1"/>
  <c r="G609" i="1" s="1"/>
  <c r="G608" i="1" s="1"/>
  <c r="H611" i="1"/>
  <c r="H610" i="1" s="1"/>
  <c r="H609" i="1" s="1"/>
  <c r="H608" i="1" s="1"/>
  <c r="F611" i="1"/>
  <c r="G602" i="1"/>
  <c r="G601" i="1" s="1"/>
  <c r="G600" i="1" s="1"/>
  <c r="H602" i="1"/>
  <c r="H601" i="1" s="1"/>
  <c r="H600" i="1" s="1"/>
  <c r="G594" i="1"/>
  <c r="G593" i="1" s="1"/>
  <c r="G592" i="1" s="1"/>
  <c r="H594" i="1"/>
  <c r="H593" i="1" s="1"/>
  <c r="H592" i="1" s="1"/>
  <c r="G578" i="1"/>
  <c r="G577" i="1" s="1"/>
  <c r="G576" i="1" s="1"/>
  <c r="H578" i="1"/>
  <c r="H577" i="1" s="1"/>
  <c r="H576" i="1" s="1"/>
  <c r="G569" i="1"/>
  <c r="G568" i="1" s="1"/>
  <c r="G567" i="1" s="1"/>
  <c r="H569" i="1"/>
  <c r="H568" i="1" s="1"/>
  <c r="H567" i="1" s="1"/>
  <c r="G561" i="1"/>
  <c r="G560" i="1" s="1"/>
  <c r="G559" i="1" s="1"/>
  <c r="H561" i="1"/>
  <c r="H560" i="1" s="1"/>
  <c r="H559" i="1" s="1"/>
  <c r="G549" i="1"/>
  <c r="G548" i="1" s="1"/>
  <c r="G547" i="1" s="1"/>
  <c r="H549" i="1"/>
  <c r="H548" i="1" s="1"/>
  <c r="H547" i="1" s="1"/>
  <c r="G540" i="1"/>
  <c r="G539" i="1" s="1"/>
  <c r="G538" i="1" s="1"/>
  <c r="H540" i="1"/>
  <c r="H539" i="1" s="1"/>
  <c r="H538" i="1" s="1"/>
  <c r="G519" i="1"/>
  <c r="G518" i="1" s="1"/>
  <c r="H519" i="1"/>
  <c r="H518" i="1" s="1"/>
  <c r="G511" i="1"/>
  <c r="G510" i="1" s="1"/>
  <c r="G509" i="1" s="1"/>
  <c r="H511" i="1"/>
  <c r="H510" i="1" s="1"/>
  <c r="H509" i="1" s="1"/>
  <c r="G503" i="1"/>
  <c r="G502" i="1" s="1"/>
  <c r="G501" i="1" s="1"/>
  <c r="H503" i="1"/>
  <c r="H502" i="1" s="1"/>
  <c r="H501" i="1" s="1"/>
  <c r="G495" i="1"/>
  <c r="G494" i="1" s="1"/>
  <c r="G493" i="1" s="1"/>
  <c r="H495" i="1"/>
  <c r="H494" i="1" s="1"/>
  <c r="H493" i="1" s="1"/>
  <c r="G478" i="1"/>
  <c r="G477" i="1" s="1"/>
  <c r="G476" i="1" s="1"/>
  <c r="H478" i="1"/>
  <c r="H477" i="1" s="1"/>
  <c r="H476" i="1" s="1"/>
  <c r="G474" i="1"/>
  <c r="G473" i="1" s="1"/>
  <c r="G472" i="1" s="1"/>
  <c r="H474" i="1"/>
  <c r="H473" i="1" s="1"/>
  <c r="H472" i="1" s="1"/>
  <c r="G469" i="1"/>
  <c r="G468" i="1" s="1"/>
  <c r="G467" i="1" s="1"/>
  <c r="H469" i="1"/>
  <c r="H468" i="1" s="1"/>
  <c r="H467" i="1" s="1"/>
  <c r="G462" i="1"/>
  <c r="G461" i="1" s="1"/>
  <c r="H462" i="1"/>
  <c r="H461" i="1" s="1"/>
  <c r="G465" i="1"/>
  <c r="G464" i="1" s="1"/>
  <c r="H465" i="1"/>
  <c r="H464" i="1" s="1"/>
  <c r="G440" i="1"/>
  <c r="H440" i="1"/>
  <c r="G436" i="1"/>
  <c r="H436" i="1"/>
  <c r="G410" i="1"/>
  <c r="G409" i="1" s="1"/>
  <c r="G408" i="1" s="1"/>
  <c r="G407" i="1" s="1"/>
  <c r="G406" i="1" s="1"/>
  <c r="G405" i="1" s="1"/>
  <c r="H410" i="1"/>
  <c r="H409" i="1" s="1"/>
  <c r="H408" i="1" s="1"/>
  <c r="H407" i="1" s="1"/>
  <c r="H406" i="1" s="1"/>
  <c r="H405"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31" i="1" l="1"/>
  <c r="G727" i="1" s="1"/>
  <c r="H731" i="1"/>
  <c r="H727" i="1" s="1"/>
  <c r="G706" i="1"/>
  <c r="G705" i="1" s="1"/>
  <c r="F844" i="1"/>
  <c r="F843" i="1" s="1"/>
  <c r="F801" i="1"/>
  <c r="F884" i="1"/>
  <c r="F883" i="1" s="1"/>
  <c r="H546" i="1"/>
  <c r="G546" i="1"/>
  <c r="F898" i="1"/>
  <c r="F188" i="1"/>
  <c r="F187" i="1" s="1"/>
  <c r="G976" i="1"/>
  <c r="G975" i="1" s="1"/>
  <c r="G950" i="1" s="1"/>
  <c r="H976" i="1"/>
  <c r="H975" i="1" s="1"/>
  <c r="H950" i="1" s="1"/>
  <c r="H460" i="1"/>
  <c r="G460" i="1"/>
  <c r="G95" i="1"/>
  <c r="H95" i="1"/>
  <c r="G196" i="1" l="1"/>
  <c r="H196" i="1"/>
  <c r="F95" i="1"/>
  <c r="H684" i="1"/>
  <c r="G684" i="1"/>
  <c r="F540" i="1"/>
  <c r="F628" i="1" l="1"/>
  <c r="F627" i="1" s="1"/>
  <c r="F626" i="1" s="1"/>
  <c r="F986" i="1" l="1"/>
  <c r="F985" i="1" s="1"/>
  <c r="F91" i="1"/>
  <c r="F90" i="1" s="1"/>
  <c r="F89" i="1" s="1"/>
  <c r="F213" i="1"/>
  <c r="F212" i="1" s="1"/>
  <c r="F721" i="1"/>
  <c r="F720" i="1" s="1"/>
  <c r="F710" i="1"/>
  <c r="F709" i="1" s="1"/>
  <c r="F689" i="1"/>
  <c r="F688" i="1" s="1"/>
  <c r="F684" i="1" s="1"/>
  <c r="F262" i="1" l="1"/>
  <c r="F261" i="1" s="1"/>
  <c r="F953" i="1" l="1"/>
  <c r="F952" i="1" s="1"/>
  <c r="F951" i="1" s="1"/>
  <c r="G909" i="1" l="1"/>
  <c r="G908" i="1" s="1"/>
  <c r="G907" i="1" s="1"/>
  <c r="F1095" i="1" l="1"/>
  <c r="F1094" i="1" s="1"/>
  <c r="F1093" i="1" s="1"/>
  <c r="F1091" i="1" s="1"/>
  <c r="F239" i="1" l="1"/>
  <c r="F238" i="1" s="1"/>
  <c r="F237" i="1" s="1"/>
  <c r="F100" i="1"/>
  <c r="F99" i="1" s="1"/>
  <c r="F98" i="1" s="1"/>
  <c r="H829" i="1" l="1"/>
  <c r="H828" i="1" s="1"/>
  <c r="H827" i="1" s="1"/>
  <c r="H826" i="1" s="1"/>
  <c r="G829" i="1"/>
  <c r="G828" i="1" s="1"/>
  <c r="G827" i="1" s="1"/>
  <c r="G826" i="1" s="1"/>
  <c r="F553" i="1" l="1"/>
  <c r="F552" i="1" s="1"/>
  <c r="F551" i="1" s="1"/>
  <c r="F524" i="1"/>
  <c r="F523" i="1" s="1"/>
  <c r="F522" i="1" s="1"/>
  <c r="F693" i="1"/>
  <c r="F692" i="1" s="1"/>
  <c r="F691" i="1" s="1"/>
  <c r="G581" i="1"/>
  <c r="G580" i="1" s="1"/>
  <c r="F581" i="1"/>
  <c r="F580" i="1" s="1"/>
  <c r="H144" i="1" l="1"/>
  <c r="H143" i="1" s="1"/>
  <c r="H142" i="1" s="1"/>
  <c r="G144" i="1"/>
  <c r="G143" i="1" s="1"/>
  <c r="G142" i="1" s="1"/>
  <c r="F144" i="1"/>
  <c r="F143" i="1" s="1"/>
  <c r="F142" i="1" s="1"/>
  <c r="H664" i="1"/>
  <c r="H663" i="1" s="1"/>
  <c r="H662" i="1" s="1"/>
  <c r="G664" i="1"/>
  <c r="G663" i="1" s="1"/>
  <c r="G662" i="1" s="1"/>
  <c r="F664" i="1"/>
  <c r="F663" i="1" s="1"/>
  <c r="F662" i="1" s="1"/>
  <c r="F965" i="1"/>
  <c r="F964" i="1" s="1"/>
  <c r="F963" i="1" s="1"/>
  <c r="H1009" i="1"/>
  <c r="H1008" i="1" s="1"/>
  <c r="H1007" i="1" s="1"/>
  <c r="H1006" i="1" s="1"/>
  <c r="G1009" i="1"/>
  <c r="G1008" i="1" s="1"/>
  <c r="G1007" i="1" s="1"/>
  <c r="G1006" i="1" s="1"/>
  <c r="F1009" i="1"/>
  <c r="F1008" i="1" s="1"/>
  <c r="F1007" i="1" s="1"/>
  <c r="F1006"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21" i="1" l="1"/>
  <c r="H1020" i="1" s="1"/>
  <c r="G1021" i="1"/>
  <c r="G1020" i="1" s="1"/>
  <c r="F1021" i="1"/>
  <c r="F1020" i="1" s="1"/>
  <c r="F676" i="1" l="1"/>
  <c r="F659" i="1"/>
  <c r="H905" i="1" l="1"/>
  <c r="H904" i="1" s="1"/>
  <c r="H903" i="1" s="1"/>
  <c r="G905" i="1"/>
  <c r="G904" i="1" s="1"/>
  <c r="G903" i="1" s="1"/>
  <c r="H557" i="1"/>
  <c r="H556" i="1" s="1"/>
  <c r="H555" i="1" s="1"/>
  <c r="G557" i="1"/>
  <c r="G556" i="1" s="1"/>
  <c r="G555" i="1" s="1"/>
  <c r="F557" i="1"/>
  <c r="F556" i="1" s="1"/>
  <c r="F555" i="1" s="1"/>
  <c r="H528" i="1"/>
  <c r="H527" i="1" s="1"/>
  <c r="H526" i="1" s="1"/>
  <c r="G528" i="1"/>
  <c r="G527" i="1" s="1"/>
  <c r="G526" i="1" s="1"/>
  <c r="F528" i="1"/>
  <c r="F527" i="1" s="1"/>
  <c r="F526" i="1" s="1"/>
  <c r="H499" i="1"/>
  <c r="H498" i="1" s="1"/>
  <c r="H497" i="1" s="1"/>
  <c r="H492" i="1" s="1"/>
  <c r="G499" i="1"/>
  <c r="G498" i="1" s="1"/>
  <c r="G497" i="1" s="1"/>
  <c r="G492" i="1" s="1"/>
  <c r="F499" i="1"/>
  <c r="F498" i="1" s="1"/>
  <c r="F497" i="1" s="1"/>
  <c r="H701" i="1"/>
  <c r="H700" i="1" s="1"/>
  <c r="H699" i="1" s="1"/>
  <c r="H683" i="1" s="1"/>
  <c r="G701" i="1"/>
  <c r="G700" i="1" s="1"/>
  <c r="G699" i="1" s="1"/>
  <c r="G683" i="1" s="1"/>
  <c r="F701" i="1"/>
  <c r="F700" i="1" s="1"/>
  <c r="F699" i="1" s="1"/>
  <c r="H586" i="1"/>
  <c r="H585" i="1" s="1"/>
  <c r="H584" i="1" s="1"/>
  <c r="H575" i="1" s="1"/>
  <c r="G586" i="1"/>
  <c r="G585" i="1" s="1"/>
  <c r="G584" i="1" s="1"/>
  <c r="G575" i="1" s="1"/>
  <c r="F586" i="1"/>
  <c r="F585" i="1" s="1"/>
  <c r="F584" i="1" s="1"/>
  <c r="H439" i="1"/>
  <c r="H438" i="1" s="1"/>
  <c r="G439" i="1"/>
  <c r="G438" i="1" s="1"/>
  <c r="F439" i="1"/>
  <c r="F438" i="1" s="1"/>
  <c r="H435" i="1"/>
  <c r="H434" i="1" s="1"/>
  <c r="G435" i="1"/>
  <c r="G434" i="1" s="1"/>
  <c r="F435" i="1"/>
  <c r="F434" i="1" s="1"/>
  <c r="F338" i="1"/>
  <c r="F337" i="1" s="1"/>
  <c r="F251" i="1"/>
  <c r="H105" i="1"/>
  <c r="H104" i="1" s="1"/>
  <c r="H103" i="1" s="1"/>
  <c r="G105" i="1"/>
  <c r="G104" i="1" s="1"/>
  <c r="G103" i="1" s="1"/>
  <c r="F105" i="1"/>
  <c r="F104" i="1" s="1"/>
  <c r="F103" i="1" s="1"/>
  <c r="H983" i="1" l="1"/>
  <c r="H982" i="1" s="1"/>
  <c r="H981" i="1" s="1"/>
  <c r="G983" i="1"/>
  <c r="G982" i="1" s="1"/>
  <c r="G981" i="1" s="1"/>
  <c r="F983" i="1"/>
  <c r="F982" i="1" s="1"/>
  <c r="F981" i="1" s="1"/>
  <c r="F972" i="1" l="1"/>
  <c r="F971" i="1" s="1"/>
  <c r="H1013" i="1" l="1"/>
  <c r="H1012" i="1" s="1"/>
  <c r="G1013" i="1"/>
  <c r="G1012" i="1" s="1"/>
  <c r="F1013" i="1"/>
  <c r="F1012" i="1" s="1"/>
  <c r="F968" i="1"/>
  <c r="F967" i="1" s="1"/>
  <c r="H965" i="1"/>
  <c r="H964" i="1" s="1"/>
  <c r="H963" i="1" s="1"/>
  <c r="G965" i="1"/>
  <c r="G964" i="1" s="1"/>
  <c r="G963" i="1" s="1"/>
  <c r="F960" i="1"/>
  <c r="F959" i="1" s="1"/>
  <c r="H927" i="1"/>
  <c r="G927" i="1"/>
  <c r="H802" i="1"/>
  <c r="G802" i="1"/>
  <c r="H787" i="1"/>
  <c r="G787" i="1"/>
  <c r="F727" i="1" l="1"/>
  <c r="F718" i="1"/>
  <c r="F717" i="1" s="1"/>
  <c r="F716" i="1" s="1"/>
  <c r="F707" i="1"/>
  <c r="F706" i="1" s="1"/>
  <c r="F705" i="1" s="1"/>
  <c r="F675" i="1"/>
  <c r="F674" i="1" s="1"/>
  <c r="F647" i="1"/>
  <c r="F642" i="1"/>
  <c r="F610" i="1"/>
  <c r="F609" i="1" s="1"/>
  <c r="F608" i="1" s="1"/>
  <c r="F602" i="1"/>
  <c r="F601" i="1" s="1"/>
  <c r="F600" i="1" s="1"/>
  <c r="F594" i="1"/>
  <c r="F578" i="1"/>
  <c r="F569" i="1"/>
  <c r="F568" i="1" s="1"/>
  <c r="F567" i="1" s="1"/>
  <c r="F561" i="1"/>
  <c r="F549" i="1"/>
  <c r="F539" i="1"/>
  <c r="F538" i="1" s="1"/>
  <c r="H532" i="1"/>
  <c r="G532" i="1"/>
  <c r="F532" i="1"/>
  <c r="F511" i="1"/>
  <c r="F510" i="1" s="1"/>
  <c r="F509" i="1" s="1"/>
  <c r="F503" i="1"/>
  <c r="F495" i="1"/>
  <c r="F683" i="1" l="1"/>
  <c r="H458" i="1"/>
  <c r="G458" i="1"/>
  <c r="H449" i="1"/>
  <c r="H448" i="1" s="1"/>
  <c r="H447" i="1" s="1"/>
  <c r="G449" i="1"/>
  <c r="G448" i="1" s="1"/>
  <c r="G447" i="1" s="1"/>
  <c r="F448" i="1"/>
  <c r="F447" i="1" s="1"/>
  <c r="H453" i="1"/>
  <c r="G453"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26" i="1" l="1"/>
  <c r="H925" i="1" s="1"/>
  <c r="G926" i="1"/>
  <c r="G925" i="1" s="1"/>
  <c r="H884" i="1"/>
  <c r="H883" i="1" s="1"/>
  <c r="G884" i="1"/>
  <c r="G883" i="1" s="1"/>
  <c r="H849" i="1"/>
  <c r="H844" i="1" s="1"/>
  <c r="H843" i="1" s="1"/>
  <c r="G849" i="1"/>
  <c r="G844" i="1" s="1"/>
  <c r="G843" i="1" s="1"/>
  <c r="H801" i="1"/>
  <c r="G801" i="1"/>
  <c r="H786" i="1"/>
  <c r="H785" i="1" s="1"/>
  <c r="H784" i="1" s="1"/>
  <c r="H763" i="1" s="1"/>
  <c r="G786" i="1"/>
  <c r="G785" i="1" s="1"/>
  <c r="G784" i="1" s="1"/>
  <c r="G763" i="1" s="1"/>
  <c r="H656" i="1"/>
  <c r="H655" i="1" s="1"/>
  <c r="G656" i="1"/>
  <c r="G655" i="1" s="1"/>
  <c r="H531" i="1"/>
  <c r="H530" i="1" s="1"/>
  <c r="G531" i="1"/>
  <c r="G530" i="1" s="1"/>
  <c r="H457" i="1"/>
  <c r="H456" i="1" s="1"/>
  <c r="H455" i="1" s="1"/>
  <c r="G457" i="1"/>
  <c r="G456" i="1" s="1"/>
  <c r="G455" i="1" s="1"/>
  <c r="H452" i="1"/>
  <c r="H451" i="1" s="1"/>
  <c r="G452" i="1"/>
  <c r="G451"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H186" i="1"/>
  <c r="G186" i="1"/>
  <c r="G517" i="1"/>
  <c r="G491" i="1" s="1"/>
  <c r="H517" i="1"/>
  <c r="H491" i="1" s="1"/>
  <c r="G442" i="1"/>
  <c r="G83" i="1"/>
  <c r="G67" i="1"/>
  <c r="H442" i="1"/>
  <c r="H83" i="1"/>
  <c r="H67" i="1"/>
  <c r="G146" i="1" l="1"/>
  <c r="H146" i="1"/>
  <c r="G490" i="1"/>
  <c r="H490" i="1"/>
  <c r="H47" i="1"/>
  <c r="G47" i="1"/>
  <c r="F257" i="1"/>
  <c r="F256" i="1" s="1"/>
  <c r="G12" i="1" l="1"/>
  <c r="G1168" i="1" s="1"/>
  <c r="H12" i="1"/>
  <c r="H1168" i="1" s="1"/>
  <c r="F464" i="1"/>
  <c r="F930" i="1" l="1"/>
  <c r="F929" i="1" s="1"/>
  <c r="F928" i="1" s="1"/>
  <c r="F927" i="1" s="1"/>
  <c r="F926" i="1" s="1"/>
  <c r="F925" i="1" s="1"/>
  <c r="F769" i="1"/>
  <c r="F667" i="1"/>
  <c r="F666" i="1" s="1"/>
  <c r="F658" i="1"/>
  <c r="F657" i="1" s="1"/>
  <c r="F646" i="1"/>
  <c r="F645" i="1" s="1"/>
  <c r="F644" i="1" s="1"/>
  <c r="F641" i="1"/>
  <c r="F640" i="1" s="1"/>
  <c r="F639" i="1" s="1"/>
  <c r="F593" i="1"/>
  <c r="F592" i="1" s="1"/>
  <c r="F577" i="1"/>
  <c r="F576" i="1" s="1"/>
  <c r="F560" i="1"/>
  <c r="F559" i="1" s="1"/>
  <c r="F548" i="1"/>
  <c r="F547" i="1" s="1"/>
  <c r="F531" i="1"/>
  <c r="F530" i="1" s="1"/>
  <c r="F519" i="1"/>
  <c r="F518" i="1" s="1"/>
  <c r="F502" i="1"/>
  <c r="F501" i="1" s="1"/>
  <c r="F494" i="1"/>
  <c r="F493" i="1" s="1"/>
  <c r="F477" i="1"/>
  <c r="F476" i="1" s="1"/>
  <c r="F473" i="1"/>
  <c r="F472" i="1" s="1"/>
  <c r="F468" i="1"/>
  <c r="F467" i="1" s="1"/>
  <c r="F461" i="1"/>
  <c r="F460" i="1" s="1"/>
  <c r="F457" i="1"/>
  <c r="F456" i="1" s="1"/>
  <c r="F452" i="1"/>
  <c r="F451" i="1" s="1"/>
  <c r="F409" i="1"/>
  <c r="F408" i="1" s="1"/>
  <c r="F407" i="1" s="1"/>
  <c r="F406" i="1" s="1"/>
  <c r="F233" i="1"/>
  <c r="F232" i="1" s="1"/>
  <c r="F223" i="1"/>
  <c r="F222" i="1" s="1"/>
  <c r="F218" i="1"/>
  <c r="F217" i="1" s="1"/>
  <c r="F195" i="1"/>
  <c r="F194" i="1" s="1"/>
  <c r="F186" i="1" s="1"/>
  <c r="F94" i="1"/>
  <c r="F93" i="1" s="1"/>
  <c r="F85" i="1"/>
  <c r="F84" i="1" s="1"/>
  <c r="F74" i="1"/>
  <c r="F73" i="1" s="1"/>
  <c r="F69" i="1"/>
  <c r="F68" i="1" s="1"/>
  <c r="F14" i="1"/>
  <c r="F13" i="1" s="1"/>
  <c r="F204" i="1" l="1"/>
  <c r="F146" i="1" s="1"/>
  <c r="F67" i="1"/>
  <c r="F575" i="1"/>
  <c r="F492" i="1"/>
  <c r="F83" i="1"/>
  <c r="F455" i="1"/>
  <c r="F442" i="1" s="1"/>
  <c r="F656" i="1"/>
  <c r="F655" i="1" s="1"/>
  <c r="F765" i="1"/>
  <c r="F546" i="1"/>
  <c r="F517" i="1"/>
  <c r="F405" i="1"/>
  <c r="F491" i="1" l="1"/>
  <c r="F490" i="1" s="1"/>
  <c r="F47" i="1"/>
  <c r="F12" i="1" s="1"/>
  <c r="F764" i="1"/>
  <c r="F763" i="1" s="1"/>
  <c r="F1168" i="1" l="1"/>
</calcChain>
</file>

<file path=xl/sharedStrings.xml><?xml version="1.0" encoding="utf-8"?>
<sst xmlns="http://schemas.openxmlformats.org/spreadsheetml/2006/main" count="8092" uniqueCount="662">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</sst>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6"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0" fontId="6" fillId="2" borderId="0" xfId="0" applyFont="1" applyFill="1" applyBorder="1" applyAlignment="1">
      <alignment horizontal="left"/>
    </xf>
    <xf numFmtId="0" fontId="13" fillId="2" borderId="1" xfId="0" applyFont="1" applyFill="1" applyBorder="1" applyAlignment="1">
      <alignment wrapText="1"/>
    </xf>
    <xf numFmtId="49" fontId="13" fillId="2" borderId="5" xfId="0" applyNumberFormat="1" applyFont="1" applyFill="1" applyBorder="1" applyAlignment="1">
      <alignment horizontal="center" wrapText="1"/>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68"/>
  <sheetViews>
    <sheetView tabSelected="1" view="pageBreakPreview" topLeftCell="A1054" zoomScaleNormal="100" zoomScaleSheetLayoutView="100" workbookViewId="0">
      <selection activeCell="F955" sqref="F955"/>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5" t="s">
        <v>428</v>
      </c>
      <c r="G1" s="75"/>
      <c r="H1" s="75"/>
    </row>
    <row r="2" spans="1:8" ht="15.75" x14ac:dyDescent="0.25">
      <c r="A2" s="6"/>
      <c r="B2" s="24"/>
      <c r="C2" s="24"/>
      <c r="D2" s="24"/>
      <c r="E2" s="24"/>
      <c r="F2" s="76" t="s">
        <v>313</v>
      </c>
      <c r="G2" s="76"/>
      <c r="H2" s="76"/>
    </row>
    <row r="3" spans="1:8" ht="15.75" x14ac:dyDescent="0.25">
      <c r="A3" s="6"/>
      <c r="B3" s="24"/>
      <c r="C3" s="24"/>
      <c r="D3" s="24"/>
      <c r="E3" s="24"/>
      <c r="F3" s="76" t="s">
        <v>430</v>
      </c>
      <c r="G3" s="77"/>
      <c r="H3" s="77"/>
    </row>
    <row r="4" spans="1:8" ht="15" customHeight="1" x14ac:dyDescent="0.25">
      <c r="A4" s="6"/>
      <c r="B4" s="24"/>
      <c r="C4" s="24"/>
      <c r="D4" s="24"/>
      <c r="E4" s="24"/>
      <c r="F4" s="76" t="s">
        <v>429</v>
      </c>
      <c r="G4" s="76"/>
      <c r="H4" s="76"/>
    </row>
    <row r="5" spans="1:8" ht="15" customHeight="1" x14ac:dyDescent="0.25">
      <c r="A5" s="6"/>
      <c r="B5" s="24"/>
      <c r="C5" s="24"/>
      <c r="D5" s="24"/>
      <c r="E5" s="24"/>
      <c r="F5" s="70"/>
      <c r="G5" s="70"/>
      <c r="H5" s="70"/>
    </row>
    <row r="6" spans="1:8" ht="27" customHeight="1" x14ac:dyDescent="0.25">
      <c r="A6" s="74" t="s">
        <v>643</v>
      </c>
      <c r="B6" s="74"/>
      <c r="C6" s="74"/>
      <c r="D6" s="74"/>
      <c r="E6" s="74"/>
      <c r="F6" s="74"/>
      <c r="G6" s="74"/>
      <c r="H6" s="74"/>
    </row>
    <row r="7" spans="1:8" ht="68.25" customHeight="1" x14ac:dyDescent="0.25">
      <c r="A7" s="74"/>
      <c r="B7" s="74"/>
      <c r="C7" s="74"/>
      <c r="D7" s="74"/>
      <c r="E7" s="74"/>
      <c r="F7" s="74"/>
      <c r="G7" s="74"/>
      <c r="H7" s="74"/>
    </row>
    <row r="8" spans="1:8" ht="15.75" hidden="1" x14ac:dyDescent="0.25">
      <c r="A8" s="7"/>
      <c r="B8" s="17"/>
      <c r="C8" s="17"/>
      <c r="D8" s="17"/>
      <c r="E8" s="17"/>
      <c r="F8" s="17"/>
    </row>
    <row r="9" spans="1:8" ht="15.75" x14ac:dyDescent="0.25">
      <c r="A9" s="6"/>
      <c r="B9" s="24"/>
      <c r="C9" s="25"/>
      <c r="D9" s="25"/>
      <c r="E9" s="24"/>
      <c r="F9" s="73" t="s">
        <v>0</v>
      </c>
      <c r="G9" s="73"/>
      <c r="H9" s="7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613990.92500000016</v>
      </c>
      <c r="G12" s="20">
        <f>G13+G19+G25+G35+G47+G146+G405+G442+G480+G39+G43</f>
        <v>426225.00000000006</v>
      </c>
      <c r="H12" s="20">
        <f>H13+H19+H25+H35+H47+H146+H405+H442+H480+H39+H43</f>
        <v>337775.5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96554</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customHeight="1" x14ac:dyDescent="0.25">
      <c r="A62" s="4" t="s">
        <v>552</v>
      </c>
      <c r="B62" s="28" t="s">
        <v>528</v>
      </c>
      <c r="C62" s="15"/>
      <c r="D62" s="15"/>
      <c r="E62" s="15"/>
      <c r="F62" s="16">
        <f>F63</f>
        <v>380.9</v>
      </c>
      <c r="G62" s="16">
        <v>0</v>
      </c>
      <c r="H62" s="16">
        <v>0</v>
      </c>
    </row>
    <row r="63" spans="1:8" ht="16.5" customHeight="1" x14ac:dyDescent="0.25">
      <c r="A63" s="4" t="s">
        <v>8</v>
      </c>
      <c r="B63" s="28" t="s">
        <v>528</v>
      </c>
      <c r="C63" s="15" t="s">
        <v>9</v>
      </c>
      <c r="D63" s="15"/>
      <c r="E63" s="15"/>
      <c r="F63" s="16">
        <f>F64</f>
        <v>380.9</v>
      </c>
      <c r="G63" s="16">
        <v>0</v>
      </c>
      <c r="H63" s="16">
        <v>0</v>
      </c>
    </row>
    <row r="64" spans="1:8" ht="15.75" customHeight="1" x14ac:dyDescent="0.25">
      <c r="A64" s="4" t="s">
        <v>26</v>
      </c>
      <c r="B64" s="28" t="s">
        <v>528</v>
      </c>
      <c r="C64" s="15" t="s">
        <v>9</v>
      </c>
      <c r="D64" s="15" t="s">
        <v>27</v>
      </c>
      <c r="E64" s="15"/>
      <c r="F64" s="16">
        <f>F65+F66</f>
        <v>380.9</v>
      </c>
      <c r="G64" s="16">
        <v>0</v>
      </c>
      <c r="H64" s="16">
        <v>0</v>
      </c>
    </row>
    <row r="65" spans="1:8" ht="16.5" customHeight="1" x14ac:dyDescent="0.25">
      <c r="A65" s="4" t="s">
        <v>18</v>
      </c>
      <c r="B65" s="28" t="s">
        <v>528</v>
      </c>
      <c r="C65" s="15" t="s">
        <v>9</v>
      </c>
      <c r="D65" s="15" t="s">
        <v>27</v>
      </c>
      <c r="E65" s="15" t="s">
        <v>22</v>
      </c>
      <c r="F65" s="16">
        <v>28</v>
      </c>
      <c r="G65" s="16">
        <v>0</v>
      </c>
      <c r="H65" s="16">
        <v>0</v>
      </c>
    </row>
    <row r="66" spans="1:8" ht="16.5" customHeight="1" x14ac:dyDescent="0.25">
      <c r="A66" s="4" t="s">
        <v>19</v>
      </c>
      <c r="B66" s="28" t="s">
        <v>528</v>
      </c>
      <c r="C66" s="15" t="s">
        <v>9</v>
      </c>
      <c r="D66" s="15" t="s">
        <v>27</v>
      </c>
      <c r="E66" s="15" t="s">
        <v>20</v>
      </c>
      <c r="F66" s="16">
        <v>352.9</v>
      </c>
      <c r="G66" s="16">
        <v>0</v>
      </c>
      <c r="H66" s="16">
        <v>0</v>
      </c>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16">
        <v>3146.4</v>
      </c>
      <c r="G71" s="16">
        <v>3567.5</v>
      </c>
      <c r="H71" s="16">
        <v>3567.4</v>
      </c>
    </row>
    <row r="72" spans="1:8" x14ac:dyDescent="0.25">
      <c r="A72" s="4" t="s">
        <v>19</v>
      </c>
      <c r="B72" s="28" t="s">
        <v>29</v>
      </c>
      <c r="C72" s="15" t="s">
        <v>9</v>
      </c>
      <c r="D72" s="15" t="s">
        <v>27</v>
      </c>
      <c r="E72" s="15" t="s">
        <v>20</v>
      </c>
      <c r="F72" s="16">
        <v>30067.4</v>
      </c>
      <c r="G72" s="16">
        <v>29646.3</v>
      </c>
      <c r="H72" s="16">
        <v>29646.400000000001</v>
      </c>
    </row>
    <row r="73" spans="1:8" ht="311.25" customHeight="1" x14ac:dyDescent="0.25">
      <c r="A73" s="4" t="s">
        <v>563</v>
      </c>
      <c r="B73" s="28" t="s">
        <v>30</v>
      </c>
      <c r="C73" s="29"/>
      <c r="D73" s="29"/>
      <c r="E73" s="29"/>
      <c r="F73" s="16">
        <f>F74</f>
        <v>47391.600000000006</v>
      </c>
      <c r="G73" s="16">
        <f t="shared" ref="G73:H73" si="7">G74</f>
        <v>47391.6</v>
      </c>
      <c r="H73" s="16">
        <f t="shared" si="7"/>
        <v>47391.6</v>
      </c>
    </row>
    <row r="74" spans="1:8" x14ac:dyDescent="0.25">
      <c r="A74" s="4" t="s">
        <v>8</v>
      </c>
      <c r="B74" s="28" t="s">
        <v>30</v>
      </c>
      <c r="C74" s="15" t="s">
        <v>9</v>
      </c>
      <c r="D74" s="15"/>
      <c r="E74" s="15"/>
      <c r="F74" s="16">
        <f>F75</f>
        <v>47391.600000000006</v>
      </c>
      <c r="G74" s="16">
        <f t="shared" ref="G74:H74" si="8">G75</f>
        <v>47391.6</v>
      </c>
      <c r="H74" s="16">
        <f t="shared" si="8"/>
        <v>47391.6</v>
      </c>
    </row>
    <row r="75" spans="1:8" x14ac:dyDescent="0.25">
      <c r="A75" s="4" t="s">
        <v>26</v>
      </c>
      <c r="B75" s="28" t="s">
        <v>30</v>
      </c>
      <c r="C75" s="15" t="s">
        <v>9</v>
      </c>
      <c r="D75" s="15" t="s">
        <v>27</v>
      </c>
      <c r="E75" s="15"/>
      <c r="F75" s="16">
        <f>F76+F77</f>
        <v>47391.600000000006</v>
      </c>
      <c r="G75" s="16">
        <f t="shared" ref="G75:H75" si="9">G76+G77</f>
        <v>47391.6</v>
      </c>
      <c r="H75" s="16">
        <f t="shared" si="9"/>
        <v>47391.6</v>
      </c>
    </row>
    <row r="76" spans="1:8" x14ac:dyDescent="0.25">
      <c r="A76" s="4" t="s">
        <v>18</v>
      </c>
      <c r="B76" s="28" t="s">
        <v>30</v>
      </c>
      <c r="C76" s="15" t="s">
        <v>9</v>
      </c>
      <c r="D76" s="15" t="s">
        <v>27</v>
      </c>
      <c r="E76" s="15" t="s">
        <v>22</v>
      </c>
      <c r="F76" s="16">
        <v>4628.8</v>
      </c>
      <c r="G76" s="16">
        <v>4851.2</v>
      </c>
      <c r="H76" s="16">
        <v>4851.2</v>
      </c>
    </row>
    <row r="77" spans="1:8" x14ac:dyDescent="0.25">
      <c r="A77" s="4" t="s">
        <v>19</v>
      </c>
      <c r="B77" s="28" t="s">
        <v>30</v>
      </c>
      <c r="C77" s="15" t="s">
        <v>9</v>
      </c>
      <c r="D77" s="15" t="s">
        <v>27</v>
      </c>
      <c r="E77" s="15" t="s">
        <v>20</v>
      </c>
      <c r="F77" s="16">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4" si="10">G85</f>
        <v>1930.5</v>
      </c>
      <c r="H84" s="16">
        <f t="shared" si="10"/>
        <v>1930.5</v>
      </c>
    </row>
    <row r="85" spans="1:8" x14ac:dyDescent="0.25">
      <c r="A85" s="4" t="s">
        <v>8</v>
      </c>
      <c r="B85" s="28" t="s">
        <v>34</v>
      </c>
      <c r="C85" s="15" t="s">
        <v>9</v>
      </c>
      <c r="D85" s="15"/>
      <c r="E85" s="29"/>
      <c r="F85" s="16">
        <f>F86</f>
        <v>1930.5</v>
      </c>
      <c r="G85" s="16">
        <f t="shared" ref="G85:H85" si="11">G86</f>
        <v>1930.5</v>
      </c>
      <c r="H85" s="16">
        <f t="shared" si="11"/>
        <v>1930.5</v>
      </c>
    </row>
    <row r="86" spans="1:8" x14ac:dyDescent="0.25">
      <c r="A86" s="4" t="s">
        <v>26</v>
      </c>
      <c r="B86" s="28" t="s">
        <v>34</v>
      </c>
      <c r="C86" s="15" t="s">
        <v>9</v>
      </c>
      <c r="D86" s="15" t="s">
        <v>27</v>
      </c>
      <c r="E86" s="29"/>
      <c r="F86" s="16">
        <f>F87+F88</f>
        <v>1930.5</v>
      </c>
      <c r="G86" s="16">
        <f t="shared" ref="G86:H86" si="12">G87+G88</f>
        <v>1930.5</v>
      </c>
      <c r="H86" s="16">
        <f t="shared" si="12"/>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3">G94</f>
        <v>1458</v>
      </c>
      <c r="H93" s="16">
        <f t="shared" si="13"/>
        <v>1458</v>
      </c>
    </row>
    <row r="94" spans="1:8" x14ac:dyDescent="0.25">
      <c r="A94" s="4" t="s">
        <v>8</v>
      </c>
      <c r="B94" s="28" t="s">
        <v>39</v>
      </c>
      <c r="C94" s="15" t="s">
        <v>9</v>
      </c>
      <c r="D94" s="15"/>
      <c r="E94" s="15"/>
      <c r="F94" s="16">
        <f>F95</f>
        <v>1458</v>
      </c>
      <c r="G94" s="16">
        <f t="shared" si="13"/>
        <v>1458</v>
      </c>
      <c r="H94" s="16">
        <f t="shared" si="13"/>
        <v>1458</v>
      </c>
    </row>
    <row r="95" spans="1:8" x14ac:dyDescent="0.25">
      <c r="A95" s="4" t="s">
        <v>26</v>
      </c>
      <c r="B95" s="28" t="s">
        <v>39</v>
      </c>
      <c r="C95" s="15" t="s">
        <v>9</v>
      </c>
      <c r="D95" s="15" t="s">
        <v>27</v>
      </c>
      <c r="E95" s="15"/>
      <c r="F95" s="16">
        <f>F96+F97</f>
        <v>1458</v>
      </c>
      <c r="G95" s="16">
        <f t="shared" ref="G95:H95" si="14">G96+G97</f>
        <v>1458</v>
      </c>
      <c r="H95" s="16">
        <f t="shared" si="14"/>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12179.199999999999</v>
      </c>
      <c r="G137" s="16">
        <f t="shared" si="24"/>
        <v>12179.199999999999</v>
      </c>
      <c r="H137" s="16">
        <f t="shared" si="24"/>
        <v>12179.199999999999</v>
      </c>
    </row>
    <row r="138" spans="1:8" x14ac:dyDescent="0.25">
      <c r="A138" s="4" t="s">
        <v>8</v>
      </c>
      <c r="B138" s="28" t="s">
        <v>154</v>
      </c>
      <c r="C138" s="15" t="s">
        <v>9</v>
      </c>
      <c r="D138" s="15"/>
      <c r="E138" s="15"/>
      <c r="F138" s="16">
        <f t="shared" si="24"/>
        <v>12179.199999999999</v>
      </c>
      <c r="G138" s="16">
        <f t="shared" si="24"/>
        <v>12179.199999999999</v>
      </c>
      <c r="H138" s="16">
        <f t="shared" si="24"/>
        <v>12179.199999999999</v>
      </c>
    </row>
    <row r="139" spans="1:8" x14ac:dyDescent="0.25">
      <c r="A139" s="4" t="s">
        <v>26</v>
      </c>
      <c r="B139" s="28" t="s">
        <v>154</v>
      </c>
      <c r="C139" s="15" t="s">
        <v>9</v>
      </c>
      <c r="D139" s="15" t="s">
        <v>27</v>
      </c>
      <c r="E139" s="15"/>
      <c r="F139" s="16">
        <f>F140+F141</f>
        <v>12179.199999999999</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16">
        <v>1220.4000000000001</v>
      </c>
      <c r="G140" s="16">
        <v>1273.9000000000001</v>
      </c>
      <c r="H140" s="16">
        <v>1273.9000000000001</v>
      </c>
    </row>
    <row r="141" spans="1:8" x14ac:dyDescent="0.25">
      <c r="A141" s="4" t="s">
        <v>19</v>
      </c>
      <c r="B141" s="28" t="s">
        <v>154</v>
      </c>
      <c r="C141" s="15" t="s">
        <v>9</v>
      </c>
      <c r="D141" s="15" t="s">
        <v>27</v>
      </c>
      <c r="E141" s="15" t="s">
        <v>20</v>
      </c>
      <c r="F141" s="16">
        <v>10958.8</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477930.72500000003</v>
      </c>
      <c r="G146" s="21">
        <f>G162+G167+G181+G186+G204+G350+G379+G384+G400+G176+G337</f>
        <v>292244.80000000005</v>
      </c>
      <c r="H146" s="21">
        <f>H162+H167+H181+H186+H204+H350+H379+H384+H400+H176+H337</f>
        <v>203342.4</v>
      </c>
    </row>
    <row r="147" spans="1:8" ht="39" hidden="1" x14ac:dyDescent="0.25">
      <c r="A147" s="2" t="s">
        <v>44</v>
      </c>
      <c r="B147" s="15" t="s">
        <v>324</v>
      </c>
      <c r="C147" s="15"/>
      <c r="D147" s="15"/>
      <c r="E147" s="15"/>
      <c r="F147" s="16">
        <f t="shared" ref="F147:H149" si="27">F148</f>
        <v>0</v>
      </c>
      <c r="G147" s="16">
        <f t="shared" si="27"/>
        <v>0</v>
      </c>
      <c r="H147" s="16">
        <f t="shared" si="27"/>
        <v>0</v>
      </c>
    </row>
    <row r="148" spans="1:8" ht="15.75" hidden="1" customHeight="1" x14ac:dyDescent="0.25">
      <c r="A148" s="4" t="s">
        <v>8</v>
      </c>
      <c r="B148" s="15" t="s">
        <v>324</v>
      </c>
      <c r="C148" s="15" t="s">
        <v>9</v>
      </c>
      <c r="D148" s="15"/>
      <c r="E148" s="15"/>
      <c r="F148" s="16">
        <f t="shared" si="27"/>
        <v>0</v>
      </c>
      <c r="G148" s="16">
        <f t="shared" si="27"/>
        <v>0</v>
      </c>
      <c r="H148" s="16">
        <f t="shared" si="27"/>
        <v>0</v>
      </c>
    </row>
    <row r="149" spans="1:8" ht="17.25" hidden="1" customHeight="1" x14ac:dyDescent="0.25">
      <c r="A149" s="4" t="s">
        <v>10</v>
      </c>
      <c r="B149" s="15" t="s">
        <v>324</v>
      </c>
      <c r="C149" s="15" t="s">
        <v>9</v>
      </c>
      <c r="D149" s="15" t="s">
        <v>11</v>
      </c>
      <c r="E149" s="15"/>
      <c r="F149" s="16">
        <f>F150</f>
        <v>0</v>
      </c>
      <c r="G149" s="16">
        <f t="shared" si="27"/>
        <v>0</v>
      </c>
      <c r="H149" s="16">
        <f t="shared" si="27"/>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8">F152</f>
        <v>0</v>
      </c>
      <c r="G151" s="16">
        <f t="shared" si="28"/>
        <v>0</v>
      </c>
      <c r="H151" s="16">
        <f t="shared" si="28"/>
        <v>0</v>
      </c>
    </row>
    <row r="152" spans="1:8" hidden="1" x14ac:dyDescent="0.25">
      <c r="A152" s="4" t="s">
        <v>8</v>
      </c>
      <c r="B152" s="28" t="s">
        <v>284</v>
      </c>
      <c r="C152" s="15" t="s">
        <v>9</v>
      </c>
      <c r="D152" s="15"/>
      <c r="E152" s="15"/>
      <c r="F152" s="16">
        <f t="shared" si="28"/>
        <v>0</v>
      </c>
      <c r="G152" s="16">
        <f t="shared" si="28"/>
        <v>0</v>
      </c>
      <c r="H152" s="16">
        <f t="shared" si="28"/>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9">F163</f>
        <v>1519.9</v>
      </c>
      <c r="G162" s="16">
        <f t="shared" si="29"/>
        <v>0</v>
      </c>
      <c r="H162" s="16">
        <f t="shared" si="29"/>
        <v>0</v>
      </c>
    </row>
    <row r="163" spans="1:8" x14ac:dyDescent="0.25">
      <c r="A163" s="4" t="s">
        <v>8</v>
      </c>
      <c r="B163" s="28" t="s">
        <v>447</v>
      </c>
      <c r="C163" s="15" t="s">
        <v>9</v>
      </c>
      <c r="D163" s="15"/>
      <c r="E163" s="15"/>
      <c r="F163" s="16">
        <f t="shared" si="29"/>
        <v>1519.9</v>
      </c>
      <c r="G163" s="16">
        <f t="shared" si="29"/>
        <v>0</v>
      </c>
      <c r="H163" s="16">
        <f t="shared" si="29"/>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30">F168</f>
        <v>503.3</v>
      </c>
      <c r="G167" s="16">
        <f t="shared" si="30"/>
        <v>0</v>
      </c>
      <c r="H167" s="16">
        <f t="shared" si="30"/>
        <v>0</v>
      </c>
    </row>
    <row r="168" spans="1:8" x14ac:dyDescent="0.25">
      <c r="A168" s="4" t="s">
        <v>8</v>
      </c>
      <c r="B168" s="15" t="s">
        <v>491</v>
      </c>
      <c r="C168" s="15" t="s">
        <v>9</v>
      </c>
      <c r="D168" s="15"/>
      <c r="E168" s="15"/>
      <c r="F168" s="16">
        <f t="shared" si="30"/>
        <v>503.3</v>
      </c>
      <c r="G168" s="16">
        <f t="shared" si="30"/>
        <v>0</v>
      </c>
      <c r="H168" s="16">
        <f t="shared" si="30"/>
        <v>0</v>
      </c>
    </row>
    <row r="169" spans="1:8" x14ac:dyDescent="0.25">
      <c r="A169" s="4" t="s">
        <v>42</v>
      </c>
      <c r="B169" s="15" t="s">
        <v>491</v>
      </c>
      <c r="C169" s="15" t="s">
        <v>9</v>
      </c>
      <c r="D169" s="15" t="s">
        <v>43</v>
      </c>
      <c r="E169" s="15"/>
      <c r="F169" s="16">
        <f>F170+F171</f>
        <v>503.3</v>
      </c>
      <c r="G169" s="16">
        <f>G170+G171</f>
        <v>0</v>
      </c>
      <c r="H169" s="16">
        <f>H170+H171</f>
        <v>0</v>
      </c>
    </row>
    <row r="170" spans="1:8" x14ac:dyDescent="0.25">
      <c r="A170" s="4" t="s">
        <v>18</v>
      </c>
      <c r="B170" s="15" t="s">
        <v>491</v>
      </c>
      <c r="C170" s="15" t="s">
        <v>9</v>
      </c>
      <c r="D170" s="15" t="s">
        <v>43</v>
      </c>
      <c r="E170" s="15" t="s">
        <v>22</v>
      </c>
      <c r="F170" s="16">
        <v>500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10" x14ac:dyDescent="0.25">
      <c r="A177" s="4" t="s">
        <v>8</v>
      </c>
      <c r="B177" s="15" t="s">
        <v>642</v>
      </c>
      <c r="C177" s="15" t="s">
        <v>9</v>
      </c>
      <c r="D177" s="15"/>
      <c r="E177" s="15"/>
      <c r="F177" s="16">
        <f>F178</f>
        <v>70</v>
      </c>
      <c r="G177" s="16">
        <v>0</v>
      </c>
      <c r="H177" s="16">
        <v>0</v>
      </c>
      <c r="J177" s="69"/>
    </row>
    <row r="178" spans="1:10" x14ac:dyDescent="0.25">
      <c r="A178" s="4" t="s">
        <v>42</v>
      </c>
      <c r="B178" s="15" t="s">
        <v>642</v>
      </c>
      <c r="C178" s="15" t="s">
        <v>9</v>
      </c>
      <c r="D178" s="15" t="s">
        <v>43</v>
      </c>
      <c r="E178" s="15"/>
      <c r="F178" s="16">
        <f>F179+F180</f>
        <v>70</v>
      </c>
      <c r="G178" s="16">
        <v>0</v>
      </c>
      <c r="H178" s="16">
        <v>0</v>
      </c>
    </row>
    <row r="179" spans="1:10" x14ac:dyDescent="0.25">
      <c r="A179" s="4" t="s">
        <v>18</v>
      </c>
      <c r="B179" s="15" t="s">
        <v>642</v>
      </c>
      <c r="C179" s="15" t="s">
        <v>9</v>
      </c>
      <c r="D179" s="15" t="s">
        <v>43</v>
      </c>
      <c r="E179" s="15" t="s">
        <v>22</v>
      </c>
      <c r="F179" s="16">
        <v>26.2</v>
      </c>
      <c r="G179" s="16">
        <v>0</v>
      </c>
      <c r="H179" s="16">
        <v>0</v>
      </c>
    </row>
    <row r="180" spans="1:10" x14ac:dyDescent="0.25">
      <c r="A180" s="4" t="s">
        <v>19</v>
      </c>
      <c r="B180" s="15" t="s">
        <v>642</v>
      </c>
      <c r="C180" s="15" t="s">
        <v>9</v>
      </c>
      <c r="D180" s="15" t="s">
        <v>43</v>
      </c>
      <c r="E180" s="15" t="s">
        <v>20</v>
      </c>
      <c r="F180" s="16">
        <v>43.8</v>
      </c>
      <c r="G180" s="16">
        <v>0</v>
      </c>
      <c r="H180" s="16">
        <v>0</v>
      </c>
    </row>
    <row r="181" spans="1:10" ht="163.5" customHeight="1" x14ac:dyDescent="0.25">
      <c r="A181" s="54" t="s">
        <v>565</v>
      </c>
      <c r="B181" s="15" t="s">
        <v>492</v>
      </c>
      <c r="C181" s="15"/>
      <c r="D181" s="15"/>
      <c r="E181" s="15"/>
      <c r="F181" s="16">
        <f t="shared" ref="F181:H182" si="31">F182</f>
        <v>182.9</v>
      </c>
      <c r="G181" s="16">
        <f t="shared" si="31"/>
        <v>182.9</v>
      </c>
      <c r="H181" s="16">
        <f t="shared" si="31"/>
        <v>182.9</v>
      </c>
    </row>
    <row r="182" spans="1:10" ht="20.25" customHeight="1" x14ac:dyDescent="0.25">
      <c r="A182" s="4" t="s">
        <v>8</v>
      </c>
      <c r="B182" s="15" t="s">
        <v>492</v>
      </c>
      <c r="C182" s="15" t="s">
        <v>9</v>
      </c>
      <c r="D182" s="15"/>
      <c r="E182" s="15"/>
      <c r="F182" s="16">
        <f t="shared" si="31"/>
        <v>182.9</v>
      </c>
      <c r="G182" s="16">
        <f t="shared" si="31"/>
        <v>182.9</v>
      </c>
      <c r="H182" s="16">
        <f t="shared" si="31"/>
        <v>182.9</v>
      </c>
    </row>
    <row r="183" spans="1:10" ht="19.5" customHeight="1" x14ac:dyDescent="0.25">
      <c r="A183" s="4" t="s">
        <v>42</v>
      </c>
      <c r="B183" s="15" t="s">
        <v>492</v>
      </c>
      <c r="C183" s="15" t="s">
        <v>9</v>
      </c>
      <c r="D183" s="15" t="s">
        <v>43</v>
      </c>
      <c r="E183" s="15"/>
      <c r="F183" s="16">
        <f>F185+F184</f>
        <v>182.9</v>
      </c>
      <c r="G183" s="16">
        <f>G184+G185</f>
        <v>182.9</v>
      </c>
      <c r="H183" s="16">
        <f>H184+H185</f>
        <v>182.9</v>
      </c>
    </row>
    <row r="184" spans="1:10" x14ac:dyDescent="0.25">
      <c r="A184" s="4" t="s">
        <v>18</v>
      </c>
      <c r="B184" s="15" t="s">
        <v>492</v>
      </c>
      <c r="C184" s="15" t="s">
        <v>9</v>
      </c>
      <c r="D184" s="15" t="s">
        <v>43</v>
      </c>
      <c r="E184" s="15" t="s">
        <v>22</v>
      </c>
      <c r="F184" s="16">
        <v>30.5</v>
      </c>
      <c r="G184" s="16">
        <v>30.5</v>
      </c>
      <c r="H184" s="16">
        <v>30.5</v>
      </c>
    </row>
    <row r="185" spans="1:10" ht="16.5" customHeight="1" x14ac:dyDescent="0.25">
      <c r="A185" s="4" t="s">
        <v>19</v>
      </c>
      <c r="B185" s="15" t="s">
        <v>492</v>
      </c>
      <c r="C185" s="15" t="s">
        <v>9</v>
      </c>
      <c r="D185" s="15" t="s">
        <v>43</v>
      </c>
      <c r="E185" s="15" t="s">
        <v>20</v>
      </c>
      <c r="F185" s="16">
        <v>152.4</v>
      </c>
      <c r="G185" s="16">
        <v>152.4</v>
      </c>
      <c r="H185" s="16">
        <v>152.4</v>
      </c>
    </row>
    <row r="186" spans="1:10" ht="39.75" customHeight="1" x14ac:dyDescent="0.25">
      <c r="A186" s="4" t="s">
        <v>237</v>
      </c>
      <c r="B186" s="28" t="s">
        <v>41</v>
      </c>
      <c r="C186" s="15"/>
      <c r="D186" s="15"/>
      <c r="E186" s="15"/>
      <c r="F186" s="16">
        <f>F187+F194</f>
        <v>97616.1</v>
      </c>
      <c r="G186" s="16">
        <f>G187+G194</f>
        <v>97353.1</v>
      </c>
      <c r="H186" s="16">
        <f>H187+H194</f>
        <v>97353.1</v>
      </c>
    </row>
    <row r="187" spans="1:10" ht="26.25" x14ac:dyDescent="0.25">
      <c r="A187" s="4" t="s">
        <v>28</v>
      </c>
      <c r="B187" s="28" t="s">
        <v>146</v>
      </c>
      <c r="C187" s="15"/>
      <c r="D187" s="15"/>
      <c r="E187" s="15"/>
      <c r="F187" s="16">
        <f>F188</f>
        <v>21845.599999999999</v>
      </c>
      <c r="G187" s="16">
        <f>G188</f>
        <v>21582.6</v>
      </c>
      <c r="H187" s="16">
        <f>H188</f>
        <v>21582.6</v>
      </c>
    </row>
    <row r="188" spans="1:10" x14ac:dyDescent="0.25">
      <c r="A188" s="4" t="s">
        <v>8</v>
      </c>
      <c r="B188" s="28" t="s">
        <v>146</v>
      </c>
      <c r="C188" s="15" t="s">
        <v>9</v>
      </c>
      <c r="D188" s="15"/>
      <c r="E188" s="29"/>
      <c r="F188" s="16">
        <f>F189+F192</f>
        <v>21845.599999999999</v>
      </c>
      <c r="G188" s="16">
        <f t="shared" ref="G188:H188" si="32">G189</f>
        <v>21582.6</v>
      </c>
      <c r="H188" s="16">
        <f t="shared" si="32"/>
        <v>21582.6</v>
      </c>
    </row>
    <row r="189" spans="1:10" x14ac:dyDescent="0.25">
      <c r="A189" s="4" t="s">
        <v>42</v>
      </c>
      <c r="B189" s="28" t="s">
        <v>146</v>
      </c>
      <c r="C189" s="15" t="s">
        <v>9</v>
      </c>
      <c r="D189" s="15" t="s">
        <v>43</v>
      </c>
      <c r="E189" s="15"/>
      <c r="F189" s="31">
        <f>F190+F191</f>
        <v>21845.599999999999</v>
      </c>
      <c r="G189" s="31">
        <f t="shared" ref="G189:H189" si="33">G190+G191</f>
        <v>21582.6</v>
      </c>
      <c r="H189" s="31">
        <f t="shared" si="33"/>
        <v>21582.6</v>
      </c>
    </row>
    <row r="190" spans="1:10" x14ac:dyDescent="0.25">
      <c r="A190" s="4" t="s">
        <v>18</v>
      </c>
      <c r="B190" s="28" t="s">
        <v>146</v>
      </c>
      <c r="C190" s="15" t="s">
        <v>9</v>
      </c>
      <c r="D190" s="15" t="s">
        <v>43</v>
      </c>
      <c r="E190" s="15" t="s">
        <v>22</v>
      </c>
      <c r="F190" s="16">
        <v>3646.5</v>
      </c>
      <c r="G190" s="16">
        <v>3646.5</v>
      </c>
      <c r="H190" s="16">
        <v>3646.5</v>
      </c>
    </row>
    <row r="191" spans="1:10" x14ac:dyDescent="0.25">
      <c r="A191" s="4" t="s">
        <v>19</v>
      </c>
      <c r="B191" s="28" t="s">
        <v>146</v>
      </c>
      <c r="C191" s="15" t="s">
        <v>9</v>
      </c>
      <c r="D191" s="15" t="s">
        <v>43</v>
      </c>
      <c r="E191" s="15" t="s">
        <v>20</v>
      </c>
      <c r="F191" s="66">
        <v>18199.099999999999</v>
      </c>
      <c r="G191" s="16">
        <v>17936.099999999999</v>
      </c>
      <c r="H191" s="16">
        <v>17936.099999999999</v>
      </c>
    </row>
    <row r="192" spans="1:10"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4" si="34">G195</f>
        <v>75770.5</v>
      </c>
      <c r="H194" s="16">
        <f t="shared" si="34"/>
        <v>75770.5</v>
      </c>
    </row>
    <row r="195" spans="1:8" x14ac:dyDescent="0.25">
      <c r="A195" s="4" t="s">
        <v>8</v>
      </c>
      <c r="B195" s="28" t="s">
        <v>147</v>
      </c>
      <c r="C195" s="15" t="s">
        <v>9</v>
      </c>
      <c r="D195" s="15"/>
      <c r="E195" s="29"/>
      <c r="F195" s="16">
        <f>F196</f>
        <v>75770.5</v>
      </c>
      <c r="G195" s="16">
        <f t="shared" ref="G195:H195" si="35">G196</f>
        <v>75770.5</v>
      </c>
      <c r="H195" s="16">
        <f t="shared" si="35"/>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349792.8</v>
      </c>
      <c r="G204" s="16">
        <f>G212+G217+G222+G227+G232+G247+G251+G256+G270+G287+G297+G301+G306+G320+G283+G275+G279+G325+G329</f>
        <v>169797.4</v>
      </c>
      <c r="H204" s="16">
        <f>H212+H217+H222+H227+H232+H247+H251+H256+H270+H287+H297+H301+H306+H320+H283+H275+H279+H325+H329</f>
        <v>80728.099999999991</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7">F213</f>
        <v>8437</v>
      </c>
      <c r="G212" s="16">
        <f t="shared" si="37"/>
        <v>8437</v>
      </c>
      <c r="H212" s="16">
        <f t="shared" si="37"/>
        <v>8437</v>
      </c>
    </row>
    <row r="213" spans="1:8" x14ac:dyDescent="0.25">
      <c r="A213" s="4" t="s">
        <v>8</v>
      </c>
      <c r="B213" s="15" t="s">
        <v>360</v>
      </c>
      <c r="C213" s="15" t="s">
        <v>9</v>
      </c>
      <c r="D213" s="15"/>
      <c r="E213" s="15"/>
      <c r="F213" s="16">
        <f t="shared" si="37"/>
        <v>8437</v>
      </c>
      <c r="G213" s="16">
        <f t="shared" si="37"/>
        <v>8437</v>
      </c>
      <c r="H213" s="16">
        <f t="shared" si="37"/>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7" si="38">G218</f>
        <v>2894.7</v>
      </c>
      <c r="H217" s="16">
        <f t="shared" si="38"/>
        <v>2894.7</v>
      </c>
    </row>
    <row r="218" spans="1:8" x14ac:dyDescent="0.25">
      <c r="A218" s="4" t="s">
        <v>8</v>
      </c>
      <c r="B218" s="28" t="s">
        <v>46</v>
      </c>
      <c r="C218" s="15" t="s">
        <v>9</v>
      </c>
      <c r="D218" s="15"/>
      <c r="E218" s="15"/>
      <c r="F218" s="16">
        <f>F219</f>
        <v>2894.7</v>
      </c>
      <c r="G218" s="16">
        <f t="shared" ref="G218:H218" si="39">G219</f>
        <v>2894.7</v>
      </c>
      <c r="H218" s="16">
        <f t="shared" si="39"/>
        <v>2894.7</v>
      </c>
    </row>
    <row r="219" spans="1:8" x14ac:dyDescent="0.25">
      <c r="A219" s="4" t="s">
        <v>42</v>
      </c>
      <c r="B219" s="28" t="s">
        <v>46</v>
      </c>
      <c r="C219" s="15" t="s">
        <v>9</v>
      </c>
      <c r="D219" s="15" t="s">
        <v>43</v>
      </c>
      <c r="E219" s="15"/>
      <c r="F219" s="16">
        <f>F220+F221</f>
        <v>2894.7</v>
      </c>
      <c r="G219" s="16">
        <f t="shared" ref="G219:H219" si="40">G220+G221</f>
        <v>2894.7</v>
      </c>
      <c r="H219" s="16">
        <f t="shared" si="40"/>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66">
        <f>F223</f>
        <v>980.2</v>
      </c>
      <c r="G222" s="16">
        <f t="shared" ref="G222:H223" si="41">G223</f>
        <v>821.3</v>
      </c>
      <c r="H222" s="16">
        <f t="shared" si="41"/>
        <v>821.3</v>
      </c>
    </row>
    <row r="223" spans="1:8" x14ac:dyDescent="0.25">
      <c r="A223" s="4" t="s">
        <v>8</v>
      </c>
      <c r="B223" s="28" t="s">
        <v>49</v>
      </c>
      <c r="C223" s="15" t="s">
        <v>9</v>
      </c>
      <c r="D223" s="15"/>
      <c r="E223" s="15"/>
      <c r="F223" s="66">
        <f>F224</f>
        <v>980.2</v>
      </c>
      <c r="G223" s="16">
        <f t="shared" si="41"/>
        <v>821.3</v>
      </c>
      <c r="H223" s="16">
        <f t="shared" si="41"/>
        <v>821.3</v>
      </c>
    </row>
    <row r="224" spans="1:8" x14ac:dyDescent="0.25">
      <c r="A224" s="4" t="s">
        <v>42</v>
      </c>
      <c r="B224" s="28" t="s">
        <v>49</v>
      </c>
      <c r="C224" s="15" t="s">
        <v>9</v>
      </c>
      <c r="D224" s="15" t="s">
        <v>43</v>
      </c>
      <c r="E224" s="15"/>
      <c r="F224" s="66">
        <f>F225+F226</f>
        <v>980.2</v>
      </c>
      <c r="G224" s="16">
        <f t="shared" ref="G224:H224" si="42">G225+G226</f>
        <v>821.3</v>
      </c>
      <c r="H224" s="16">
        <f t="shared" si="42"/>
        <v>821.3</v>
      </c>
    </row>
    <row r="225" spans="1:8" x14ac:dyDescent="0.25">
      <c r="A225" s="4" t="s">
        <v>18</v>
      </c>
      <c r="B225" s="28" t="s">
        <v>49</v>
      </c>
      <c r="C225" s="15" t="s">
        <v>9</v>
      </c>
      <c r="D225" s="15" t="s">
        <v>43</v>
      </c>
      <c r="E225" s="15" t="s">
        <v>22</v>
      </c>
      <c r="F225" s="66">
        <v>119.1</v>
      </c>
      <c r="G225" s="16">
        <v>99.8</v>
      </c>
      <c r="H225" s="16">
        <v>99.8</v>
      </c>
    </row>
    <row r="226" spans="1:8" x14ac:dyDescent="0.25">
      <c r="A226" s="4" t="s">
        <v>19</v>
      </c>
      <c r="B226" s="28" t="s">
        <v>49</v>
      </c>
      <c r="C226" s="15" t="s">
        <v>9</v>
      </c>
      <c r="D226" s="15" t="s">
        <v>43</v>
      </c>
      <c r="E226" s="15" t="s">
        <v>20</v>
      </c>
      <c r="F226" s="66">
        <v>861.1</v>
      </c>
      <c r="G226" s="16">
        <v>721.5</v>
      </c>
      <c r="H226" s="16">
        <v>721.5</v>
      </c>
    </row>
    <row r="227" spans="1:8" ht="90" x14ac:dyDescent="0.25">
      <c r="A227" s="4" t="s">
        <v>567</v>
      </c>
      <c r="B227" s="28" t="s">
        <v>203</v>
      </c>
      <c r="C227" s="15"/>
      <c r="D227" s="15"/>
      <c r="E227" s="15"/>
      <c r="F227" s="16">
        <f t="shared" ref="F227:H228" si="43">F228</f>
        <v>213</v>
      </c>
      <c r="G227" s="16">
        <f t="shared" si="43"/>
        <v>213</v>
      </c>
      <c r="H227" s="16">
        <f t="shared" si="43"/>
        <v>213</v>
      </c>
    </row>
    <row r="228" spans="1:8" x14ac:dyDescent="0.25">
      <c r="A228" s="4" t="s">
        <v>8</v>
      </c>
      <c r="B228" s="28" t="s">
        <v>203</v>
      </c>
      <c r="C228" s="15" t="s">
        <v>9</v>
      </c>
      <c r="D228" s="15"/>
      <c r="E228" s="15"/>
      <c r="F228" s="16">
        <f t="shared" si="43"/>
        <v>213</v>
      </c>
      <c r="G228" s="16">
        <f t="shared" si="43"/>
        <v>213</v>
      </c>
      <c r="H228" s="16">
        <f t="shared" si="43"/>
        <v>213</v>
      </c>
    </row>
    <row r="229" spans="1:8" x14ac:dyDescent="0.25">
      <c r="A229" s="4" t="s">
        <v>42</v>
      </c>
      <c r="B229" s="28" t="s">
        <v>203</v>
      </c>
      <c r="C229" s="15" t="s">
        <v>9</v>
      </c>
      <c r="D229" s="15" t="s">
        <v>43</v>
      </c>
      <c r="E229" s="15"/>
      <c r="F229" s="16">
        <f>F230+F231</f>
        <v>213</v>
      </c>
      <c r="G229" s="16">
        <f>G230+G231</f>
        <v>213</v>
      </c>
      <c r="H229" s="16">
        <f t="shared" ref="H229" si="44">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2" si="45">G233</f>
        <v>1362.4</v>
      </c>
      <c r="H232" s="16">
        <f t="shared" si="45"/>
        <v>1362.4</v>
      </c>
    </row>
    <row r="233" spans="1:8" x14ac:dyDescent="0.25">
      <c r="A233" s="4" t="s">
        <v>8</v>
      </c>
      <c r="B233" s="28" t="s">
        <v>149</v>
      </c>
      <c r="C233" s="15" t="s">
        <v>9</v>
      </c>
      <c r="D233" s="15"/>
      <c r="E233" s="15"/>
      <c r="F233" s="16">
        <f>F234</f>
        <v>1362.4</v>
      </c>
      <c r="G233" s="16">
        <f t="shared" ref="G233:H233" si="46">G234</f>
        <v>1362.4</v>
      </c>
      <c r="H233" s="16">
        <f t="shared" si="46"/>
        <v>1362.4</v>
      </c>
    </row>
    <row r="234" spans="1:8" x14ac:dyDescent="0.25">
      <c r="A234" s="4" t="s">
        <v>42</v>
      </c>
      <c r="B234" s="28" t="s">
        <v>149</v>
      </c>
      <c r="C234" s="15" t="s">
        <v>9</v>
      </c>
      <c r="D234" s="15" t="s">
        <v>43</v>
      </c>
      <c r="E234" s="15"/>
      <c r="F234" s="16">
        <f>F235+F236</f>
        <v>1362.4</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16">
        <f t="shared" ref="F247:H249" si="48">F248</f>
        <v>30.1</v>
      </c>
      <c r="G247" s="16">
        <f>G248</f>
        <v>30.1</v>
      </c>
      <c r="H247" s="16">
        <f t="shared" si="48"/>
        <v>30.1</v>
      </c>
    </row>
    <row r="248" spans="1:8" x14ac:dyDescent="0.25">
      <c r="A248" s="4" t="s">
        <v>8</v>
      </c>
      <c r="B248" s="28" t="s">
        <v>155</v>
      </c>
      <c r="C248" s="15" t="s">
        <v>9</v>
      </c>
      <c r="D248" s="15"/>
      <c r="E248" s="15"/>
      <c r="F248" s="16">
        <f t="shared" si="48"/>
        <v>30.1</v>
      </c>
      <c r="G248" s="16">
        <f t="shared" si="48"/>
        <v>30.1</v>
      </c>
      <c r="H248" s="1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16">
        <v>30.1</v>
      </c>
      <c r="G250" s="16">
        <v>30.1</v>
      </c>
      <c r="H250" s="1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6" si="51">G257</f>
        <v>36754.400000000001</v>
      </c>
      <c r="H256" s="16">
        <f t="shared" si="51"/>
        <v>36754.400000000001</v>
      </c>
    </row>
    <row r="257" spans="1:8" x14ac:dyDescent="0.25">
      <c r="A257" s="4" t="s">
        <v>8</v>
      </c>
      <c r="B257" s="28" t="s">
        <v>148</v>
      </c>
      <c r="C257" s="15" t="s">
        <v>9</v>
      </c>
      <c r="D257" s="15"/>
      <c r="E257" s="15"/>
      <c r="F257" s="16">
        <f>F258</f>
        <v>36754.400000000001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36754.400000000001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31">
        <f t="shared" ref="F275:G277" si="56">F276</f>
        <v>13515.1</v>
      </c>
      <c r="G275" s="16">
        <f t="shared" si="56"/>
        <v>3405.2</v>
      </c>
      <c r="H275" s="16">
        <v>0</v>
      </c>
    </row>
    <row r="276" spans="1:8" x14ac:dyDescent="0.25">
      <c r="A276" s="4" t="s">
        <v>8</v>
      </c>
      <c r="B276" s="15" t="s">
        <v>494</v>
      </c>
      <c r="C276" s="15" t="s">
        <v>9</v>
      </c>
      <c r="D276" s="15"/>
      <c r="E276" s="15"/>
      <c r="F276" s="31">
        <f t="shared" si="56"/>
        <v>13515.1</v>
      </c>
      <c r="G276" s="16">
        <f t="shared" si="56"/>
        <v>3405.2</v>
      </c>
      <c r="H276" s="16">
        <v>0</v>
      </c>
    </row>
    <row r="277" spans="1:8" x14ac:dyDescent="0.25">
      <c r="A277" s="4" t="s">
        <v>42</v>
      </c>
      <c r="B277" s="15" t="s">
        <v>494</v>
      </c>
      <c r="C277" s="15" t="s">
        <v>9</v>
      </c>
      <c r="D277" s="15" t="s">
        <v>43</v>
      </c>
      <c r="E277" s="15"/>
      <c r="F277" s="31">
        <f t="shared" si="56"/>
        <v>13515.1</v>
      </c>
      <c r="G277" s="16">
        <f t="shared" si="56"/>
        <v>3405.2</v>
      </c>
      <c r="H277" s="16">
        <v>0</v>
      </c>
    </row>
    <row r="278" spans="1:8" x14ac:dyDescent="0.25">
      <c r="A278" s="4" t="s">
        <v>19</v>
      </c>
      <c r="B278" s="15" t="s">
        <v>494</v>
      </c>
      <c r="C278" s="15" t="s">
        <v>9</v>
      </c>
      <c r="D278" s="15" t="s">
        <v>43</v>
      </c>
      <c r="E278" s="15" t="s">
        <v>20</v>
      </c>
      <c r="F278" s="31">
        <v>13515.1</v>
      </c>
      <c r="G278" s="16">
        <v>3405.2</v>
      </c>
      <c r="H278" s="16">
        <v>0</v>
      </c>
    </row>
    <row r="279" spans="1:8" ht="77.25" x14ac:dyDescent="0.25">
      <c r="A279" s="4" t="s">
        <v>574</v>
      </c>
      <c r="B279" s="15" t="s">
        <v>653</v>
      </c>
      <c r="C279" s="15"/>
      <c r="D279" s="15"/>
      <c r="E279" s="15"/>
      <c r="F279" s="31">
        <f t="shared" ref="F279:G281" si="57">F280</f>
        <v>6427.8</v>
      </c>
      <c r="G279" s="16">
        <f t="shared" si="57"/>
        <v>505.9</v>
      </c>
      <c r="H279" s="16">
        <v>0</v>
      </c>
    </row>
    <row r="280" spans="1:8" x14ac:dyDescent="0.25">
      <c r="A280" s="4" t="s">
        <v>8</v>
      </c>
      <c r="B280" s="15" t="s">
        <v>653</v>
      </c>
      <c r="C280" s="15" t="s">
        <v>9</v>
      </c>
      <c r="D280" s="15"/>
      <c r="E280" s="15"/>
      <c r="F280" s="31">
        <f t="shared" si="57"/>
        <v>6427.8</v>
      </c>
      <c r="G280" s="16">
        <f t="shared" si="57"/>
        <v>505.9</v>
      </c>
      <c r="H280" s="16">
        <v>0</v>
      </c>
    </row>
    <row r="281" spans="1:8" x14ac:dyDescent="0.25">
      <c r="A281" s="4" t="s">
        <v>42</v>
      </c>
      <c r="B281" s="15" t="s">
        <v>653</v>
      </c>
      <c r="C281" s="15" t="s">
        <v>9</v>
      </c>
      <c r="D281" s="15" t="s">
        <v>43</v>
      </c>
      <c r="E281" s="15"/>
      <c r="F281" s="31">
        <f t="shared" si="57"/>
        <v>6427.8</v>
      </c>
      <c r="G281" s="16">
        <f t="shared" si="57"/>
        <v>505.9</v>
      </c>
      <c r="H281" s="16">
        <v>0</v>
      </c>
    </row>
    <row r="282" spans="1:8" x14ac:dyDescent="0.25">
      <c r="A282" s="4" t="s">
        <v>19</v>
      </c>
      <c r="B282" s="15" t="s">
        <v>653</v>
      </c>
      <c r="C282" s="15" t="s">
        <v>9</v>
      </c>
      <c r="D282" s="15" t="s">
        <v>43</v>
      </c>
      <c r="E282" s="15" t="s">
        <v>20</v>
      </c>
      <c r="F282" s="31">
        <v>6427.8</v>
      </c>
      <c r="G282" s="16">
        <v>505.9</v>
      </c>
      <c r="H282" s="16">
        <v>0</v>
      </c>
    </row>
    <row r="283" spans="1:8" ht="64.5" x14ac:dyDescent="0.25">
      <c r="A283" s="4" t="s">
        <v>575</v>
      </c>
      <c r="B283" s="15" t="s">
        <v>496</v>
      </c>
      <c r="C283" s="15"/>
      <c r="D283" s="15"/>
      <c r="E283" s="15"/>
      <c r="F283" s="31">
        <f t="shared" ref="F283:G285" si="58">F284</f>
        <v>248224.1</v>
      </c>
      <c r="G283" s="16">
        <f t="shared" si="58"/>
        <v>84885.6</v>
      </c>
      <c r="H283" s="16">
        <v>0</v>
      </c>
    </row>
    <row r="284" spans="1:8" x14ac:dyDescent="0.25">
      <c r="A284" s="4" t="s">
        <v>8</v>
      </c>
      <c r="B284" s="15" t="s">
        <v>496</v>
      </c>
      <c r="C284" s="15" t="s">
        <v>9</v>
      </c>
      <c r="D284" s="15"/>
      <c r="E284" s="15"/>
      <c r="F284" s="31">
        <f t="shared" si="58"/>
        <v>248224.1</v>
      </c>
      <c r="G284" s="16">
        <f t="shared" si="58"/>
        <v>84885.6</v>
      </c>
      <c r="H284" s="16">
        <v>0</v>
      </c>
    </row>
    <row r="285" spans="1:8" x14ac:dyDescent="0.25">
      <c r="A285" s="4" t="s">
        <v>42</v>
      </c>
      <c r="B285" s="15" t="s">
        <v>496</v>
      </c>
      <c r="C285" s="15" t="s">
        <v>9</v>
      </c>
      <c r="D285" s="15" t="s">
        <v>43</v>
      </c>
      <c r="E285" s="15"/>
      <c r="F285" s="31">
        <f t="shared" si="58"/>
        <v>248224.1</v>
      </c>
      <c r="G285" s="16">
        <f t="shared" si="58"/>
        <v>84885.6</v>
      </c>
      <c r="H285" s="16">
        <v>0</v>
      </c>
    </row>
    <row r="286" spans="1:8" x14ac:dyDescent="0.25">
      <c r="A286" s="4" t="s">
        <v>19</v>
      </c>
      <c r="B286" s="15" t="s">
        <v>496</v>
      </c>
      <c r="C286" s="15" t="s">
        <v>9</v>
      </c>
      <c r="D286" s="15" t="s">
        <v>43</v>
      </c>
      <c r="E286" s="15" t="s">
        <v>20</v>
      </c>
      <c r="F286" s="31">
        <v>248224.1</v>
      </c>
      <c r="G286" s="16">
        <v>84885.6</v>
      </c>
      <c r="H286" s="16">
        <v>0</v>
      </c>
    </row>
    <row r="287" spans="1:8" ht="77.25" x14ac:dyDescent="0.25">
      <c r="A287" s="4" t="s">
        <v>576</v>
      </c>
      <c r="B287" s="15" t="s">
        <v>354</v>
      </c>
      <c r="C287" s="15"/>
      <c r="D287" s="15"/>
      <c r="E287" s="15"/>
      <c r="F287" s="16">
        <f t="shared" ref="F287:H288" si="59">F288</f>
        <v>12182.9</v>
      </c>
      <c r="G287" s="16">
        <f t="shared" si="59"/>
        <v>11772.199999999999</v>
      </c>
      <c r="H287" s="16">
        <f t="shared" si="59"/>
        <v>11503.5</v>
      </c>
    </row>
    <row r="288" spans="1:8" ht="16.5" customHeight="1" x14ac:dyDescent="0.25">
      <c r="A288" s="4" t="s">
        <v>8</v>
      </c>
      <c r="B288" s="15" t="s">
        <v>354</v>
      </c>
      <c r="C288" s="15" t="s">
        <v>9</v>
      </c>
      <c r="D288" s="15"/>
      <c r="E288" s="15"/>
      <c r="F288" s="16">
        <f t="shared" si="59"/>
        <v>12182.9</v>
      </c>
      <c r="G288" s="16">
        <f t="shared" si="59"/>
        <v>11772.199999999999</v>
      </c>
      <c r="H288" s="16">
        <f t="shared" si="59"/>
        <v>11503.5</v>
      </c>
    </row>
    <row r="289" spans="1:8" ht="17.25" customHeight="1" x14ac:dyDescent="0.25">
      <c r="A289" s="4" t="s">
        <v>42</v>
      </c>
      <c r="B289" s="15" t="s">
        <v>354</v>
      </c>
      <c r="C289" s="15" t="s">
        <v>9</v>
      </c>
      <c r="D289" s="15" t="s">
        <v>43</v>
      </c>
      <c r="E289" s="15"/>
      <c r="F289" s="16">
        <f>F290+F291</f>
        <v>12182.9</v>
      </c>
      <c r="G289" s="16">
        <f>G290+G291</f>
        <v>11772.199999999999</v>
      </c>
      <c r="H289" s="16">
        <f>H290+H291</f>
        <v>11503.5</v>
      </c>
    </row>
    <row r="290" spans="1:8" ht="15.75" customHeight="1" x14ac:dyDescent="0.25">
      <c r="A290" s="4" t="s">
        <v>18</v>
      </c>
      <c r="B290" s="15" t="s">
        <v>354</v>
      </c>
      <c r="C290" s="15" t="s">
        <v>9</v>
      </c>
      <c r="D290" s="15" t="s">
        <v>43</v>
      </c>
      <c r="E290" s="15" t="s">
        <v>22</v>
      </c>
      <c r="F290" s="16">
        <v>1926.3</v>
      </c>
      <c r="G290" s="16">
        <v>1941.3</v>
      </c>
      <c r="H290" s="16">
        <v>1938.7</v>
      </c>
    </row>
    <row r="291" spans="1:8" ht="15.75" customHeight="1" x14ac:dyDescent="0.25">
      <c r="A291" s="4" t="s">
        <v>19</v>
      </c>
      <c r="B291" s="15" t="s">
        <v>354</v>
      </c>
      <c r="C291" s="15" t="s">
        <v>9</v>
      </c>
      <c r="D291" s="15" t="s">
        <v>43</v>
      </c>
      <c r="E291" s="15" t="s">
        <v>20</v>
      </c>
      <c r="F291" s="16">
        <v>10256.6</v>
      </c>
      <c r="G291" s="16">
        <v>9830.9</v>
      </c>
      <c r="H291" s="16">
        <v>9564.7999999999993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60">F298</f>
        <v>46.2</v>
      </c>
      <c r="G297" s="16">
        <f t="shared" si="60"/>
        <v>3.4</v>
      </c>
      <c r="H297" s="16">
        <f t="shared" si="60"/>
        <v>3.4</v>
      </c>
    </row>
    <row r="298" spans="1:8" x14ac:dyDescent="0.25">
      <c r="A298" s="4" t="s">
        <v>8</v>
      </c>
      <c r="B298" s="28" t="s">
        <v>205</v>
      </c>
      <c r="C298" s="15" t="s">
        <v>9</v>
      </c>
      <c r="D298" s="15"/>
      <c r="E298" s="15"/>
      <c r="F298" s="16">
        <f t="shared" si="60"/>
        <v>46.2</v>
      </c>
      <c r="G298" s="16">
        <f t="shared" si="60"/>
        <v>3.4</v>
      </c>
      <c r="H298" s="16">
        <f t="shared" si="60"/>
        <v>3.4</v>
      </c>
    </row>
    <row r="299" spans="1:8" x14ac:dyDescent="0.25">
      <c r="A299" s="4" t="s">
        <v>42</v>
      </c>
      <c r="B299" s="28" t="s">
        <v>205</v>
      </c>
      <c r="C299" s="15" t="s">
        <v>9</v>
      </c>
      <c r="D299" s="15" t="s">
        <v>43</v>
      </c>
      <c r="E299" s="15"/>
      <c r="F299" s="16">
        <f>F300</f>
        <v>46.2</v>
      </c>
      <c r="G299" s="16">
        <f>G300</f>
        <v>3.4</v>
      </c>
      <c r="H299" s="16">
        <f>H300</f>
        <v>3.4</v>
      </c>
    </row>
    <row r="300" spans="1:8" ht="39" x14ac:dyDescent="0.25">
      <c r="A300" s="4" t="s">
        <v>626</v>
      </c>
      <c r="B300" s="28" t="s">
        <v>205</v>
      </c>
      <c r="C300" s="15" t="s">
        <v>9</v>
      </c>
      <c r="D300" s="15" t="s">
        <v>43</v>
      </c>
      <c r="E300" s="15" t="s">
        <v>17</v>
      </c>
      <c r="F300" s="16">
        <v>46.2</v>
      </c>
      <c r="G300" s="16">
        <v>3.4</v>
      </c>
      <c r="H300" s="16">
        <v>3.4</v>
      </c>
    </row>
    <row r="301" spans="1:8" ht="26.25" x14ac:dyDescent="0.25">
      <c r="A301" s="4" t="s">
        <v>318</v>
      </c>
      <c r="B301" s="28" t="s">
        <v>156</v>
      </c>
      <c r="C301" s="15"/>
      <c r="D301" s="15"/>
      <c r="E301" s="15"/>
      <c r="F301" s="16">
        <f t="shared" ref="F301:H302" si="61">F302</f>
        <v>846.9</v>
      </c>
      <c r="G301" s="16">
        <f t="shared" si="61"/>
        <v>846.9</v>
      </c>
      <c r="H301" s="16">
        <f t="shared" si="61"/>
        <v>846.9</v>
      </c>
    </row>
    <row r="302" spans="1:8" x14ac:dyDescent="0.25">
      <c r="A302" s="4" t="s">
        <v>8</v>
      </c>
      <c r="B302" s="28" t="s">
        <v>156</v>
      </c>
      <c r="C302" s="15" t="s">
        <v>9</v>
      </c>
      <c r="D302" s="15"/>
      <c r="E302" s="15"/>
      <c r="F302" s="16">
        <f t="shared" si="61"/>
        <v>846.9</v>
      </c>
      <c r="G302" s="16">
        <f t="shared" si="61"/>
        <v>846.9</v>
      </c>
      <c r="H302" s="16">
        <f t="shared" si="61"/>
        <v>846.9</v>
      </c>
    </row>
    <row r="303" spans="1:8" x14ac:dyDescent="0.25">
      <c r="A303" s="4" t="s">
        <v>42</v>
      </c>
      <c r="B303" s="28" t="s">
        <v>156</v>
      </c>
      <c r="C303" s="15" t="s">
        <v>9</v>
      </c>
      <c r="D303" s="15" t="s">
        <v>43</v>
      </c>
      <c r="E303" s="15"/>
      <c r="F303" s="16">
        <f>F304+F305</f>
        <v>846.9</v>
      </c>
      <c r="G303" s="16">
        <f t="shared" ref="G303:H303" si="62">G304+G305</f>
        <v>846.9</v>
      </c>
      <c r="H303" s="16">
        <f t="shared" si="62"/>
        <v>846.9</v>
      </c>
    </row>
    <row r="304" spans="1:8" x14ac:dyDescent="0.25">
      <c r="A304" s="4" t="s">
        <v>18</v>
      </c>
      <c r="B304" s="28" t="s">
        <v>156</v>
      </c>
      <c r="C304" s="15" t="s">
        <v>9</v>
      </c>
      <c r="D304" s="15" t="s">
        <v>43</v>
      </c>
      <c r="E304" s="15" t="s">
        <v>22</v>
      </c>
      <c r="F304" s="16">
        <v>169.5</v>
      </c>
      <c r="G304" s="16">
        <v>169.5</v>
      </c>
      <c r="H304" s="16">
        <v>169.5</v>
      </c>
    </row>
    <row r="305" spans="1:8" x14ac:dyDescent="0.25">
      <c r="A305" s="4" t="s">
        <v>19</v>
      </c>
      <c r="B305" s="28" t="s">
        <v>156</v>
      </c>
      <c r="C305" s="15" t="s">
        <v>9</v>
      </c>
      <c r="D305" s="15" t="s">
        <v>43</v>
      </c>
      <c r="E305" s="15" t="s">
        <v>20</v>
      </c>
      <c r="F305" s="16">
        <v>677.4</v>
      </c>
      <c r="G305" s="16">
        <v>677.4</v>
      </c>
      <c r="H305" s="16">
        <v>677.4</v>
      </c>
    </row>
    <row r="306" spans="1:8" ht="39" x14ac:dyDescent="0.25">
      <c r="A306" s="4" t="s">
        <v>577</v>
      </c>
      <c r="B306" s="28" t="s">
        <v>157</v>
      </c>
      <c r="C306" s="15"/>
      <c r="D306" s="15"/>
      <c r="E306" s="15"/>
      <c r="F306" s="16">
        <f t="shared" ref="F306:H307" si="63">F307</f>
        <v>9188.6</v>
      </c>
      <c r="G306" s="16">
        <f t="shared" si="63"/>
        <v>9188.6</v>
      </c>
      <c r="H306" s="16">
        <f t="shared" si="63"/>
        <v>9188.6</v>
      </c>
    </row>
    <row r="307" spans="1:8" x14ac:dyDescent="0.25">
      <c r="A307" s="4" t="s">
        <v>8</v>
      </c>
      <c r="B307" s="28" t="s">
        <v>157</v>
      </c>
      <c r="C307" s="15" t="s">
        <v>9</v>
      </c>
      <c r="D307" s="15"/>
      <c r="E307" s="15"/>
      <c r="F307" s="16">
        <f t="shared" si="63"/>
        <v>9188.6</v>
      </c>
      <c r="G307" s="16">
        <f t="shared" si="63"/>
        <v>9188.6</v>
      </c>
      <c r="H307" s="16">
        <f t="shared" si="63"/>
        <v>9188.6</v>
      </c>
    </row>
    <row r="308" spans="1:8" x14ac:dyDescent="0.25">
      <c r="A308" s="4" t="s">
        <v>42</v>
      </c>
      <c r="B308" s="28" t="s">
        <v>157</v>
      </c>
      <c r="C308" s="15" t="s">
        <v>9</v>
      </c>
      <c r="D308" s="15" t="s">
        <v>43</v>
      </c>
      <c r="E308" s="15"/>
      <c r="F308" s="16">
        <f>F309+F310</f>
        <v>9188.6</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208.1</v>
      </c>
      <c r="G320" s="16">
        <f t="shared" si="66"/>
        <v>211.39999999999998</v>
      </c>
      <c r="H320" s="16">
        <f t="shared" si="66"/>
        <v>211.39999999999998</v>
      </c>
    </row>
    <row r="321" spans="1:8" x14ac:dyDescent="0.25">
      <c r="A321" s="4" t="s">
        <v>8</v>
      </c>
      <c r="B321" s="28" t="s">
        <v>445</v>
      </c>
      <c r="C321" s="15" t="s">
        <v>9</v>
      </c>
      <c r="D321" s="15"/>
      <c r="E321" s="15"/>
      <c r="F321" s="16">
        <f t="shared" si="66"/>
        <v>208.1</v>
      </c>
      <c r="G321" s="16">
        <f t="shared" si="66"/>
        <v>211.39999999999998</v>
      </c>
      <c r="H321" s="16">
        <f t="shared" si="66"/>
        <v>211.39999999999998</v>
      </c>
    </row>
    <row r="322" spans="1:8" x14ac:dyDescent="0.25">
      <c r="A322" s="4" t="s">
        <v>42</v>
      </c>
      <c r="B322" s="28" t="s">
        <v>445</v>
      </c>
      <c r="C322" s="15" t="s">
        <v>9</v>
      </c>
      <c r="D322" s="15" t="s">
        <v>43</v>
      </c>
      <c r="E322" s="15"/>
      <c r="F322" s="16">
        <f>F323+F324</f>
        <v>208.1</v>
      </c>
      <c r="G322" s="16">
        <f>G323+G324</f>
        <v>211.39999999999998</v>
      </c>
      <c r="H322" s="16">
        <f>H323+H324</f>
        <v>211.39999999999998</v>
      </c>
    </row>
    <row r="323" spans="1:8" x14ac:dyDescent="0.25">
      <c r="A323" s="4" t="s">
        <v>18</v>
      </c>
      <c r="B323" s="28" t="s">
        <v>445</v>
      </c>
      <c r="C323" s="15" t="s">
        <v>9</v>
      </c>
      <c r="D323" s="15" t="s">
        <v>43</v>
      </c>
      <c r="E323" s="15" t="s">
        <v>22</v>
      </c>
      <c r="F323" s="16">
        <v>56.9</v>
      </c>
      <c r="G323" s="16">
        <v>60.2</v>
      </c>
      <c r="H323" s="16">
        <v>60.2</v>
      </c>
    </row>
    <row r="324" spans="1:8" x14ac:dyDescent="0.25">
      <c r="A324" s="4" t="s">
        <v>19</v>
      </c>
      <c r="B324" s="28" t="s">
        <v>445</v>
      </c>
      <c r="C324" s="15" t="s">
        <v>9</v>
      </c>
      <c r="D324" s="15" t="s">
        <v>43</v>
      </c>
      <c r="E324" s="15" t="s">
        <v>20</v>
      </c>
      <c r="F324" s="16">
        <v>151.19999999999999</v>
      </c>
      <c r="G324" s="16">
        <v>151.19999999999999</v>
      </c>
      <c r="H324" s="16">
        <v>151.19999999999999</v>
      </c>
    </row>
    <row r="325" spans="1:8" ht="93" customHeight="1" x14ac:dyDescent="0.25">
      <c r="A325" s="4" t="s">
        <v>527</v>
      </c>
      <c r="B325" s="15" t="s">
        <v>497</v>
      </c>
      <c r="C325" s="15"/>
      <c r="D325" s="15"/>
      <c r="E325" s="15"/>
      <c r="F325" s="16">
        <f t="shared" ref="F325:H327" si="67">F326</f>
        <v>13.5</v>
      </c>
      <c r="G325" s="16">
        <f t="shared" si="67"/>
        <v>3.4</v>
      </c>
      <c r="H325" s="16">
        <f t="shared" si="67"/>
        <v>0</v>
      </c>
    </row>
    <row r="326" spans="1:8" x14ac:dyDescent="0.25">
      <c r="A326" s="4" t="s">
        <v>8</v>
      </c>
      <c r="B326" s="15" t="s">
        <v>497</v>
      </c>
      <c r="C326" s="15" t="s">
        <v>9</v>
      </c>
      <c r="D326" s="15"/>
      <c r="E326" s="15"/>
      <c r="F326" s="16">
        <f t="shared" si="67"/>
        <v>13.5</v>
      </c>
      <c r="G326" s="16">
        <f t="shared" si="67"/>
        <v>3.4</v>
      </c>
      <c r="H326" s="16">
        <f t="shared" si="67"/>
        <v>0</v>
      </c>
    </row>
    <row r="327" spans="1:8" x14ac:dyDescent="0.25">
      <c r="A327" s="4" t="s">
        <v>42</v>
      </c>
      <c r="B327" s="15" t="s">
        <v>497</v>
      </c>
      <c r="C327" s="15" t="s">
        <v>9</v>
      </c>
      <c r="D327" s="15" t="s">
        <v>43</v>
      </c>
      <c r="E327" s="15"/>
      <c r="F327" s="16">
        <f t="shared" si="67"/>
        <v>13.5</v>
      </c>
      <c r="G327" s="16">
        <f t="shared" si="67"/>
        <v>3.4</v>
      </c>
      <c r="H327" s="16">
        <f t="shared" si="67"/>
        <v>0</v>
      </c>
    </row>
    <row r="328" spans="1:8" x14ac:dyDescent="0.25">
      <c r="A328" s="4" t="s">
        <v>19</v>
      </c>
      <c r="B328" s="15" t="s">
        <v>497</v>
      </c>
      <c r="C328" s="15" t="s">
        <v>9</v>
      </c>
      <c r="D328" s="15" t="s">
        <v>43</v>
      </c>
      <c r="E328" s="15" t="s">
        <v>20</v>
      </c>
      <c r="F328" s="16">
        <v>13.5</v>
      </c>
      <c r="G328" s="16">
        <v>3.4</v>
      </c>
      <c r="H328" s="16">
        <v>0</v>
      </c>
    </row>
    <row r="329" spans="1:8" ht="40.5" customHeight="1" x14ac:dyDescent="0.25">
      <c r="A329" s="4" t="s">
        <v>498</v>
      </c>
      <c r="B329" s="15" t="s">
        <v>499</v>
      </c>
      <c r="C329" s="15"/>
      <c r="D329" s="15"/>
      <c r="E329" s="15"/>
      <c r="F329" s="16">
        <f t="shared" ref="F329:H331" si="68">F330</f>
        <v>6.4</v>
      </c>
      <c r="G329" s="16">
        <f t="shared" si="68"/>
        <v>0.5</v>
      </c>
      <c r="H329" s="16">
        <f t="shared" si="68"/>
        <v>0</v>
      </c>
    </row>
    <row r="330" spans="1:8" x14ac:dyDescent="0.25">
      <c r="A330" s="4" t="s">
        <v>8</v>
      </c>
      <c r="B330" s="15" t="s">
        <v>499</v>
      </c>
      <c r="C330" s="15" t="s">
        <v>9</v>
      </c>
      <c r="D330" s="15"/>
      <c r="E330" s="15"/>
      <c r="F330" s="16">
        <f t="shared" si="68"/>
        <v>6.4</v>
      </c>
      <c r="G330" s="16">
        <f t="shared" si="68"/>
        <v>0.5</v>
      </c>
      <c r="H330" s="16">
        <f t="shared" si="68"/>
        <v>0</v>
      </c>
    </row>
    <row r="331" spans="1:8" x14ac:dyDescent="0.25">
      <c r="A331" s="4" t="s">
        <v>42</v>
      </c>
      <c r="B331" s="15" t="s">
        <v>499</v>
      </c>
      <c r="C331" s="15" t="s">
        <v>9</v>
      </c>
      <c r="D331" s="15" t="s">
        <v>43</v>
      </c>
      <c r="E331" s="15"/>
      <c r="F331" s="16">
        <f t="shared" si="68"/>
        <v>6.4</v>
      </c>
      <c r="G331" s="16">
        <f t="shared" si="68"/>
        <v>0.5</v>
      </c>
      <c r="H331" s="16">
        <f t="shared" si="68"/>
        <v>0</v>
      </c>
    </row>
    <row r="332" spans="1:8" x14ac:dyDescent="0.25">
      <c r="A332" s="4" t="s">
        <v>19</v>
      </c>
      <c r="B332" s="15" t="s">
        <v>499</v>
      </c>
      <c r="C332" s="15" t="s">
        <v>9</v>
      </c>
      <c r="D332" s="15" t="s">
        <v>43</v>
      </c>
      <c r="E332" s="15" t="s">
        <v>20</v>
      </c>
      <c r="F332" s="16">
        <v>6.4</v>
      </c>
      <c r="G332" s="16">
        <v>0.5</v>
      </c>
      <c r="H332" s="1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70">F339</f>
        <v>19871.2</v>
      </c>
      <c r="G338" s="16">
        <f t="shared" si="70"/>
        <v>19871.2</v>
      </c>
      <c r="H338" s="16">
        <f t="shared" si="70"/>
        <v>19871.2</v>
      </c>
    </row>
    <row r="339" spans="1:8" x14ac:dyDescent="0.25">
      <c r="A339" s="4" t="s">
        <v>8</v>
      </c>
      <c r="B339" s="28" t="s">
        <v>186</v>
      </c>
      <c r="C339" s="15" t="s">
        <v>9</v>
      </c>
      <c r="D339" s="15"/>
      <c r="E339" s="15"/>
      <c r="F339" s="16">
        <f>F340</f>
        <v>19871.2</v>
      </c>
      <c r="G339" s="16">
        <f t="shared" si="70"/>
        <v>19871.2</v>
      </c>
      <c r="H339" s="16">
        <f t="shared" si="70"/>
        <v>19871.2</v>
      </c>
    </row>
    <row r="340" spans="1:8" x14ac:dyDescent="0.25">
      <c r="A340" s="4" t="s">
        <v>42</v>
      </c>
      <c r="B340" s="28" t="s">
        <v>186</v>
      </c>
      <c r="C340" s="15" t="s">
        <v>9</v>
      </c>
      <c r="D340" s="15" t="s">
        <v>43</v>
      </c>
      <c r="E340" s="15"/>
      <c r="F340" s="16">
        <f>F341+F342</f>
        <v>19871.2</v>
      </c>
      <c r="G340" s="16">
        <f t="shared" ref="G340:H340" si="71">G341+G342</f>
        <v>19871.2</v>
      </c>
      <c r="H340" s="16">
        <f t="shared" si="71"/>
        <v>19871.2</v>
      </c>
    </row>
    <row r="341" spans="1:8" x14ac:dyDescent="0.25">
      <c r="A341" s="4" t="s">
        <v>18</v>
      </c>
      <c r="B341" s="28" t="s">
        <v>186</v>
      </c>
      <c r="C341" s="15" t="s">
        <v>9</v>
      </c>
      <c r="D341" s="15" t="s">
        <v>43</v>
      </c>
      <c r="E341" s="15" t="s">
        <v>22</v>
      </c>
      <c r="F341" s="16">
        <v>3240.3</v>
      </c>
      <c r="G341" s="16">
        <v>3204.3</v>
      </c>
      <c r="H341" s="16">
        <v>3204.3</v>
      </c>
    </row>
    <row r="342" spans="1:8" x14ac:dyDescent="0.25">
      <c r="A342" s="4" t="s">
        <v>19</v>
      </c>
      <c r="B342" s="28" t="s">
        <v>186</v>
      </c>
      <c r="C342" s="15" t="s">
        <v>9</v>
      </c>
      <c r="D342" s="15" t="s">
        <v>43</v>
      </c>
      <c r="E342" s="15" t="s">
        <v>20</v>
      </c>
      <c r="F342" s="16">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3422.2</v>
      </c>
      <c r="G364" s="16">
        <f t="shared" si="74"/>
        <v>3422.2</v>
      </c>
      <c r="H364" s="16">
        <f t="shared" si="74"/>
        <v>3422.2</v>
      </c>
    </row>
    <row r="365" spans="1:8" x14ac:dyDescent="0.25">
      <c r="A365" s="4" t="s">
        <v>8</v>
      </c>
      <c r="B365" s="28" t="s">
        <v>276</v>
      </c>
      <c r="C365" s="15" t="s">
        <v>9</v>
      </c>
      <c r="D365" s="15"/>
      <c r="E365" s="15"/>
      <c r="F365" s="16">
        <f t="shared" si="74"/>
        <v>3422.2</v>
      </c>
      <c r="G365" s="16">
        <f t="shared" si="74"/>
        <v>3422.2</v>
      </c>
      <c r="H365" s="16">
        <f t="shared" si="7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77">F380</f>
        <v>2336.3249999999998</v>
      </c>
      <c r="G379" s="21">
        <f t="shared" si="77"/>
        <v>0</v>
      </c>
      <c r="H379" s="21">
        <f t="shared" si="77"/>
        <v>0</v>
      </c>
    </row>
    <row r="380" spans="1:8" ht="90" x14ac:dyDescent="0.25">
      <c r="A380" s="4" t="s">
        <v>578</v>
      </c>
      <c r="B380" s="15" t="s">
        <v>525</v>
      </c>
      <c r="C380" s="15"/>
      <c r="D380" s="15"/>
      <c r="E380" s="15"/>
      <c r="F380" s="16">
        <f>F381</f>
        <v>2336.3249999999998</v>
      </c>
      <c r="G380" s="16">
        <f t="shared" si="77"/>
        <v>0</v>
      </c>
      <c r="H380" s="16">
        <f t="shared" si="77"/>
        <v>0</v>
      </c>
    </row>
    <row r="381" spans="1:8" ht="15" customHeight="1" x14ac:dyDescent="0.25">
      <c r="A381" s="4" t="s">
        <v>8</v>
      </c>
      <c r="B381" s="15" t="s">
        <v>525</v>
      </c>
      <c r="C381" s="15" t="s">
        <v>9</v>
      </c>
      <c r="D381" s="15"/>
      <c r="E381" s="15"/>
      <c r="F381" s="16">
        <f>F382</f>
        <v>2336.3249999999998</v>
      </c>
      <c r="G381" s="16">
        <f t="shared" si="77"/>
        <v>0</v>
      </c>
      <c r="H381" s="16">
        <f t="shared" si="77"/>
        <v>0</v>
      </c>
    </row>
    <row r="382" spans="1:8" ht="15.75" customHeight="1" x14ac:dyDescent="0.25">
      <c r="A382" s="4" t="s">
        <v>42</v>
      </c>
      <c r="B382" s="15" t="s">
        <v>525</v>
      </c>
      <c r="C382" s="15" t="s">
        <v>9</v>
      </c>
      <c r="D382" s="15" t="s">
        <v>43</v>
      </c>
      <c r="E382" s="15"/>
      <c r="F382" s="16">
        <f>F383</f>
        <v>2336.3249999999998</v>
      </c>
      <c r="G382" s="16">
        <f t="shared" si="77"/>
        <v>0</v>
      </c>
      <c r="H382" s="16">
        <f t="shared" si="7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78">F391</f>
        <v>90</v>
      </c>
      <c r="G390" s="16">
        <f t="shared" si="78"/>
        <v>90</v>
      </c>
      <c r="H390" s="16">
        <f t="shared" si="78"/>
        <v>90</v>
      </c>
    </row>
    <row r="391" spans="1:8" ht="17.25" customHeight="1" x14ac:dyDescent="0.25">
      <c r="A391" s="4" t="s">
        <v>8</v>
      </c>
      <c r="B391" s="28" t="s">
        <v>286</v>
      </c>
      <c r="C391" s="15" t="s">
        <v>9</v>
      </c>
      <c r="D391" s="15"/>
      <c r="E391" s="15"/>
      <c r="F391" s="16">
        <f t="shared" si="78"/>
        <v>90</v>
      </c>
      <c r="G391" s="16">
        <f t="shared" si="78"/>
        <v>90</v>
      </c>
      <c r="H391" s="16">
        <f t="shared" si="7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79">F396</f>
        <v>30</v>
      </c>
      <c r="G395" s="16">
        <f t="shared" si="79"/>
        <v>30</v>
      </c>
      <c r="H395" s="16">
        <f t="shared" si="79"/>
        <v>30</v>
      </c>
    </row>
    <row r="396" spans="1:8" ht="17.25" customHeight="1" x14ac:dyDescent="0.25">
      <c r="A396" s="4" t="s">
        <v>8</v>
      </c>
      <c r="B396" s="28" t="s">
        <v>440</v>
      </c>
      <c r="C396" s="15" t="s">
        <v>9</v>
      </c>
      <c r="D396" s="15"/>
      <c r="E396" s="15"/>
      <c r="F396" s="16">
        <f t="shared" si="79"/>
        <v>30</v>
      </c>
      <c r="G396" s="16">
        <f t="shared" si="79"/>
        <v>30</v>
      </c>
      <c r="H396" s="16">
        <f t="shared" si="7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80">F401</f>
        <v>798</v>
      </c>
      <c r="G400" s="21">
        <f t="shared" si="80"/>
        <v>798</v>
      </c>
      <c r="H400" s="21">
        <f t="shared" si="80"/>
        <v>964.9</v>
      </c>
    </row>
    <row r="401" spans="1:8" ht="115.5" x14ac:dyDescent="0.25">
      <c r="A401" s="4" t="s">
        <v>584</v>
      </c>
      <c r="B401" s="28" t="s">
        <v>544</v>
      </c>
      <c r="C401" s="15"/>
      <c r="D401" s="15"/>
      <c r="E401" s="15"/>
      <c r="F401" s="16">
        <f t="shared" si="80"/>
        <v>798</v>
      </c>
      <c r="G401" s="16">
        <f t="shared" si="80"/>
        <v>798</v>
      </c>
      <c r="H401" s="16">
        <f t="shared" si="80"/>
        <v>964.9</v>
      </c>
    </row>
    <row r="402" spans="1:8" ht="18" customHeight="1" x14ac:dyDescent="0.25">
      <c r="A402" s="4" t="s">
        <v>8</v>
      </c>
      <c r="B402" s="28" t="s">
        <v>544</v>
      </c>
      <c r="C402" s="15" t="s">
        <v>9</v>
      </c>
      <c r="D402" s="15"/>
      <c r="E402" s="15"/>
      <c r="F402" s="16">
        <f t="shared" si="80"/>
        <v>798</v>
      </c>
      <c r="G402" s="16">
        <f t="shared" si="80"/>
        <v>798</v>
      </c>
      <c r="H402" s="16">
        <f t="shared" si="80"/>
        <v>964.9</v>
      </c>
    </row>
    <row r="403" spans="1:8" ht="18" customHeight="1" x14ac:dyDescent="0.25">
      <c r="A403" s="4" t="s">
        <v>42</v>
      </c>
      <c r="B403" s="28" t="s">
        <v>544</v>
      </c>
      <c r="C403" s="15" t="s">
        <v>9</v>
      </c>
      <c r="D403" s="15" t="s">
        <v>43</v>
      </c>
      <c r="E403" s="15"/>
      <c r="F403" s="16">
        <f t="shared" si="80"/>
        <v>798</v>
      </c>
      <c r="G403" s="16">
        <f t="shared" si="80"/>
        <v>798</v>
      </c>
      <c r="H403" s="16">
        <f t="shared" si="80"/>
        <v>964.9</v>
      </c>
    </row>
    <row r="404" spans="1:8" ht="18" customHeight="1" x14ac:dyDescent="0.25">
      <c r="A404" s="4" t="s">
        <v>19</v>
      </c>
      <c r="B404" s="28" t="s">
        <v>544</v>
      </c>
      <c r="C404" s="15" t="s">
        <v>9</v>
      </c>
      <c r="D404" s="15" t="s">
        <v>43</v>
      </c>
      <c r="E404" s="15" t="s">
        <v>20</v>
      </c>
      <c r="F404" s="16">
        <v>798</v>
      </c>
      <c r="G404" s="16">
        <v>798</v>
      </c>
      <c r="H404" s="16">
        <v>964.9</v>
      </c>
    </row>
    <row r="405" spans="1:8" ht="26.25" x14ac:dyDescent="0.25">
      <c r="A405" s="8" t="s">
        <v>238</v>
      </c>
      <c r="B405" s="30" t="s">
        <v>50</v>
      </c>
      <c r="C405" s="15"/>
      <c r="D405" s="15"/>
      <c r="E405" s="15"/>
      <c r="F405" s="21">
        <f>F406+F429</f>
        <v>7475.9</v>
      </c>
      <c r="G405" s="21">
        <f>G406+G429</f>
        <v>7331.9</v>
      </c>
      <c r="H405" s="21">
        <f>H406+H429</f>
        <v>7331.9</v>
      </c>
    </row>
    <row r="406" spans="1:8" ht="42" customHeight="1" x14ac:dyDescent="0.25">
      <c r="A406" s="4" t="s">
        <v>239</v>
      </c>
      <c r="B406" s="28" t="s">
        <v>51</v>
      </c>
      <c r="C406" s="15"/>
      <c r="D406" s="15"/>
      <c r="E406" s="15"/>
      <c r="F406" s="16">
        <f>F407+F420</f>
        <v>6653.9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08" si="81">G409</f>
        <v>4118.5</v>
      </c>
      <c r="H408" s="16">
        <f t="shared" si="81"/>
        <v>4118.5</v>
      </c>
    </row>
    <row r="409" spans="1:8" x14ac:dyDescent="0.25">
      <c r="A409" s="4" t="s">
        <v>8</v>
      </c>
      <c r="B409" s="28" t="s">
        <v>54</v>
      </c>
      <c r="C409" s="15" t="s">
        <v>9</v>
      </c>
      <c r="D409" s="15"/>
      <c r="E409" s="15"/>
      <c r="F409" s="16">
        <f>F410</f>
        <v>4230.5</v>
      </c>
      <c r="G409" s="16">
        <f t="shared" ref="G409:H410" si="82">G410</f>
        <v>4118.5</v>
      </c>
      <c r="H409" s="16">
        <f t="shared" si="82"/>
        <v>4118.5</v>
      </c>
    </row>
    <row r="410" spans="1:8" x14ac:dyDescent="0.25">
      <c r="A410" s="4" t="s">
        <v>150</v>
      </c>
      <c r="B410" s="28" t="s">
        <v>54</v>
      </c>
      <c r="C410" s="15" t="s">
        <v>9</v>
      </c>
      <c r="D410" s="15" t="s">
        <v>68</v>
      </c>
      <c r="E410" s="15"/>
      <c r="F410" s="16">
        <f>F411</f>
        <v>4230.5</v>
      </c>
      <c r="G410" s="16">
        <f t="shared" si="82"/>
        <v>4118.5</v>
      </c>
      <c r="H410" s="16">
        <f t="shared" si="82"/>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83">F413</f>
        <v>1361.4</v>
      </c>
      <c r="G412" s="16">
        <f t="shared" si="83"/>
        <v>1361.4</v>
      </c>
      <c r="H412" s="16">
        <f t="shared" si="83"/>
        <v>1361.4</v>
      </c>
    </row>
    <row r="413" spans="1:8" x14ac:dyDescent="0.25">
      <c r="A413" s="4" t="s">
        <v>8</v>
      </c>
      <c r="B413" s="28" t="s">
        <v>366</v>
      </c>
      <c r="C413" s="15" t="s">
        <v>9</v>
      </c>
      <c r="D413" s="15"/>
      <c r="E413" s="15"/>
      <c r="F413" s="16">
        <f t="shared" si="83"/>
        <v>1361.4</v>
      </c>
      <c r="G413" s="16">
        <f t="shared" si="83"/>
        <v>1361.4</v>
      </c>
      <c r="H413" s="16">
        <f t="shared" si="83"/>
        <v>1361.4</v>
      </c>
    </row>
    <row r="414" spans="1:8" x14ac:dyDescent="0.25">
      <c r="A414" s="4" t="s">
        <v>150</v>
      </c>
      <c r="B414" s="28" t="s">
        <v>366</v>
      </c>
      <c r="C414" s="15" t="s">
        <v>9</v>
      </c>
      <c r="D414" s="15" t="s">
        <v>68</v>
      </c>
      <c r="E414" s="15"/>
      <c r="F414" s="16">
        <f t="shared" si="83"/>
        <v>1361.4</v>
      </c>
      <c r="G414" s="16">
        <f t="shared" si="83"/>
        <v>1361.4</v>
      </c>
      <c r="H414" s="16">
        <f t="shared" si="83"/>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84">F421</f>
        <v>1062</v>
      </c>
      <c r="G420" s="16">
        <f t="shared" si="84"/>
        <v>1030</v>
      </c>
      <c r="H420" s="16">
        <f t="shared" si="84"/>
        <v>1030</v>
      </c>
    </row>
    <row r="421" spans="1:8" x14ac:dyDescent="0.25">
      <c r="A421" s="4" t="s">
        <v>8</v>
      </c>
      <c r="B421" s="28" t="s">
        <v>56</v>
      </c>
      <c r="C421" s="15" t="s">
        <v>9</v>
      </c>
      <c r="D421" s="15"/>
      <c r="E421" s="15"/>
      <c r="F421" s="16">
        <f t="shared" si="84"/>
        <v>1062</v>
      </c>
      <c r="G421" s="16">
        <f t="shared" si="84"/>
        <v>1030</v>
      </c>
      <c r="H421" s="16">
        <f t="shared" si="84"/>
        <v>1030</v>
      </c>
    </row>
    <row r="422" spans="1:8" x14ac:dyDescent="0.25">
      <c r="A422" s="4" t="s">
        <v>10</v>
      </c>
      <c r="B422" s="28" t="s">
        <v>56</v>
      </c>
      <c r="C422" s="15" t="s">
        <v>9</v>
      </c>
      <c r="D422" s="15" t="s">
        <v>11</v>
      </c>
      <c r="E422" s="15"/>
      <c r="F422" s="16">
        <f>F423+F424</f>
        <v>1062</v>
      </c>
      <c r="G422" s="16">
        <f>G423+G424</f>
        <v>1030</v>
      </c>
      <c r="H422" s="16">
        <f>H423+H424</f>
        <v>1030</v>
      </c>
    </row>
    <row r="423" spans="1:8" ht="39" x14ac:dyDescent="0.25">
      <c r="A423" s="4" t="s">
        <v>626</v>
      </c>
      <c r="B423" s="28" t="s">
        <v>56</v>
      </c>
      <c r="C423" s="15" t="s">
        <v>9</v>
      </c>
      <c r="D423" s="15" t="s">
        <v>11</v>
      </c>
      <c r="E423" s="15" t="s">
        <v>17</v>
      </c>
      <c r="F423" s="66">
        <v>62</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85">F430</f>
        <v>822</v>
      </c>
      <c r="G429" s="21">
        <f t="shared" si="85"/>
        <v>822</v>
      </c>
      <c r="H429" s="21">
        <f t="shared" si="85"/>
        <v>822</v>
      </c>
    </row>
    <row r="430" spans="1:8" ht="102.75" x14ac:dyDescent="0.25">
      <c r="A430" s="4" t="s">
        <v>585</v>
      </c>
      <c r="B430" s="43" t="s">
        <v>391</v>
      </c>
      <c r="C430" s="15"/>
      <c r="D430" s="15"/>
      <c r="E430" s="15"/>
      <c r="F430" s="16">
        <f t="shared" si="85"/>
        <v>822</v>
      </c>
      <c r="G430" s="16">
        <f t="shared" si="85"/>
        <v>822</v>
      </c>
      <c r="H430" s="16">
        <f t="shared" si="85"/>
        <v>822</v>
      </c>
    </row>
    <row r="431" spans="1:8" ht="16.5" customHeight="1" x14ac:dyDescent="0.25">
      <c r="A431" s="4" t="s">
        <v>8</v>
      </c>
      <c r="B431" s="43" t="s">
        <v>391</v>
      </c>
      <c r="C431" s="15" t="s">
        <v>9</v>
      </c>
      <c r="D431" s="15"/>
      <c r="E431" s="15"/>
      <c r="F431" s="16">
        <f t="shared" si="85"/>
        <v>822</v>
      </c>
      <c r="G431" s="16">
        <f t="shared" si="85"/>
        <v>822</v>
      </c>
      <c r="H431" s="16">
        <f t="shared" si="85"/>
        <v>822</v>
      </c>
    </row>
    <row r="432" spans="1:8" ht="16.5" customHeight="1" x14ac:dyDescent="0.25">
      <c r="A432" s="4" t="s">
        <v>150</v>
      </c>
      <c r="B432" s="43" t="s">
        <v>391</v>
      </c>
      <c r="C432" s="15" t="s">
        <v>9</v>
      </c>
      <c r="D432" s="15" t="s">
        <v>68</v>
      </c>
      <c r="E432" s="15"/>
      <c r="F432" s="16">
        <f t="shared" si="85"/>
        <v>822</v>
      </c>
      <c r="G432" s="16">
        <f t="shared" si="85"/>
        <v>822</v>
      </c>
      <c r="H432" s="16">
        <f t="shared" si="85"/>
        <v>822</v>
      </c>
    </row>
    <row r="433" spans="1:8" ht="16.5" customHeight="1" x14ac:dyDescent="0.25">
      <c r="A433" s="4" t="s">
        <v>19</v>
      </c>
      <c r="B433" s="43" t="s">
        <v>391</v>
      </c>
      <c r="C433" s="15" t="s">
        <v>9</v>
      </c>
      <c r="D433" s="15" t="s">
        <v>68</v>
      </c>
      <c r="E433" s="15" t="s">
        <v>20</v>
      </c>
      <c r="F433" s="16">
        <v>822</v>
      </c>
      <c r="G433" s="16">
        <v>822</v>
      </c>
      <c r="H433" s="16">
        <v>822</v>
      </c>
    </row>
    <row r="434" spans="1:8" ht="20.25" hidden="1" customHeight="1" x14ac:dyDescent="0.25">
      <c r="A434" s="2" t="s">
        <v>183</v>
      </c>
      <c r="B434" s="15" t="s">
        <v>187</v>
      </c>
      <c r="C434" s="15"/>
      <c r="D434" s="15"/>
      <c r="E434" s="15"/>
      <c r="F434" s="16">
        <f t="shared" ref="F434:H436" si="86">F435</f>
        <v>0</v>
      </c>
      <c r="G434" s="16">
        <f t="shared" si="86"/>
        <v>0</v>
      </c>
      <c r="H434" s="16">
        <f t="shared" si="86"/>
        <v>0</v>
      </c>
    </row>
    <row r="435" spans="1:8" ht="24.75" hidden="1" customHeight="1" x14ac:dyDescent="0.25">
      <c r="A435" s="4" t="s">
        <v>8</v>
      </c>
      <c r="B435" s="15" t="s">
        <v>187</v>
      </c>
      <c r="C435" s="15" t="s">
        <v>9</v>
      </c>
      <c r="D435" s="15"/>
      <c r="E435" s="15"/>
      <c r="F435" s="16">
        <f t="shared" si="86"/>
        <v>0</v>
      </c>
      <c r="G435" s="16">
        <f t="shared" si="86"/>
        <v>0</v>
      </c>
      <c r="H435" s="16">
        <f t="shared" si="86"/>
        <v>0</v>
      </c>
    </row>
    <row r="436" spans="1:8" ht="24.75" hidden="1" customHeight="1" x14ac:dyDescent="0.25">
      <c r="A436" s="4" t="s">
        <v>150</v>
      </c>
      <c r="B436" s="15" t="s">
        <v>187</v>
      </c>
      <c r="C436" s="15" t="s">
        <v>9</v>
      </c>
      <c r="D436" s="15" t="s">
        <v>68</v>
      </c>
      <c r="E436" s="15"/>
      <c r="F436" s="16">
        <f>F437</f>
        <v>0</v>
      </c>
      <c r="G436" s="16">
        <f t="shared" si="86"/>
        <v>0</v>
      </c>
      <c r="H436" s="16">
        <f t="shared" si="86"/>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87">F439</f>
        <v>0</v>
      </c>
      <c r="G438" s="16">
        <f t="shared" si="87"/>
        <v>0</v>
      </c>
      <c r="H438" s="16">
        <f t="shared" si="87"/>
        <v>0</v>
      </c>
    </row>
    <row r="439" spans="1:8" ht="23.25" hidden="1" customHeight="1" x14ac:dyDescent="0.25">
      <c r="A439" s="4" t="s">
        <v>8</v>
      </c>
      <c r="B439" s="15" t="s">
        <v>189</v>
      </c>
      <c r="C439" s="15" t="s">
        <v>9</v>
      </c>
      <c r="D439" s="15"/>
      <c r="E439" s="15"/>
      <c r="F439" s="16">
        <f t="shared" si="87"/>
        <v>0</v>
      </c>
      <c r="G439" s="16">
        <f t="shared" si="87"/>
        <v>0</v>
      </c>
      <c r="H439" s="16">
        <f t="shared" si="87"/>
        <v>0</v>
      </c>
    </row>
    <row r="440" spans="1:8" ht="16.5" hidden="1" customHeight="1" x14ac:dyDescent="0.25">
      <c r="A440" s="4" t="s">
        <v>150</v>
      </c>
      <c r="B440" s="15" t="s">
        <v>189</v>
      </c>
      <c r="C440" s="15" t="s">
        <v>9</v>
      </c>
      <c r="D440" s="15" t="s">
        <v>68</v>
      </c>
      <c r="E440" s="15"/>
      <c r="F440" s="16">
        <f>F441</f>
        <v>0</v>
      </c>
      <c r="G440" s="16">
        <f t="shared" si="87"/>
        <v>0</v>
      </c>
      <c r="H440" s="16">
        <f t="shared" si="87"/>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88">F448</f>
        <v>6709.7</v>
      </c>
      <c r="G447" s="16">
        <f t="shared" si="88"/>
        <v>6709.7</v>
      </c>
      <c r="H447" s="16">
        <f t="shared" si="88"/>
        <v>6709.7</v>
      </c>
    </row>
    <row r="448" spans="1:8" x14ac:dyDescent="0.25">
      <c r="A448" s="4" t="s">
        <v>60</v>
      </c>
      <c r="B448" s="28" t="s">
        <v>638</v>
      </c>
      <c r="C448" s="15" t="s">
        <v>61</v>
      </c>
      <c r="D448" s="15"/>
      <c r="E448" s="15"/>
      <c r="F448" s="16">
        <f t="shared" si="88"/>
        <v>6709.7</v>
      </c>
      <c r="G448" s="16">
        <f t="shared" si="88"/>
        <v>6709.7</v>
      </c>
      <c r="H448" s="16">
        <f t="shared" si="88"/>
        <v>6709.7</v>
      </c>
    </row>
    <row r="449" spans="1:8" x14ac:dyDescent="0.25">
      <c r="A449" s="4" t="s">
        <v>62</v>
      </c>
      <c r="B449" s="28" t="s">
        <v>639</v>
      </c>
      <c r="C449" s="15" t="s">
        <v>61</v>
      </c>
      <c r="D449" s="15" t="s">
        <v>63</v>
      </c>
      <c r="E449" s="15"/>
      <c r="F449" s="16">
        <f>F450</f>
        <v>6709.7</v>
      </c>
      <c r="G449" s="16">
        <f t="shared" si="88"/>
        <v>6709.7</v>
      </c>
      <c r="H449" s="16">
        <f t="shared" si="88"/>
        <v>6709.7</v>
      </c>
    </row>
    <row r="450" spans="1:8" x14ac:dyDescent="0.25">
      <c r="A450" s="4" t="s">
        <v>64</v>
      </c>
      <c r="B450" s="28" t="s">
        <v>638</v>
      </c>
      <c r="C450" s="15" t="s">
        <v>61</v>
      </c>
      <c r="D450" s="15" t="s">
        <v>63</v>
      </c>
      <c r="E450" s="15" t="s">
        <v>65</v>
      </c>
      <c r="F450" s="16">
        <f>6284.9+424.8</f>
        <v>6709.7</v>
      </c>
      <c r="G450" s="16">
        <f>6284.9+424.8</f>
        <v>6709.7</v>
      </c>
      <c r="H450" s="16">
        <f>6284.9+424.8</f>
        <v>6709.7</v>
      </c>
    </row>
    <row r="451" spans="1:8" ht="64.5" hidden="1" x14ac:dyDescent="0.25">
      <c r="A451" s="4" t="s">
        <v>240</v>
      </c>
      <c r="B451" s="28" t="s">
        <v>225</v>
      </c>
      <c r="C451" s="15"/>
      <c r="D451" s="15"/>
      <c r="E451" s="15"/>
      <c r="F451" s="16">
        <f>F452</f>
        <v>0</v>
      </c>
      <c r="G451" s="16">
        <f t="shared" ref="G451:H452" si="89">G452</f>
        <v>0</v>
      </c>
      <c r="H451" s="16">
        <f t="shared" si="89"/>
        <v>0</v>
      </c>
    </row>
    <row r="452" spans="1:8" hidden="1" x14ac:dyDescent="0.25">
      <c r="A452" s="4" t="s">
        <v>60</v>
      </c>
      <c r="B452" s="28" t="s">
        <v>225</v>
      </c>
      <c r="C452" s="15" t="s">
        <v>61</v>
      </c>
      <c r="D452" s="15"/>
      <c r="E452" s="15"/>
      <c r="F452" s="16">
        <f>F453</f>
        <v>0</v>
      </c>
      <c r="G452" s="16">
        <f t="shared" si="89"/>
        <v>0</v>
      </c>
      <c r="H452" s="16">
        <f t="shared" si="89"/>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90">G457</f>
        <v>1476.5</v>
      </c>
      <c r="H456" s="21">
        <f>H457</f>
        <v>1476.5</v>
      </c>
    </row>
    <row r="457" spans="1:8" x14ac:dyDescent="0.25">
      <c r="A457" s="4" t="s">
        <v>60</v>
      </c>
      <c r="B457" s="28" t="s">
        <v>226</v>
      </c>
      <c r="C457" s="15" t="s">
        <v>61</v>
      </c>
      <c r="D457" s="15"/>
      <c r="E457" s="15"/>
      <c r="F457" s="16">
        <f>F458</f>
        <v>1476.5</v>
      </c>
      <c r="G457" s="16">
        <f t="shared" si="90"/>
        <v>1476.5</v>
      </c>
      <c r="H457" s="16">
        <f t="shared" si="90"/>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91">G461+G464</f>
        <v>142.79999999999998</v>
      </c>
      <c r="H460" s="16">
        <f t="shared" si="91"/>
        <v>142.79999999999998</v>
      </c>
    </row>
    <row r="461" spans="1:8" x14ac:dyDescent="0.25">
      <c r="A461" s="4" t="s">
        <v>8</v>
      </c>
      <c r="B461" s="28" t="s">
        <v>227</v>
      </c>
      <c r="C461" s="15" t="s">
        <v>9</v>
      </c>
      <c r="D461" s="15"/>
      <c r="E461" s="15"/>
      <c r="F461" s="16">
        <f>F462</f>
        <v>5.2</v>
      </c>
      <c r="G461" s="16">
        <f t="shared" ref="G461:H462" si="92">G462</f>
        <v>5.2</v>
      </c>
      <c r="H461" s="16">
        <f t="shared" si="92"/>
        <v>5.2</v>
      </c>
    </row>
    <row r="462" spans="1:8" x14ac:dyDescent="0.25">
      <c r="A462" s="4" t="s">
        <v>10</v>
      </c>
      <c r="B462" s="28" t="s">
        <v>227</v>
      </c>
      <c r="C462" s="15" t="s">
        <v>9</v>
      </c>
      <c r="D462" s="15" t="s">
        <v>11</v>
      </c>
      <c r="E462" s="15"/>
      <c r="F462" s="16">
        <f>F463</f>
        <v>5.2</v>
      </c>
      <c r="G462" s="16">
        <f t="shared" si="92"/>
        <v>5.2</v>
      </c>
      <c r="H462" s="16">
        <f t="shared" si="92"/>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4" si="93">G465</f>
        <v>137.6</v>
      </c>
      <c r="H464" s="16">
        <f t="shared" si="93"/>
        <v>137.6</v>
      </c>
    </row>
    <row r="465" spans="1:8" x14ac:dyDescent="0.25">
      <c r="A465" s="4" t="s">
        <v>62</v>
      </c>
      <c r="B465" s="28" t="s">
        <v>227</v>
      </c>
      <c r="C465" s="15" t="s">
        <v>61</v>
      </c>
      <c r="D465" s="15" t="s">
        <v>63</v>
      </c>
      <c r="E465" s="15"/>
      <c r="F465" s="16">
        <f>F466</f>
        <v>137.6</v>
      </c>
      <c r="G465" s="16">
        <f t="shared" ref="G465:H465" si="94">G466</f>
        <v>137.6</v>
      </c>
      <c r="H465" s="16">
        <f t="shared" si="94"/>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95">G468</f>
        <v>10707.8</v>
      </c>
      <c r="H467" s="16">
        <f t="shared" si="95"/>
        <v>10707.8</v>
      </c>
    </row>
    <row r="468" spans="1:8" x14ac:dyDescent="0.25">
      <c r="A468" s="4" t="s">
        <v>60</v>
      </c>
      <c r="B468" s="28" t="s">
        <v>228</v>
      </c>
      <c r="C468" s="15" t="s">
        <v>61</v>
      </c>
      <c r="D468" s="15"/>
      <c r="E468" s="15"/>
      <c r="F468" s="16">
        <f>F469</f>
        <v>10707.8</v>
      </c>
      <c r="G468" s="16">
        <f t="shared" si="95"/>
        <v>10707.8</v>
      </c>
      <c r="H468" s="16">
        <f t="shared" si="95"/>
        <v>10707.8</v>
      </c>
    </row>
    <row r="469" spans="1:8" x14ac:dyDescent="0.25">
      <c r="A469" s="4" t="s">
        <v>62</v>
      </c>
      <c r="B469" s="28" t="s">
        <v>228</v>
      </c>
      <c r="C469" s="15" t="s">
        <v>61</v>
      </c>
      <c r="D469" s="15" t="s">
        <v>63</v>
      </c>
      <c r="E469" s="15"/>
      <c r="F469" s="16">
        <f>F470+F471</f>
        <v>10707.8</v>
      </c>
      <c r="G469" s="16">
        <f t="shared" ref="G469:H469" si="96">G470+G471</f>
        <v>10707.8</v>
      </c>
      <c r="H469" s="16">
        <f t="shared" si="96"/>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2" si="97">G473</f>
        <v>0</v>
      </c>
      <c r="H472" s="16">
        <f t="shared" si="97"/>
        <v>0</v>
      </c>
    </row>
    <row r="473" spans="1:8" hidden="1" x14ac:dyDescent="0.25">
      <c r="A473" s="4" t="s">
        <v>60</v>
      </c>
      <c r="B473" s="15" t="s">
        <v>229</v>
      </c>
      <c r="C473" s="15" t="s">
        <v>61</v>
      </c>
      <c r="D473" s="15"/>
      <c r="E473" s="15"/>
      <c r="F473" s="16">
        <f>F474</f>
        <v>0</v>
      </c>
      <c r="G473" s="16">
        <f t="shared" ref="G473:H474" si="98">G474</f>
        <v>0</v>
      </c>
      <c r="H473" s="16">
        <f t="shared" si="98"/>
        <v>0</v>
      </c>
    </row>
    <row r="474" spans="1:8" hidden="1" x14ac:dyDescent="0.25">
      <c r="A474" s="4" t="s">
        <v>67</v>
      </c>
      <c r="B474" s="15" t="s">
        <v>229</v>
      </c>
      <c r="C474" s="15" t="s">
        <v>61</v>
      </c>
      <c r="D474" s="15" t="s">
        <v>68</v>
      </c>
      <c r="E474" s="15"/>
      <c r="F474" s="16">
        <f>F475</f>
        <v>0</v>
      </c>
      <c r="G474" s="16">
        <f t="shared" si="98"/>
        <v>0</v>
      </c>
      <c r="H474" s="16">
        <f t="shared" si="98"/>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6" si="99">G477</f>
        <v>88</v>
      </c>
      <c r="H476" s="16">
        <f t="shared" si="99"/>
        <v>88</v>
      </c>
    </row>
    <row r="477" spans="1:8" x14ac:dyDescent="0.25">
      <c r="A477" s="4" t="s">
        <v>60</v>
      </c>
      <c r="B477" s="28" t="s">
        <v>230</v>
      </c>
      <c r="C477" s="15" t="s">
        <v>61</v>
      </c>
      <c r="D477" s="15"/>
      <c r="E477" s="15"/>
      <c r="F477" s="16">
        <f>F478</f>
        <v>88</v>
      </c>
      <c r="G477" s="16">
        <f t="shared" ref="G477:H478" si="100">G478</f>
        <v>88</v>
      </c>
      <c r="H477" s="16">
        <f t="shared" si="100"/>
        <v>88</v>
      </c>
    </row>
    <row r="478" spans="1:8" x14ac:dyDescent="0.25">
      <c r="A478" s="4" t="s">
        <v>62</v>
      </c>
      <c r="B478" s="28" t="s">
        <v>230</v>
      </c>
      <c r="C478" s="15" t="s">
        <v>61</v>
      </c>
      <c r="D478" s="15" t="s">
        <v>63</v>
      </c>
      <c r="E478" s="15"/>
      <c r="F478" s="16">
        <f>F479</f>
        <v>88</v>
      </c>
      <c r="G478" s="16">
        <f t="shared" si="100"/>
        <v>88</v>
      </c>
      <c r="H478" s="16">
        <f t="shared" si="100"/>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101">F482</f>
        <v>80</v>
      </c>
      <c r="G481" s="16">
        <f t="shared" si="101"/>
        <v>80</v>
      </c>
      <c r="H481" s="16">
        <f t="shared" si="101"/>
        <v>80</v>
      </c>
    </row>
    <row r="482" spans="1:8" x14ac:dyDescent="0.25">
      <c r="A482" s="4" t="s">
        <v>8</v>
      </c>
      <c r="B482" s="28" t="s">
        <v>637</v>
      </c>
      <c r="C482" s="15" t="s">
        <v>9</v>
      </c>
      <c r="D482" s="15"/>
      <c r="E482" s="15"/>
      <c r="F482" s="16">
        <f t="shared" si="101"/>
        <v>80</v>
      </c>
      <c r="G482" s="16">
        <f t="shared" si="101"/>
        <v>80</v>
      </c>
      <c r="H482" s="16">
        <f t="shared" si="101"/>
        <v>80</v>
      </c>
    </row>
    <row r="483" spans="1:8" x14ac:dyDescent="0.25">
      <c r="A483" s="4" t="s">
        <v>42</v>
      </c>
      <c r="B483" s="28" t="s">
        <v>637</v>
      </c>
      <c r="C483" s="15" t="s">
        <v>9</v>
      </c>
      <c r="D483" s="15" t="s">
        <v>43</v>
      </c>
      <c r="E483" s="15"/>
      <c r="F483" s="16">
        <f t="shared" si="101"/>
        <v>80</v>
      </c>
      <c r="G483" s="16">
        <f t="shared" si="101"/>
        <v>80</v>
      </c>
      <c r="H483" s="16">
        <f t="shared" si="101"/>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t="26.25" x14ac:dyDescent="0.25">
      <c r="A488" s="65" t="s">
        <v>47</v>
      </c>
      <c r="B488" s="15" t="s">
        <v>519</v>
      </c>
      <c r="C488" s="15" t="s">
        <v>9</v>
      </c>
      <c r="D488" s="15" t="s">
        <v>43</v>
      </c>
      <c r="E488" s="64" t="s">
        <v>48</v>
      </c>
      <c r="F488" s="66">
        <v>60</v>
      </c>
      <c r="G488" s="16">
        <v>0</v>
      </c>
      <c r="H488" s="16">
        <v>0</v>
      </c>
    </row>
    <row r="489" spans="1:8" x14ac:dyDescent="0.25">
      <c r="A489" s="4" t="s">
        <v>19</v>
      </c>
      <c r="B489" s="15" t="s">
        <v>519</v>
      </c>
      <c r="C489" s="15" t="s">
        <v>9</v>
      </c>
      <c r="D489" s="15" t="s">
        <v>43</v>
      </c>
      <c r="E489" s="15" t="s">
        <v>20</v>
      </c>
      <c r="F489" s="66">
        <v>0</v>
      </c>
      <c r="G489" s="16">
        <v>0</v>
      </c>
      <c r="H489" s="16">
        <v>0</v>
      </c>
    </row>
    <row r="490" spans="1:8" ht="39" x14ac:dyDescent="0.25">
      <c r="A490" s="8" t="s">
        <v>589</v>
      </c>
      <c r="B490" s="30" t="s">
        <v>69</v>
      </c>
      <c r="C490" s="29"/>
      <c r="D490" s="29"/>
      <c r="E490" s="15"/>
      <c r="F490" s="21">
        <f>F491+F639+F644+F655</f>
        <v>127673.69999999998</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93489.89999999998</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31961</v>
      </c>
      <c r="G492" s="16">
        <f>G493+G497+G501+G509+G513</f>
        <v>31711</v>
      </c>
      <c r="H492" s="16">
        <f>H493+H497+H501+H509+H513</f>
        <v>31711</v>
      </c>
    </row>
    <row r="493" spans="1:8" ht="26.25" x14ac:dyDescent="0.25">
      <c r="A493" s="4" t="s">
        <v>28</v>
      </c>
      <c r="B493" s="28" t="s">
        <v>75</v>
      </c>
      <c r="C493" s="15"/>
      <c r="D493" s="15"/>
      <c r="E493" s="15"/>
      <c r="F493" s="16">
        <f>F494</f>
        <v>24563.4</v>
      </c>
      <c r="G493" s="16">
        <f t="shared" ref="G493:H493" si="102">G494</f>
        <v>24313.4</v>
      </c>
      <c r="H493" s="16">
        <f t="shared" si="102"/>
        <v>24313.4</v>
      </c>
    </row>
    <row r="494" spans="1:8" x14ac:dyDescent="0.25">
      <c r="A494" s="4" t="s">
        <v>72</v>
      </c>
      <c r="B494" s="28" t="s">
        <v>75</v>
      </c>
      <c r="C494" s="15" t="s">
        <v>73</v>
      </c>
      <c r="D494" s="15"/>
      <c r="E494" s="15"/>
      <c r="F494" s="16">
        <f>F495</f>
        <v>24563.4</v>
      </c>
      <c r="G494" s="16">
        <f t="shared" ref="G494:H495" si="103">G495</f>
        <v>24313.4</v>
      </c>
      <c r="H494" s="16">
        <f t="shared" si="103"/>
        <v>24313.4</v>
      </c>
    </row>
    <row r="495" spans="1:8" x14ac:dyDescent="0.25">
      <c r="A495" s="4" t="s">
        <v>74</v>
      </c>
      <c r="B495" s="28" t="s">
        <v>75</v>
      </c>
      <c r="C495" s="15" t="s">
        <v>73</v>
      </c>
      <c r="D495" s="15" t="s">
        <v>27</v>
      </c>
      <c r="E495" s="15"/>
      <c r="F495" s="16">
        <f>F496</f>
        <v>24563.4</v>
      </c>
      <c r="G495" s="16">
        <f t="shared" si="103"/>
        <v>24313.4</v>
      </c>
      <c r="H495" s="16">
        <f t="shared" si="103"/>
        <v>24313.4</v>
      </c>
    </row>
    <row r="496" spans="1:8" ht="14.25" customHeight="1" x14ac:dyDescent="0.25">
      <c r="A496" s="4" t="s">
        <v>18</v>
      </c>
      <c r="B496" s="28" t="s">
        <v>75</v>
      </c>
      <c r="C496" s="15" t="s">
        <v>73</v>
      </c>
      <c r="D496" s="15" t="s">
        <v>27</v>
      </c>
      <c r="E496" s="15" t="s">
        <v>22</v>
      </c>
      <c r="F496" s="66">
        <v>24563.4</v>
      </c>
      <c r="G496" s="16">
        <v>24313.4</v>
      </c>
      <c r="H496" s="16">
        <v>24313.4</v>
      </c>
    </row>
    <row r="497" spans="1:8" ht="77.25" hidden="1" x14ac:dyDescent="0.25">
      <c r="A497" s="55" t="s">
        <v>586</v>
      </c>
      <c r="B497" s="28" t="s">
        <v>192</v>
      </c>
      <c r="C497" s="15"/>
      <c r="D497" s="15"/>
      <c r="E497" s="15"/>
      <c r="F497" s="16">
        <f t="shared" ref="F497:H499" si="104">F498</f>
        <v>0</v>
      </c>
      <c r="G497" s="16">
        <f t="shared" si="104"/>
        <v>0</v>
      </c>
      <c r="H497" s="16">
        <f t="shared" si="104"/>
        <v>0</v>
      </c>
    </row>
    <row r="498" spans="1:8" hidden="1" x14ac:dyDescent="0.25">
      <c r="A498" s="4" t="s">
        <v>72</v>
      </c>
      <c r="B498" s="28" t="s">
        <v>192</v>
      </c>
      <c r="C498" s="15" t="s">
        <v>73</v>
      </c>
      <c r="D498" s="15"/>
      <c r="E498" s="15"/>
      <c r="F498" s="16">
        <f t="shared" si="104"/>
        <v>0</v>
      </c>
      <c r="G498" s="16">
        <f t="shared" si="104"/>
        <v>0</v>
      </c>
      <c r="H498" s="16">
        <f t="shared" si="104"/>
        <v>0</v>
      </c>
    </row>
    <row r="499" spans="1:8" hidden="1" x14ac:dyDescent="0.25">
      <c r="A499" s="4" t="s">
        <v>74</v>
      </c>
      <c r="B499" s="28" t="s">
        <v>192</v>
      </c>
      <c r="C499" s="15" t="s">
        <v>73</v>
      </c>
      <c r="D499" s="15" t="s">
        <v>27</v>
      </c>
      <c r="E499" s="15"/>
      <c r="F499" s="16">
        <f t="shared" si="104"/>
        <v>0</v>
      </c>
      <c r="G499" s="16">
        <f t="shared" si="104"/>
        <v>0</v>
      </c>
      <c r="H499" s="16">
        <f t="shared" si="104"/>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2" si="105">G502</f>
        <v>5918.1</v>
      </c>
      <c r="H501" s="16">
        <f t="shared" si="105"/>
        <v>5918.1</v>
      </c>
    </row>
    <row r="502" spans="1:8" x14ac:dyDescent="0.25">
      <c r="A502" s="4" t="s">
        <v>72</v>
      </c>
      <c r="B502" s="28" t="s">
        <v>76</v>
      </c>
      <c r="C502" s="15" t="s">
        <v>73</v>
      </c>
      <c r="D502" s="15"/>
      <c r="E502" s="15"/>
      <c r="F502" s="16">
        <f>F503</f>
        <v>5918.1</v>
      </c>
      <c r="G502" s="16">
        <f t="shared" si="105"/>
        <v>5918.1</v>
      </c>
      <c r="H502" s="16">
        <f t="shared" si="105"/>
        <v>5918.1</v>
      </c>
    </row>
    <row r="503" spans="1:8" x14ac:dyDescent="0.25">
      <c r="A503" s="4" t="s">
        <v>74</v>
      </c>
      <c r="B503" s="28" t="s">
        <v>76</v>
      </c>
      <c r="C503" s="15" t="s">
        <v>73</v>
      </c>
      <c r="D503" s="15" t="s">
        <v>27</v>
      </c>
      <c r="E503" s="15"/>
      <c r="F503" s="16">
        <f>F504</f>
        <v>5918.1</v>
      </c>
      <c r="G503" s="16">
        <f t="shared" ref="G503:H503" si="106">G504</f>
        <v>5918.1</v>
      </c>
      <c r="H503" s="16">
        <f t="shared" si="106"/>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09" si="107">G510</f>
        <v>1479.5</v>
      </c>
      <c r="H509" s="16">
        <f t="shared" si="107"/>
        <v>1479.5</v>
      </c>
    </row>
    <row r="510" spans="1:8" x14ac:dyDescent="0.25">
      <c r="A510" s="4" t="s">
        <v>72</v>
      </c>
      <c r="B510" s="28" t="s">
        <v>159</v>
      </c>
      <c r="C510" s="15" t="s">
        <v>73</v>
      </c>
      <c r="D510" s="15"/>
      <c r="E510" s="15"/>
      <c r="F510" s="16">
        <f>F511</f>
        <v>1479.5</v>
      </c>
      <c r="G510" s="16">
        <f t="shared" ref="G510:H511" si="108">G511</f>
        <v>1479.5</v>
      </c>
      <c r="H510" s="16">
        <f t="shared" si="108"/>
        <v>1479.5</v>
      </c>
    </row>
    <row r="511" spans="1:8" x14ac:dyDescent="0.25">
      <c r="A511" s="4" t="s">
        <v>74</v>
      </c>
      <c r="B511" s="28" t="s">
        <v>159</v>
      </c>
      <c r="C511" s="15" t="s">
        <v>73</v>
      </c>
      <c r="D511" s="15" t="s">
        <v>27</v>
      </c>
      <c r="E511" s="15"/>
      <c r="F511" s="16">
        <f>F512</f>
        <v>1479.5</v>
      </c>
      <c r="G511" s="16">
        <f t="shared" si="108"/>
        <v>1479.5</v>
      </c>
      <c r="H511" s="16">
        <f t="shared" si="108"/>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8" si="109">G519</f>
        <v>16712</v>
      </c>
      <c r="H518" s="16">
        <f t="shared" si="109"/>
        <v>16712</v>
      </c>
    </row>
    <row r="519" spans="1:8" x14ac:dyDescent="0.25">
      <c r="A519" s="4" t="s">
        <v>72</v>
      </c>
      <c r="B519" s="28" t="s">
        <v>79</v>
      </c>
      <c r="C519" s="15" t="s">
        <v>73</v>
      </c>
      <c r="D519" s="15"/>
      <c r="E519" s="15"/>
      <c r="F519" s="16">
        <f>F520</f>
        <v>16712</v>
      </c>
      <c r="G519" s="16">
        <f t="shared" ref="G519:H519" si="110">G520</f>
        <v>16712</v>
      </c>
      <c r="H519" s="16">
        <f t="shared" si="110"/>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111">F527</f>
        <v>0</v>
      </c>
      <c r="G526" s="16">
        <f t="shared" si="111"/>
        <v>0</v>
      </c>
      <c r="H526" s="16">
        <f t="shared" si="111"/>
        <v>0</v>
      </c>
    </row>
    <row r="527" spans="1:8" hidden="1" x14ac:dyDescent="0.25">
      <c r="A527" s="4" t="s">
        <v>72</v>
      </c>
      <c r="B527" s="15" t="s">
        <v>193</v>
      </c>
      <c r="C527" s="15" t="s">
        <v>73</v>
      </c>
      <c r="D527" s="15"/>
      <c r="E527" s="15"/>
      <c r="F527" s="16">
        <f t="shared" si="111"/>
        <v>0</v>
      </c>
      <c r="G527" s="16">
        <f t="shared" si="111"/>
        <v>0</v>
      </c>
      <c r="H527" s="16">
        <f t="shared" si="111"/>
        <v>0</v>
      </c>
    </row>
    <row r="528" spans="1:8" hidden="1" x14ac:dyDescent="0.25">
      <c r="A528" s="4" t="s">
        <v>74</v>
      </c>
      <c r="B528" s="15" t="s">
        <v>193</v>
      </c>
      <c r="C528" s="15" t="s">
        <v>73</v>
      </c>
      <c r="D528" s="15" t="s">
        <v>27</v>
      </c>
      <c r="E528" s="15"/>
      <c r="F528" s="16">
        <f t="shared" si="111"/>
        <v>0</v>
      </c>
      <c r="G528" s="16">
        <f t="shared" si="111"/>
        <v>0</v>
      </c>
      <c r="H528" s="16">
        <f t="shared" si="111"/>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112">G531</f>
        <v>1299.0999999999999</v>
      </c>
      <c r="H530" s="16">
        <f t="shared" si="112"/>
        <v>1299.0999999999999</v>
      </c>
    </row>
    <row r="531" spans="1:8" x14ac:dyDescent="0.25">
      <c r="A531" s="4" t="s">
        <v>72</v>
      </c>
      <c r="B531" s="28" t="s">
        <v>80</v>
      </c>
      <c r="C531" s="15" t="s">
        <v>73</v>
      </c>
      <c r="D531" s="15"/>
      <c r="E531" s="15"/>
      <c r="F531" s="16">
        <f>F532</f>
        <v>1299.0999999999999</v>
      </c>
      <c r="G531" s="16">
        <f t="shared" si="112"/>
        <v>1299.0999999999999</v>
      </c>
      <c r="H531" s="16">
        <f t="shared" si="112"/>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38" si="113">G539</f>
        <v>324.8</v>
      </c>
      <c r="H538" s="16">
        <f t="shared" si="113"/>
        <v>324.8</v>
      </c>
    </row>
    <row r="539" spans="1:8" x14ac:dyDescent="0.25">
      <c r="A539" s="4" t="s">
        <v>72</v>
      </c>
      <c r="B539" s="28" t="s">
        <v>162</v>
      </c>
      <c r="C539" s="15" t="s">
        <v>73</v>
      </c>
      <c r="D539" s="15"/>
      <c r="E539" s="15"/>
      <c r="F539" s="16">
        <f>F540</f>
        <v>324.8</v>
      </c>
      <c r="G539" s="16">
        <f t="shared" ref="G539:H540" si="114">G540</f>
        <v>324.8</v>
      </c>
      <c r="H539" s="16">
        <f t="shared" si="114"/>
        <v>324.8</v>
      </c>
    </row>
    <row r="540" spans="1:8" x14ac:dyDescent="0.25">
      <c r="A540" s="4" t="s">
        <v>74</v>
      </c>
      <c r="B540" s="28" t="s">
        <v>162</v>
      </c>
      <c r="C540" s="15" t="s">
        <v>73</v>
      </c>
      <c r="D540" s="15" t="s">
        <v>27</v>
      </c>
      <c r="E540" s="15"/>
      <c r="F540" s="16">
        <f>F541</f>
        <v>324.8</v>
      </c>
      <c r="G540" s="16">
        <f t="shared" si="114"/>
        <v>324.8</v>
      </c>
      <c r="H540" s="16">
        <f t="shared" si="114"/>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115">G547+G559+G567</f>
        <v>4552.1000000000004</v>
      </c>
      <c r="H546" s="16">
        <f t="shared" si="115"/>
        <v>4552.1000000000004</v>
      </c>
    </row>
    <row r="547" spans="1:8" ht="26.25" x14ac:dyDescent="0.25">
      <c r="A547" s="4" t="s">
        <v>28</v>
      </c>
      <c r="B547" s="28" t="s">
        <v>83</v>
      </c>
      <c r="C547" s="15"/>
      <c r="D547" s="15"/>
      <c r="E547" s="15"/>
      <c r="F547" s="16">
        <f>F548</f>
        <v>4327.6000000000004</v>
      </c>
      <c r="G547" s="16">
        <f t="shared" ref="G547:H547" si="116">G548</f>
        <v>4327.6000000000004</v>
      </c>
      <c r="H547" s="16">
        <f t="shared" si="116"/>
        <v>4327.6000000000004</v>
      </c>
    </row>
    <row r="548" spans="1:8" x14ac:dyDescent="0.25">
      <c r="A548" s="4" t="s">
        <v>72</v>
      </c>
      <c r="B548" s="28" t="s">
        <v>83</v>
      </c>
      <c r="C548" s="15" t="s">
        <v>73</v>
      </c>
      <c r="D548" s="15"/>
      <c r="E548" s="15"/>
      <c r="F548" s="16">
        <f>F549</f>
        <v>4327.6000000000004</v>
      </c>
      <c r="G548" s="16">
        <f t="shared" ref="G548:H549" si="117">G549</f>
        <v>4327.6000000000004</v>
      </c>
      <c r="H548" s="16">
        <f t="shared" si="117"/>
        <v>4327.6000000000004</v>
      </c>
    </row>
    <row r="549" spans="1:8" x14ac:dyDescent="0.25">
      <c r="A549" s="4" t="s">
        <v>74</v>
      </c>
      <c r="B549" s="28" t="s">
        <v>83</v>
      </c>
      <c r="C549" s="15" t="s">
        <v>73</v>
      </c>
      <c r="D549" s="15" t="s">
        <v>27</v>
      </c>
      <c r="E549" s="15"/>
      <c r="F549" s="16">
        <f>F550</f>
        <v>4327.6000000000004</v>
      </c>
      <c r="G549" s="16">
        <f t="shared" si="117"/>
        <v>4327.6000000000004</v>
      </c>
      <c r="H549" s="16">
        <f t="shared" si="11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118">F556</f>
        <v>0</v>
      </c>
      <c r="G555" s="16">
        <f t="shared" si="118"/>
        <v>0</v>
      </c>
      <c r="H555" s="16">
        <f t="shared" si="118"/>
        <v>0</v>
      </c>
    </row>
    <row r="556" spans="1:8" hidden="1" x14ac:dyDescent="0.25">
      <c r="A556" s="4" t="s">
        <v>72</v>
      </c>
      <c r="B556" s="15" t="s">
        <v>194</v>
      </c>
      <c r="C556" s="15" t="s">
        <v>73</v>
      </c>
      <c r="D556" s="15"/>
      <c r="E556" s="15"/>
      <c r="F556" s="16">
        <f t="shared" si="118"/>
        <v>0</v>
      </c>
      <c r="G556" s="16">
        <f t="shared" si="118"/>
        <v>0</v>
      </c>
      <c r="H556" s="16">
        <f t="shared" si="118"/>
        <v>0</v>
      </c>
    </row>
    <row r="557" spans="1:8" hidden="1" x14ac:dyDescent="0.25">
      <c r="A557" s="4" t="s">
        <v>74</v>
      </c>
      <c r="B557" s="15" t="s">
        <v>194</v>
      </c>
      <c r="C557" s="15" t="s">
        <v>73</v>
      </c>
      <c r="D557" s="15" t="s">
        <v>27</v>
      </c>
      <c r="E557" s="15"/>
      <c r="F557" s="16">
        <f t="shared" si="118"/>
        <v>0</v>
      </c>
      <c r="G557" s="16">
        <f t="shared" si="118"/>
        <v>0</v>
      </c>
      <c r="H557" s="16">
        <f t="shared" si="11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59" si="119">G560</f>
        <v>179.6</v>
      </c>
      <c r="H559" s="16">
        <f t="shared" si="119"/>
        <v>179.6</v>
      </c>
    </row>
    <row r="560" spans="1:8" x14ac:dyDescent="0.25">
      <c r="A560" s="4" t="s">
        <v>72</v>
      </c>
      <c r="B560" s="28" t="s">
        <v>84</v>
      </c>
      <c r="C560" s="15" t="s">
        <v>73</v>
      </c>
      <c r="D560" s="15"/>
      <c r="E560" s="15"/>
      <c r="F560" s="16">
        <f>F561</f>
        <v>179.6</v>
      </c>
      <c r="G560" s="16">
        <f t="shared" ref="G560:H561" si="120">G561</f>
        <v>179.6</v>
      </c>
      <c r="H560" s="16">
        <f t="shared" si="120"/>
        <v>179.6</v>
      </c>
    </row>
    <row r="561" spans="1:8" x14ac:dyDescent="0.25">
      <c r="A561" s="4" t="s">
        <v>74</v>
      </c>
      <c r="B561" s="28" t="s">
        <v>84</v>
      </c>
      <c r="C561" s="15" t="s">
        <v>73</v>
      </c>
      <c r="D561" s="15" t="s">
        <v>27</v>
      </c>
      <c r="E561" s="15"/>
      <c r="F561" s="16">
        <f>F562</f>
        <v>179.6</v>
      </c>
      <c r="G561" s="16">
        <f t="shared" si="120"/>
        <v>179.6</v>
      </c>
      <c r="H561" s="16">
        <f t="shared" si="120"/>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7" si="121">G568</f>
        <v>44.9</v>
      </c>
      <c r="H567" s="16">
        <f t="shared" si="121"/>
        <v>44.9</v>
      </c>
    </row>
    <row r="568" spans="1:8" x14ac:dyDescent="0.25">
      <c r="A568" s="4" t="s">
        <v>72</v>
      </c>
      <c r="B568" s="28" t="s">
        <v>163</v>
      </c>
      <c r="C568" s="15" t="s">
        <v>73</v>
      </c>
      <c r="D568" s="15"/>
      <c r="E568" s="15"/>
      <c r="F568" s="16">
        <f>F569</f>
        <v>44.9</v>
      </c>
      <c r="G568" s="16">
        <f t="shared" ref="G568:H569" si="122">G569</f>
        <v>44.9</v>
      </c>
      <c r="H568" s="16">
        <f t="shared" si="122"/>
        <v>44.9</v>
      </c>
    </row>
    <row r="569" spans="1:8" x14ac:dyDescent="0.25">
      <c r="A569" s="4" t="s">
        <v>74</v>
      </c>
      <c r="B569" s="28" t="s">
        <v>163</v>
      </c>
      <c r="C569" s="15" t="s">
        <v>73</v>
      </c>
      <c r="D569" s="15" t="s">
        <v>27</v>
      </c>
      <c r="E569" s="15"/>
      <c r="F569" s="16">
        <f>F570</f>
        <v>44.9</v>
      </c>
      <c r="G569" s="16">
        <f t="shared" si="122"/>
        <v>44.9</v>
      </c>
      <c r="H569" s="16">
        <f t="shared" si="122"/>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6" si="123">G577</f>
        <v>16382.1</v>
      </c>
      <c r="H576" s="16">
        <f t="shared" si="123"/>
        <v>16382.1</v>
      </c>
    </row>
    <row r="577" spans="1:8" x14ac:dyDescent="0.25">
      <c r="A577" s="4" t="s">
        <v>8</v>
      </c>
      <c r="B577" s="28" t="s">
        <v>87</v>
      </c>
      <c r="C577" s="15" t="s">
        <v>9</v>
      </c>
      <c r="D577" s="15"/>
      <c r="E577" s="15"/>
      <c r="F577" s="16">
        <f>F578</f>
        <v>16382.1</v>
      </c>
      <c r="G577" s="16">
        <f t="shared" ref="G577:H578" si="124">G578</f>
        <v>16382.1</v>
      </c>
      <c r="H577" s="16">
        <f t="shared" si="124"/>
        <v>16382.1</v>
      </c>
    </row>
    <row r="578" spans="1:8" x14ac:dyDescent="0.25">
      <c r="A578" s="4" t="s">
        <v>150</v>
      </c>
      <c r="B578" s="28" t="s">
        <v>87</v>
      </c>
      <c r="C578" s="15" t="s">
        <v>9</v>
      </c>
      <c r="D578" s="15" t="s">
        <v>68</v>
      </c>
      <c r="E578" s="15"/>
      <c r="F578" s="16">
        <f>F579</f>
        <v>16382.1</v>
      </c>
      <c r="G578" s="16">
        <f t="shared" si="124"/>
        <v>16382.1</v>
      </c>
      <c r="H578" s="16">
        <f t="shared" si="124"/>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25">F581</f>
        <v>0</v>
      </c>
      <c r="G580" s="16">
        <f t="shared" si="125"/>
        <v>0</v>
      </c>
      <c r="H580" s="16">
        <f t="shared" si="125"/>
        <v>0</v>
      </c>
    </row>
    <row r="581" spans="1:8" ht="16.5" hidden="1" customHeight="1" x14ac:dyDescent="0.25">
      <c r="A581" s="4" t="s">
        <v>8</v>
      </c>
      <c r="B581" s="28" t="s">
        <v>308</v>
      </c>
      <c r="C581" s="15" t="s">
        <v>9</v>
      </c>
      <c r="D581" s="15"/>
      <c r="E581" s="15"/>
      <c r="F581" s="16">
        <f t="shared" si="125"/>
        <v>0</v>
      </c>
      <c r="G581" s="16">
        <f t="shared" si="125"/>
        <v>0</v>
      </c>
      <c r="H581" s="16">
        <f t="shared" si="125"/>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26">F585</f>
        <v>0</v>
      </c>
      <c r="G584" s="16">
        <f t="shared" si="126"/>
        <v>0</v>
      </c>
      <c r="H584" s="16">
        <f t="shared" si="126"/>
        <v>0</v>
      </c>
    </row>
    <row r="585" spans="1:8" ht="17.25" hidden="1" customHeight="1" x14ac:dyDescent="0.25">
      <c r="A585" s="4" t="s">
        <v>8</v>
      </c>
      <c r="B585" s="28" t="s">
        <v>191</v>
      </c>
      <c r="C585" s="15" t="s">
        <v>9</v>
      </c>
      <c r="D585" s="15"/>
      <c r="E585" s="15"/>
      <c r="F585" s="16">
        <f t="shared" si="126"/>
        <v>0</v>
      </c>
      <c r="G585" s="16">
        <f t="shared" si="126"/>
        <v>0</v>
      </c>
      <c r="H585" s="16">
        <f t="shared" si="126"/>
        <v>0</v>
      </c>
    </row>
    <row r="586" spans="1:8" ht="16.5" hidden="1" customHeight="1" x14ac:dyDescent="0.25">
      <c r="A586" s="4" t="s">
        <v>150</v>
      </c>
      <c r="B586" s="28" t="s">
        <v>191</v>
      </c>
      <c r="C586" s="15" t="s">
        <v>9</v>
      </c>
      <c r="D586" s="15" t="s">
        <v>68</v>
      </c>
      <c r="E586" s="15"/>
      <c r="F586" s="16">
        <f t="shared" si="126"/>
        <v>0</v>
      </c>
      <c r="G586" s="16">
        <f t="shared" si="126"/>
        <v>0</v>
      </c>
      <c r="H586" s="16">
        <f t="shared" si="126"/>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2" si="127">G593</f>
        <v>1000</v>
      </c>
      <c r="H592" s="16">
        <f t="shared" si="127"/>
        <v>1000</v>
      </c>
    </row>
    <row r="593" spans="1:8" x14ac:dyDescent="0.25">
      <c r="A593" s="4" t="s">
        <v>8</v>
      </c>
      <c r="B593" s="28" t="s">
        <v>88</v>
      </c>
      <c r="C593" s="15" t="s">
        <v>9</v>
      </c>
      <c r="D593" s="15"/>
      <c r="E593" s="15"/>
      <c r="F593" s="16">
        <f>F594</f>
        <v>1000</v>
      </c>
      <c r="G593" s="16">
        <f t="shared" ref="G593:H594" si="128">G594</f>
        <v>1000</v>
      </c>
      <c r="H593" s="16">
        <f t="shared" si="128"/>
        <v>1000</v>
      </c>
    </row>
    <row r="594" spans="1:8" x14ac:dyDescent="0.25">
      <c r="A594" s="4" t="s">
        <v>150</v>
      </c>
      <c r="B594" s="28" t="s">
        <v>88</v>
      </c>
      <c r="C594" s="15" t="s">
        <v>9</v>
      </c>
      <c r="D594" s="15" t="s">
        <v>68</v>
      </c>
      <c r="E594" s="29"/>
      <c r="F594" s="16">
        <f>F595</f>
        <v>1000</v>
      </c>
      <c r="G594" s="16">
        <f t="shared" si="128"/>
        <v>1000</v>
      </c>
      <c r="H594" s="16">
        <f t="shared" si="128"/>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0" si="129">G601</f>
        <v>250</v>
      </c>
      <c r="H600" s="16">
        <f t="shared" si="129"/>
        <v>250</v>
      </c>
    </row>
    <row r="601" spans="1:8" x14ac:dyDescent="0.25">
      <c r="A601" s="4" t="s">
        <v>8</v>
      </c>
      <c r="B601" s="28" t="s">
        <v>164</v>
      </c>
      <c r="C601" s="15" t="s">
        <v>9</v>
      </c>
      <c r="D601" s="15"/>
      <c r="E601" s="15"/>
      <c r="F601" s="16">
        <f>F602</f>
        <v>250</v>
      </c>
      <c r="G601" s="16">
        <f t="shared" ref="G601:H602" si="130">G602</f>
        <v>250</v>
      </c>
      <c r="H601" s="16">
        <f t="shared" si="130"/>
        <v>250</v>
      </c>
    </row>
    <row r="602" spans="1:8" x14ac:dyDescent="0.25">
      <c r="A602" s="4" t="s">
        <v>150</v>
      </c>
      <c r="B602" s="28" t="s">
        <v>164</v>
      </c>
      <c r="C602" s="15" t="s">
        <v>9</v>
      </c>
      <c r="D602" s="15" t="s">
        <v>68</v>
      </c>
      <c r="E602" s="15"/>
      <c r="F602" s="16">
        <f>F603</f>
        <v>250</v>
      </c>
      <c r="G602" s="16">
        <f t="shared" si="130"/>
        <v>250</v>
      </c>
      <c r="H602" s="16">
        <f t="shared" si="130"/>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3242.5</v>
      </c>
      <c r="G608" s="16">
        <f>G609+G618+G614+G622</f>
        <v>1301.6000000000001</v>
      </c>
      <c r="H608" s="16">
        <f>H609+H618+H614+H622</f>
        <v>1307.7</v>
      </c>
    </row>
    <row r="609" spans="1:8" ht="26.25" x14ac:dyDescent="0.25">
      <c r="A609" s="4" t="s">
        <v>37</v>
      </c>
      <c r="B609" s="28" t="s">
        <v>91</v>
      </c>
      <c r="C609" s="15"/>
      <c r="D609" s="15"/>
      <c r="E609" s="15"/>
      <c r="F609" s="16">
        <f t="shared" ref="F609:H610" si="131">F610</f>
        <v>2829.4</v>
      </c>
      <c r="G609" s="16">
        <f t="shared" si="131"/>
        <v>887</v>
      </c>
      <c r="H609" s="16">
        <f t="shared" si="131"/>
        <v>887</v>
      </c>
    </row>
    <row r="610" spans="1:8" x14ac:dyDescent="0.25">
      <c r="A610" s="4" t="s">
        <v>145</v>
      </c>
      <c r="B610" s="28" t="s">
        <v>91</v>
      </c>
      <c r="C610" s="15" t="s">
        <v>73</v>
      </c>
      <c r="D610" s="15"/>
      <c r="E610" s="15"/>
      <c r="F610" s="16">
        <f t="shared" si="131"/>
        <v>2829.4</v>
      </c>
      <c r="G610" s="16">
        <f t="shared" si="131"/>
        <v>887</v>
      </c>
      <c r="H610" s="16">
        <f t="shared" si="131"/>
        <v>887</v>
      </c>
    </row>
    <row r="611" spans="1:8" x14ac:dyDescent="0.25">
      <c r="A611" s="4" t="s">
        <v>74</v>
      </c>
      <c r="B611" s="28" t="s">
        <v>91</v>
      </c>
      <c r="C611" s="15" t="s">
        <v>73</v>
      </c>
      <c r="D611" s="15" t="s">
        <v>27</v>
      </c>
      <c r="E611" s="15"/>
      <c r="F611" s="16">
        <f>F612+F613</f>
        <v>2829.4</v>
      </c>
      <c r="G611" s="16">
        <f t="shared" ref="G611:H611" si="132">G612+G613</f>
        <v>887</v>
      </c>
      <c r="H611" s="16">
        <f t="shared" si="132"/>
        <v>887</v>
      </c>
    </row>
    <row r="612" spans="1:8" x14ac:dyDescent="0.25">
      <c r="A612" s="4" t="s">
        <v>18</v>
      </c>
      <c r="B612" s="28" t="s">
        <v>91</v>
      </c>
      <c r="C612" s="15" t="s">
        <v>73</v>
      </c>
      <c r="D612" s="15" t="s">
        <v>27</v>
      </c>
      <c r="E612" s="15" t="s">
        <v>22</v>
      </c>
      <c r="F612" s="66">
        <v>2804.4</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16">
        <f t="shared" ref="F618:H620" si="133">F619</f>
        <v>346.4</v>
      </c>
      <c r="G618" s="16">
        <f t="shared" si="133"/>
        <v>344.7</v>
      </c>
      <c r="H618" s="16">
        <f t="shared" si="133"/>
        <v>348.9</v>
      </c>
    </row>
    <row r="619" spans="1:8" x14ac:dyDescent="0.25">
      <c r="A619" s="4" t="s">
        <v>145</v>
      </c>
      <c r="B619" s="28" t="s">
        <v>522</v>
      </c>
      <c r="C619" s="15" t="s">
        <v>73</v>
      </c>
      <c r="D619" s="15"/>
      <c r="E619" s="15"/>
      <c r="F619" s="16">
        <f t="shared" si="133"/>
        <v>346.4</v>
      </c>
      <c r="G619" s="16">
        <f t="shared" si="133"/>
        <v>344.7</v>
      </c>
      <c r="H619" s="16">
        <f t="shared" si="133"/>
        <v>348.9</v>
      </c>
    </row>
    <row r="620" spans="1:8" x14ac:dyDescent="0.25">
      <c r="A620" s="4" t="s">
        <v>74</v>
      </c>
      <c r="B620" s="28" t="s">
        <v>522</v>
      </c>
      <c r="C620" s="15" t="s">
        <v>73</v>
      </c>
      <c r="D620" s="15" t="s">
        <v>27</v>
      </c>
      <c r="E620" s="15"/>
      <c r="F620" s="16">
        <f t="shared" si="133"/>
        <v>346.4</v>
      </c>
      <c r="G620" s="16">
        <f t="shared" si="133"/>
        <v>344.7</v>
      </c>
      <c r="H620" s="16">
        <f t="shared" si="133"/>
        <v>348.9</v>
      </c>
    </row>
    <row r="621" spans="1:8" x14ac:dyDescent="0.25">
      <c r="A621" s="4" t="s">
        <v>18</v>
      </c>
      <c r="B621" s="28" t="s">
        <v>522</v>
      </c>
      <c r="C621" s="15" t="s">
        <v>73</v>
      </c>
      <c r="D621" s="15" t="s">
        <v>27</v>
      </c>
      <c r="E621" s="15" t="s">
        <v>22</v>
      </c>
      <c r="F621" s="16">
        <v>346.4</v>
      </c>
      <c r="G621" s="16">
        <v>344.7</v>
      </c>
      <c r="H621" s="16">
        <v>348.9</v>
      </c>
    </row>
    <row r="622" spans="1:8" ht="90" x14ac:dyDescent="0.25">
      <c r="A622" s="4" t="s">
        <v>431</v>
      </c>
      <c r="B622" s="28" t="s">
        <v>432</v>
      </c>
      <c r="C622" s="15"/>
      <c r="D622" s="15"/>
      <c r="E622" s="15"/>
      <c r="F622" s="16">
        <f t="shared" ref="F622:H624" si="134">F623</f>
        <v>66.7</v>
      </c>
      <c r="G622" s="16">
        <f t="shared" si="134"/>
        <v>69.900000000000006</v>
      </c>
      <c r="H622" s="16">
        <f t="shared" si="134"/>
        <v>71.8</v>
      </c>
    </row>
    <row r="623" spans="1:8" x14ac:dyDescent="0.25">
      <c r="A623" s="4" t="s">
        <v>145</v>
      </c>
      <c r="B623" s="28" t="s">
        <v>432</v>
      </c>
      <c r="C623" s="15" t="s">
        <v>73</v>
      </c>
      <c r="D623" s="15"/>
      <c r="E623" s="15"/>
      <c r="F623" s="16">
        <f t="shared" si="134"/>
        <v>66.7</v>
      </c>
      <c r="G623" s="16">
        <f t="shared" si="134"/>
        <v>69.900000000000006</v>
      </c>
      <c r="H623" s="16">
        <f t="shared" si="134"/>
        <v>71.8</v>
      </c>
    </row>
    <row r="624" spans="1:8" x14ac:dyDescent="0.25">
      <c r="A624" s="4" t="s">
        <v>74</v>
      </c>
      <c r="B624" s="28" t="s">
        <v>432</v>
      </c>
      <c r="C624" s="15" t="s">
        <v>73</v>
      </c>
      <c r="D624" s="15" t="s">
        <v>27</v>
      </c>
      <c r="E624" s="15"/>
      <c r="F624" s="16">
        <f t="shared" si="134"/>
        <v>66.7</v>
      </c>
      <c r="G624" s="16">
        <f t="shared" si="134"/>
        <v>69.900000000000006</v>
      </c>
      <c r="H624" s="16">
        <f t="shared" si="134"/>
        <v>71.8</v>
      </c>
    </row>
    <row r="625" spans="1:8" x14ac:dyDescent="0.25">
      <c r="A625" s="4" t="s">
        <v>18</v>
      </c>
      <c r="B625" s="28" t="s">
        <v>432</v>
      </c>
      <c r="C625" s="15" t="s">
        <v>73</v>
      </c>
      <c r="D625" s="15" t="s">
        <v>27</v>
      </c>
      <c r="E625" s="15" t="s">
        <v>22</v>
      </c>
      <c r="F625" s="16">
        <v>66.7</v>
      </c>
      <c r="G625" s="16">
        <v>69.900000000000006</v>
      </c>
      <c r="H625" s="16">
        <v>71.8</v>
      </c>
    </row>
    <row r="626" spans="1:8" ht="27.75" customHeight="1" x14ac:dyDescent="0.25">
      <c r="A626" s="4" t="s">
        <v>242</v>
      </c>
      <c r="B626" s="28" t="s">
        <v>475</v>
      </c>
      <c r="C626" s="15"/>
      <c r="D626" s="15"/>
      <c r="E626" s="15"/>
      <c r="F626" s="16">
        <f>F627+F630</f>
        <v>12038.9</v>
      </c>
      <c r="G626" s="16">
        <f t="shared" ref="G626" si="135">G627</f>
        <v>12038.9</v>
      </c>
      <c r="H626" s="16">
        <f t="shared" ref="H626" si="136">H627</f>
        <v>12038.9</v>
      </c>
    </row>
    <row r="627" spans="1:8" x14ac:dyDescent="0.25">
      <c r="A627" s="4" t="s">
        <v>145</v>
      </c>
      <c r="B627" s="28" t="s">
        <v>223</v>
      </c>
      <c r="C627" s="15" t="s">
        <v>73</v>
      </c>
      <c r="D627" s="15"/>
      <c r="E627" s="15"/>
      <c r="F627" s="16">
        <f t="shared" ref="F627:F628" si="137">F628</f>
        <v>12038.9</v>
      </c>
      <c r="G627" s="16">
        <f t="shared" ref="G627" si="138">G628</f>
        <v>12038.9</v>
      </c>
      <c r="H627" s="16">
        <f t="shared" ref="H627" si="139">H628</f>
        <v>12038.9</v>
      </c>
    </row>
    <row r="628" spans="1:8" ht="26.25" x14ac:dyDescent="0.25">
      <c r="A628" s="4" t="s">
        <v>235</v>
      </c>
      <c r="B628" s="28" t="s">
        <v>223</v>
      </c>
      <c r="C628" s="15" t="s">
        <v>73</v>
      </c>
      <c r="D628" s="15" t="s">
        <v>63</v>
      </c>
      <c r="E628" s="15"/>
      <c r="F628" s="16">
        <f t="shared" si="137"/>
        <v>12038.9</v>
      </c>
      <c r="G628" s="16">
        <f t="shared" ref="G628" si="140">G629</f>
        <v>12038.9</v>
      </c>
      <c r="H628" s="16">
        <f t="shared" ref="H628" si="141">H629</f>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5727.4</v>
      </c>
      <c r="G634" s="21">
        <f>G635</f>
        <v>0</v>
      </c>
      <c r="H634" s="21">
        <f>H635</f>
        <v>0</v>
      </c>
    </row>
    <row r="635" spans="1:8" ht="51.75" x14ac:dyDescent="0.25">
      <c r="A635" s="4" t="s">
        <v>523</v>
      </c>
      <c r="B635" s="28" t="s">
        <v>524</v>
      </c>
      <c r="C635" s="15"/>
      <c r="D635" s="15"/>
      <c r="E635" s="15"/>
      <c r="F635" s="16">
        <f t="shared" ref="F635:H637" si="142">F636</f>
        <v>5727.4</v>
      </c>
      <c r="G635" s="16">
        <f t="shared" si="142"/>
        <v>0</v>
      </c>
      <c r="H635" s="16">
        <f t="shared" si="142"/>
        <v>0</v>
      </c>
    </row>
    <row r="636" spans="1:8" x14ac:dyDescent="0.25">
      <c r="A636" s="4" t="s">
        <v>145</v>
      </c>
      <c r="B636" s="28" t="s">
        <v>524</v>
      </c>
      <c r="C636" s="15" t="s">
        <v>73</v>
      </c>
      <c r="D636" s="15"/>
      <c r="E636" s="15"/>
      <c r="F636" s="16">
        <f t="shared" si="142"/>
        <v>5727.4</v>
      </c>
      <c r="G636" s="16">
        <f t="shared" si="142"/>
        <v>0</v>
      </c>
      <c r="H636" s="16">
        <f t="shared" si="142"/>
        <v>0</v>
      </c>
    </row>
    <row r="637" spans="1:8" x14ac:dyDescent="0.25">
      <c r="A637" s="4" t="s">
        <v>74</v>
      </c>
      <c r="B637" s="28" t="s">
        <v>524</v>
      </c>
      <c r="C637" s="15" t="s">
        <v>73</v>
      </c>
      <c r="D637" s="15" t="s">
        <v>27</v>
      </c>
      <c r="E637" s="15"/>
      <c r="F637" s="16">
        <f t="shared" si="142"/>
        <v>5727.4</v>
      </c>
      <c r="G637" s="16">
        <f t="shared" si="142"/>
        <v>0</v>
      </c>
      <c r="H637" s="16">
        <f t="shared" si="142"/>
        <v>0</v>
      </c>
    </row>
    <row r="638" spans="1:8" x14ac:dyDescent="0.25">
      <c r="A638" s="4" t="s">
        <v>18</v>
      </c>
      <c r="B638" s="28" t="s">
        <v>524</v>
      </c>
      <c r="C638" s="15" t="s">
        <v>73</v>
      </c>
      <c r="D638" s="15" t="s">
        <v>27</v>
      </c>
      <c r="E638" s="15" t="s">
        <v>22</v>
      </c>
      <c r="F638" s="16">
        <v>5727.4</v>
      </c>
      <c r="G638" s="16">
        <v>0</v>
      </c>
      <c r="H638" s="16">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0" si="143">G641</f>
        <v>60</v>
      </c>
      <c r="H640" s="16">
        <f t="shared" si="143"/>
        <v>60</v>
      </c>
    </row>
    <row r="641" spans="1:8" x14ac:dyDescent="0.25">
      <c r="A641" s="4" t="s">
        <v>122</v>
      </c>
      <c r="B641" s="28" t="s">
        <v>94</v>
      </c>
      <c r="C641" s="15" t="s">
        <v>63</v>
      </c>
      <c r="D641" s="15"/>
      <c r="E641" s="15"/>
      <c r="F641" s="16">
        <f>F642</f>
        <v>60</v>
      </c>
      <c r="G641" s="16">
        <f t="shared" ref="G641:H642" si="144">G642</f>
        <v>60</v>
      </c>
      <c r="H641" s="16">
        <f t="shared" si="144"/>
        <v>60</v>
      </c>
    </row>
    <row r="642" spans="1:8" ht="26.25" x14ac:dyDescent="0.25">
      <c r="A642" s="4" t="s">
        <v>95</v>
      </c>
      <c r="B642" s="28" t="s">
        <v>94</v>
      </c>
      <c r="C642" s="15" t="s">
        <v>63</v>
      </c>
      <c r="D642" s="15" t="s">
        <v>96</v>
      </c>
      <c r="E642" s="15"/>
      <c r="F642" s="16">
        <f>F643</f>
        <v>60</v>
      </c>
      <c r="G642" s="16">
        <f t="shared" si="144"/>
        <v>60</v>
      </c>
      <c r="H642" s="16">
        <f t="shared" si="144"/>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5" si="145">G646</f>
        <v>50</v>
      </c>
      <c r="H645" s="16">
        <f t="shared" si="145"/>
        <v>50</v>
      </c>
    </row>
    <row r="646" spans="1:8" x14ac:dyDescent="0.25">
      <c r="A646" s="4" t="s">
        <v>145</v>
      </c>
      <c r="B646" s="28" t="s">
        <v>546</v>
      </c>
      <c r="C646" s="15" t="s">
        <v>73</v>
      </c>
      <c r="D646" s="15"/>
      <c r="E646" s="15"/>
      <c r="F646" s="16">
        <f>F647</f>
        <v>50</v>
      </c>
      <c r="G646" s="16">
        <f t="shared" ref="G646:H647" si="146">G647</f>
        <v>50</v>
      </c>
      <c r="H646" s="16">
        <f t="shared" si="146"/>
        <v>50</v>
      </c>
    </row>
    <row r="647" spans="1:8" x14ac:dyDescent="0.25">
      <c r="A647" s="4" t="s">
        <v>74</v>
      </c>
      <c r="B647" s="28" t="s">
        <v>546</v>
      </c>
      <c r="C647" s="15" t="s">
        <v>73</v>
      </c>
      <c r="D647" s="15" t="s">
        <v>27</v>
      </c>
      <c r="E647" s="15"/>
      <c r="F647" s="16">
        <f>F648</f>
        <v>50</v>
      </c>
      <c r="G647" s="16">
        <f t="shared" si="146"/>
        <v>50</v>
      </c>
      <c r="H647" s="16">
        <f t="shared" si="146"/>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47">F650</f>
        <v>222</v>
      </c>
      <c r="G649" s="16">
        <f t="shared" si="147"/>
        <v>222</v>
      </c>
      <c r="H649" s="16">
        <f t="shared" si="147"/>
        <v>222</v>
      </c>
    </row>
    <row r="650" spans="1:8" ht="18.75" customHeight="1" x14ac:dyDescent="0.25">
      <c r="A650" s="4" t="s">
        <v>145</v>
      </c>
      <c r="B650" s="15" t="s">
        <v>526</v>
      </c>
      <c r="C650" s="15" t="s">
        <v>73</v>
      </c>
      <c r="D650" s="15"/>
      <c r="E650" s="15"/>
      <c r="F650" s="16">
        <f t="shared" si="147"/>
        <v>222</v>
      </c>
      <c r="G650" s="16">
        <f t="shared" si="147"/>
        <v>222</v>
      </c>
      <c r="H650" s="16">
        <f t="shared" si="147"/>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33851.800000000003</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7" si="148">G658</f>
        <v>16023.2</v>
      </c>
      <c r="H657" s="16">
        <f t="shared" si="148"/>
        <v>16023.2</v>
      </c>
    </row>
    <row r="658" spans="1:8" x14ac:dyDescent="0.25">
      <c r="A658" s="4" t="s">
        <v>244</v>
      </c>
      <c r="B658" s="28" t="s">
        <v>103</v>
      </c>
      <c r="C658" s="15" t="s">
        <v>99</v>
      </c>
      <c r="D658" s="15"/>
      <c r="E658" s="15"/>
      <c r="F658" s="16">
        <f>F659</f>
        <v>16023.2</v>
      </c>
      <c r="G658" s="16">
        <f t="shared" ref="G658:H658" si="149">G659</f>
        <v>16023.2</v>
      </c>
      <c r="H658" s="16">
        <f t="shared" si="149"/>
        <v>16023.2</v>
      </c>
    </row>
    <row r="659" spans="1:8" ht="14.25" customHeight="1" x14ac:dyDescent="0.25">
      <c r="A659" s="4" t="s">
        <v>245</v>
      </c>
      <c r="B659" s="28" t="s">
        <v>103</v>
      </c>
      <c r="C659" s="15" t="s">
        <v>99</v>
      </c>
      <c r="D659" s="15" t="s">
        <v>27</v>
      </c>
      <c r="E659" s="15"/>
      <c r="F659" s="16">
        <f>F660+F661</f>
        <v>16023.2</v>
      </c>
      <c r="G659" s="16">
        <f t="shared" ref="G659:H659" si="150">G660+G661</f>
        <v>16023.2</v>
      </c>
      <c r="H659" s="16">
        <f t="shared" si="150"/>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51">F663</f>
        <v>0</v>
      </c>
      <c r="G662" s="16">
        <f t="shared" si="151"/>
        <v>0</v>
      </c>
      <c r="H662" s="16">
        <f t="shared" si="151"/>
        <v>0</v>
      </c>
    </row>
    <row r="663" spans="1:8" ht="19.5" hidden="1" customHeight="1" x14ac:dyDescent="0.25">
      <c r="A663" s="4" t="s">
        <v>98</v>
      </c>
      <c r="B663" s="15" t="s">
        <v>207</v>
      </c>
      <c r="C663" s="15" t="s">
        <v>99</v>
      </c>
      <c r="D663" s="15"/>
      <c r="E663" s="15"/>
      <c r="F663" s="16">
        <f t="shared" si="151"/>
        <v>0</v>
      </c>
      <c r="G663" s="16">
        <f t="shared" si="151"/>
        <v>0</v>
      </c>
      <c r="H663" s="16">
        <f t="shared" si="151"/>
        <v>0</v>
      </c>
    </row>
    <row r="664" spans="1:8" ht="15.75" hidden="1" customHeight="1" x14ac:dyDescent="0.25">
      <c r="A664" s="4" t="s">
        <v>100</v>
      </c>
      <c r="B664" s="15" t="s">
        <v>207</v>
      </c>
      <c r="C664" s="15" t="s">
        <v>99</v>
      </c>
      <c r="D664" s="15" t="s">
        <v>27</v>
      </c>
      <c r="E664" s="15"/>
      <c r="F664" s="16">
        <f t="shared" si="151"/>
        <v>0</v>
      </c>
      <c r="G664" s="16">
        <f t="shared" si="151"/>
        <v>0</v>
      </c>
      <c r="H664" s="16">
        <f t="shared" si="151"/>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6" si="152">G667</f>
        <v>5540</v>
      </c>
      <c r="H666" s="16">
        <f t="shared" si="152"/>
        <v>5540</v>
      </c>
    </row>
    <row r="667" spans="1:8" x14ac:dyDescent="0.25">
      <c r="A667" s="4" t="s">
        <v>244</v>
      </c>
      <c r="B667" s="28" t="s">
        <v>104</v>
      </c>
      <c r="C667" s="15" t="s">
        <v>99</v>
      </c>
      <c r="D667" s="15"/>
      <c r="E667" s="15"/>
      <c r="F667" s="16">
        <f>F668</f>
        <v>5540</v>
      </c>
      <c r="G667" s="16">
        <f t="shared" ref="G667:H667" si="153">G668</f>
        <v>5540</v>
      </c>
      <c r="H667" s="16">
        <f t="shared" si="153"/>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4" si="154">G675</f>
        <v>1385</v>
      </c>
      <c r="H674" s="16">
        <f t="shared" si="154"/>
        <v>1385</v>
      </c>
    </row>
    <row r="675" spans="1:8" x14ac:dyDescent="0.25">
      <c r="A675" s="4" t="s">
        <v>244</v>
      </c>
      <c r="B675" s="28" t="s">
        <v>165</v>
      </c>
      <c r="C675" s="15" t="s">
        <v>99</v>
      </c>
      <c r="D675" s="15"/>
      <c r="E675" s="15"/>
      <c r="F675" s="16">
        <f>F676</f>
        <v>1385</v>
      </c>
      <c r="G675" s="16">
        <f t="shared" ref="G675:H675" si="155">G676</f>
        <v>1385</v>
      </c>
      <c r="H675" s="16">
        <f t="shared" si="155"/>
        <v>1385</v>
      </c>
    </row>
    <row r="676" spans="1:8" x14ac:dyDescent="0.25">
      <c r="A676" s="4" t="s">
        <v>245</v>
      </c>
      <c r="B676" s="28" t="s">
        <v>165</v>
      </c>
      <c r="C676" s="15" t="s">
        <v>99</v>
      </c>
      <c r="D676" s="15" t="s">
        <v>27</v>
      </c>
      <c r="E676" s="15"/>
      <c r="F676" s="16">
        <f>F677+F678</f>
        <v>1385</v>
      </c>
      <c r="G676" s="16">
        <f t="shared" ref="G676:H676" si="156">G677+G678</f>
        <v>1385</v>
      </c>
      <c r="H676" s="16">
        <f t="shared" si="156"/>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10714.6</v>
      </c>
      <c r="G683" s="16">
        <f>G684+G705+G716+G699+G691</f>
        <v>10675.9</v>
      </c>
      <c r="H683" s="16">
        <f>H684+H705+H716+H699+H691</f>
        <v>10675.9</v>
      </c>
    </row>
    <row r="684" spans="1:8" ht="26.25" x14ac:dyDescent="0.25">
      <c r="A684" s="4" t="s">
        <v>28</v>
      </c>
      <c r="B684" s="28" t="s">
        <v>167</v>
      </c>
      <c r="C684" s="15"/>
      <c r="D684" s="15"/>
      <c r="E684" s="15"/>
      <c r="F684" s="16">
        <f>F685+F688</f>
        <v>7786.6</v>
      </c>
      <c r="G684" s="16">
        <f>G685+G688</f>
        <v>7747.9</v>
      </c>
      <c r="H684" s="16">
        <f>H685+H688</f>
        <v>7747.9</v>
      </c>
    </row>
    <row r="685" spans="1:8" x14ac:dyDescent="0.25">
      <c r="A685" s="4" t="s">
        <v>8</v>
      </c>
      <c r="B685" s="28" t="s">
        <v>167</v>
      </c>
      <c r="C685" s="15" t="s">
        <v>9</v>
      </c>
      <c r="D685" s="15"/>
      <c r="E685" s="15"/>
      <c r="F685" s="16">
        <f>F686</f>
        <v>1429.1</v>
      </c>
      <c r="G685" s="16">
        <f t="shared" ref="G685:H686" si="157">G686</f>
        <v>1429.1</v>
      </c>
      <c r="H685" s="16">
        <f t="shared" si="157"/>
        <v>1429.1</v>
      </c>
    </row>
    <row r="686" spans="1:8" x14ac:dyDescent="0.25">
      <c r="A686" s="4" t="s">
        <v>150</v>
      </c>
      <c r="B686" s="28" t="s">
        <v>167</v>
      </c>
      <c r="C686" s="15" t="s">
        <v>9</v>
      </c>
      <c r="D686" s="15" t="s">
        <v>68</v>
      </c>
      <c r="E686" s="15"/>
      <c r="F686" s="16">
        <f>F687</f>
        <v>1429.1</v>
      </c>
      <c r="G686" s="16">
        <f t="shared" si="157"/>
        <v>1429.1</v>
      </c>
      <c r="H686" s="16">
        <f t="shared" si="157"/>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F689" si="158">F689</f>
        <v>6357.5</v>
      </c>
      <c r="G688" s="16">
        <f t="shared" ref="G688" si="159">G689</f>
        <v>6318.8</v>
      </c>
      <c r="H688" s="16">
        <f t="shared" ref="H688" si="160">H689</f>
        <v>6318.8</v>
      </c>
    </row>
    <row r="689" spans="1:8" x14ac:dyDescent="0.25">
      <c r="A689" s="4" t="s">
        <v>640</v>
      </c>
      <c r="B689" s="28" t="s">
        <v>167</v>
      </c>
      <c r="C689" s="15" t="s">
        <v>99</v>
      </c>
      <c r="D689" s="15" t="s">
        <v>68</v>
      </c>
      <c r="E689" s="15"/>
      <c r="F689" s="16">
        <f t="shared" si="158"/>
        <v>6357.5</v>
      </c>
      <c r="G689" s="16">
        <f t="shared" ref="G689" si="161">G690</f>
        <v>6318.8</v>
      </c>
      <c r="H689" s="16">
        <f t="shared" ref="H689" si="162">H690</f>
        <v>6318.8</v>
      </c>
    </row>
    <row r="690" spans="1:8" ht="14.25" customHeight="1" x14ac:dyDescent="0.25">
      <c r="A690" s="4" t="s">
        <v>19</v>
      </c>
      <c r="B690" s="28" t="s">
        <v>167</v>
      </c>
      <c r="C690" s="15" t="s">
        <v>99</v>
      </c>
      <c r="D690" s="15" t="s">
        <v>68</v>
      </c>
      <c r="E690" s="15" t="s">
        <v>20</v>
      </c>
      <c r="F690" s="16">
        <v>6357.5</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63">F700</f>
        <v>0</v>
      </c>
      <c r="G699" s="16">
        <f t="shared" si="163"/>
        <v>0</v>
      </c>
      <c r="H699" s="16">
        <f t="shared" si="163"/>
        <v>0</v>
      </c>
    </row>
    <row r="700" spans="1:8" ht="18.75" hidden="1" customHeight="1" x14ac:dyDescent="0.25">
      <c r="A700" s="4" t="s">
        <v>8</v>
      </c>
      <c r="B700" s="28" t="s">
        <v>403</v>
      </c>
      <c r="C700" s="15" t="s">
        <v>9</v>
      </c>
      <c r="D700" s="15"/>
      <c r="E700" s="15"/>
      <c r="F700" s="16">
        <f t="shared" si="163"/>
        <v>0</v>
      </c>
      <c r="G700" s="16">
        <f t="shared" si="163"/>
        <v>0</v>
      </c>
      <c r="H700" s="16">
        <f t="shared" si="163"/>
        <v>0</v>
      </c>
    </row>
    <row r="701" spans="1:8" ht="18.75" hidden="1" customHeight="1" x14ac:dyDescent="0.25">
      <c r="A701" s="4" t="s">
        <v>150</v>
      </c>
      <c r="B701" s="28" t="s">
        <v>403</v>
      </c>
      <c r="C701" s="15" t="s">
        <v>9</v>
      </c>
      <c r="D701" s="15" t="s">
        <v>68</v>
      </c>
      <c r="E701" s="15"/>
      <c r="F701" s="16">
        <f t="shared" si="163"/>
        <v>0</v>
      </c>
      <c r="G701" s="16">
        <f t="shared" si="163"/>
        <v>0</v>
      </c>
      <c r="H701" s="16">
        <f t="shared" si="163"/>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64">G706+G709</f>
        <v>2342.4</v>
      </c>
      <c r="H705" s="16">
        <f t="shared" si="164"/>
        <v>2342.4</v>
      </c>
    </row>
    <row r="706" spans="1:8" x14ac:dyDescent="0.25">
      <c r="A706" s="4" t="s">
        <v>8</v>
      </c>
      <c r="B706" s="28" t="s">
        <v>168</v>
      </c>
      <c r="C706" s="15" t="s">
        <v>9</v>
      </c>
      <c r="D706" s="15"/>
      <c r="E706" s="15"/>
      <c r="F706" s="16">
        <f t="shared" ref="F706:H707" si="165">F707</f>
        <v>468</v>
      </c>
      <c r="G706" s="16">
        <f>G707</f>
        <v>468</v>
      </c>
      <c r="H706" s="16">
        <f t="shared" si="165"/>
        <v>468</v>
      </c>
    </row>
    <row r="707" spans="1:8" x14ac:dyDescent="0.25">
      <c r="A707" s="4" t="s">
        <v>150</v>
      </c>
      <c r="B707" s="28" t="s">
        <v>168</v>
      </c>
      <c r="C707" s="15" t="s">
        <v>9</v>
      </c>
      <c r="D707" s="15" t="s">
        <v>68</v>
      </c>
      <c r="E707" s="15"/>
      <c r="F707" s="16">
        <f>F708</f>
        <v>468</v>
      </c>
      <c r="G707" s="16">
        <f t="shared" si="165"/>
        <v>468</v>
      </c>
      <c r="H707" s="16">
        <f t="shared" si="165"/>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66">F710</f>
        <v>1874.4</v>
      </c>
      <c r="G709" s="16">
        <f t="shared" si="166"/>
        <v>1874.4</v>
      </c>
      <c r="H709" s="16">
        <f t="shared" si="166"/>
        <v>1874.4</v>
      </c>
    </row>
    <row r="710" spans="1:8" ht="12.75" customHeight="1" x14ac:dyDescent="0.25">
      <c r="A710" s="4" t="s">
        <v>640</v>
      </c>
      <c r="B710" s="15" t="s">
        <v>168</v>
      </c>
      <c r="C710" s="15" t="s">
        <v>99</v>
      </c>
      <c r="D710" s="15" t="s">
        <v>68</v>
      </c>
      <c r="E710" s="15"/>
      <c r="F710" s="16">
        <f t="shared" si="166"/>
        <v>1874.4</v>
      </c>
      <c r="G710" s="16">
        <f t="shared" si="166"/>
        <v>1874.4</v>
      </c>
      <c r="H710" s="16">
        <f t="shared" si="166"/>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67">G717+G720</f>
        <v>585.6</v>
      </c>
      <c r="H716" s="16">
        <f t="shared" si="167"/>
        <v>585.6</v>
      </c>
    </row>
    <row r="717" spans="1:8" x14ac:dyDescent="0.25">
      <c r="A717" s="4" t="s">
        <v>8</v>
      </c>
      <c r="B717" s="28" t="s">
        <v>169</v>
      </c>
      <c r="C717" s="15" t="s">
        <v>9</v>
      </c>
      <c r="D717" s="15"/>
      <c r="E717" s="15"/>
      <c r="F717" s="16">
        <f t="shared" ref="F717:H717" si="168">F718</f>
        <v>117</v>
      </c>
      <c r="G717" s="16">
        <f t="shared" si="168"/>
        <v>117</v>
      </c>
      <c r="H717" s="16">
        <f t="shared" si="168"/>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69">F721</f>
        <v>468.6</v>
      </c>
      <c r="G720" s="16">
        <f t="shared" si="169"/>
        <v>468.6</v>
      </c>
      <c r="H720" s="16">
        <f t="shared" si="169"/>
        <v>468.6</v>
      </c>
    </row>
    <row r="721" spans="1:8" x14ac:dyDescent="0.25">
      <c r="A721" s="4" t="s">
        <v>640</v>
      </c>
      <c r="B721" s="15" t="s">
        <v>169</v>
      </c>
      <c r="C721" s="15" t="s">
        <v>99</v>
      </c>
      <c r="D721" s="15" t="s">
        <v>68</v>
      </c>
      <c r="E721" s="15"/>
      <c r="F721" s="16">
        <f t="shared" si="169"/>
        <v>468.6</v>
      </c>
      <c r="G721" s="16">
        <f t="shared" si="169"/>
        <v>468.6</v>
      </c>
      <c r="H721" s="16">
        <f t="shared" si="169"/>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70">G733+G734+G735+G736</f>
        <v>109</v>
      </c>
      <c r="H732" s="16">
        <f t="shared" si="170"/>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71">F752</f>
        <v>0</v>
      </c>
      <c r="G751" s="16">
        <f t="shared" si="171"/>
        <v>0</v>
      </c>
      <c r="H751" s="16">
        <f t="shared" si="171"/>
        <v>0</v>
      </c>
    </row>
    <row r="752" spans="1:8" s="1" customFormat="1" hidden="1" x14ac:dyDescent="0.25">
      <c r="A752" s="4" t="s">
        <v>122</v>
      </c>
      <c r="B752" s="15" t="s">
        <v>336</v>
      </c>
      <c r="C752" s="15" t="s">
        <v>63</v>
      </c>
      <c r="D752" s="15"/>
      <c r="E752" s="15"/>
      <c r="F752" s="16">
        <f t="shared" si="171"/>
        <v>0</v>
      </c>
      <c r="G752" s="16">
        <f t="shared" si="171"/>
        <v>0</v>
      </c>
      <c r="H752" s="16">
        <f t="shared" si="171"/>
        <v>0</v>
      </c>
    </row>
    <row r="753" spans="1:8" s="1" customFormat="1" hidden="1" x14ac:dyDescent="0.25">
      <c r="A753" s="4" t="s">
        <v>334</v>
      </c>
      <c r="B753" s="15" t="s">
        <v>336</v>
      </c>
      <c r="C753" s="15" t="s">
        <v>63</v>
      </c>
      <c r="D753" s="15" t="s">
        <v>11</v>
      </c>
      <c r="E753" s="15"/>
      <c r="F753" s="16">
        <f t="shared" si="171"/>
        <v>0</v>
      </c>
      <c r="G753" s="16">
        <f t="shared" si="171"/>
        <v>0</v>
      </c>
      <c r="H753" s="16">
        <f t="shared" si="171"/>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1033.3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72">G765</f>
        <v>133.80000000000001</v>
      </c>
      <c r="H764" s="21">
        <f t="shared" si="172"/>
        <v>133.80000000000001</v>
      </c>
    </row>
    <row r="765" spans="1:8" ht="26.25" x14ac:dyDescent="0.25">
      <c r="A765" s="4" t="s">
        <v>114</v>
      </c>
      <c r="B765" s="28" t="s">
        <v>374</v>
      </c>
      <c r="C765" s="29"/>
      <c r="D765" s="29"/>
      <c r="E765" s="29"/>
      <c r="F765" s="16">
        <f>F769+F766</f>
        <v>133.80000000000001</v>
      </c>
      <c r="G765" s="16">
        <f t="shared" ref="G765:H765" si="173">G769</f>
        <v>133.80000000000001</v>
      </c>
      <c r="H765" s="16">
        <f t="shared" si="173"/>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74">G770</f>
        <v>133.80000000000001</v>
      </c>
      <c r="H769" s="16">
        <f t="shared" si="174"/>
        <v>133.80000000000001</v>
      </c>
    </row>
    <row r="770" spans="1:8" ht="26.25" x14ac:dyDescent="0.25">
      <c r="A770" s="4" t="s">
        <v>200</v>
      </c>
      <c r="B770" s="28" t="s">
        <v>374</v>
      </c>
      <c r="C770" s="15" t="s">
        <v>9</v>
      </c>
      <c r="D770" s="15" t="s">
        <v>126</v>
      </c>
      <c r="E770" s="15"/>
      <c r="F770" s="16">
        <f>F771</f>
        <v>133.80000000000001</v>
      </c>
      <c r="G770" s="16">
        <f t="shared" si="174"/>
        <v>133.80000000000001</v>
      </c>
      <c r="H770" s="16">
        <f t="shared" si="174"/>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75">G786</f>
        <v>69.5</v>
      </c>
      <c r="H785" s="21">
        <f t="shared" si="175"/>
        <v>69.5</v>
      </c>
    </row>
    <row r="786" spans="1:8" x14ac:dyDescent="0.25">
      <c r="A786" s="4" t="s">
        <v>118</v>
      </c>
      <c r="B786" s="28" t="s">
        <v>376</v>
      </c>
      <c r="C786" s="15" t="s">
        <v>27</v>
      </c>
      <c r="D786" s="15"/>
      <c r="E786" s="15"/>
      <c r="F786" s="16">
        <f>F787</f>
        <v>69.5</v>
      </c>
      <c r="G786" s="16">
        <f t="shared" si="175"/>
        <v>69.5</v>
      </c>
      <c r="H786" s="16">
        <f t="shared" si="175"/>
        <v>69.5</v>
      </c>
    </row>
    <row r="787" spans="1:8" x14ac:dyDescent="0.25">
      <c r="A787" s="4" t="s">
        <v>252</v>
      </c>
      <c r="B787" s="28" t="s">
        <v>376</v>
      </c>
      <c r="C787" s="15" t="s">
        <v>27</v>
      </c>
      <c r="D787" s="15" t="s">
        <v>119</v>
      </c>
      <c r="E787" s="29"/>
      <c r="F787" s="16">
        <f>F788</f>
        <v>69.5</v>
      </c>
      <c r="G787" s="16">
        <f t="shared" si="175"/>
        <v>69.5</v>
      </c>
      <c r="H787" s="16">
        <f t="shared" si="175"/>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830</v>
      </c>
      <c r="G794" s="21">
        <f>G795</f>
        <v>600</v>
      </c>
      <c r="H794" s="21">
        <f>H795</f>
        <v>600</v>
      </c>
    </row>
    <row r="795" spans="1:8" ht="39" x14ac:dyDescent="0.25">
      <c r="A795" s="4" t="s">
        <v>504</v>
      </c>
      <c r="B795" s="28" t="s">
        <v>505</v>
      </c>
      <c r="C795" s="15"/>
      <c r="D795" s="15"/>
      <c r="E795" s="15"/>
      <c r="F795" s="16">
        <f>F796</f>
        <v>830</v>
      </c>
      <c r="G795" s="16">
        <f t="shared" ref="G795:H795" si="176">G796</f>
        <v>600</v>
      </c>
      <c r="H795" s="16">
        <f t="shared" si="176"/>
        <v>600</v>
      </c>
    </row>
    <row r="796" spans="1:8" x14ac:dyDescent="0.25">
      <c r="A796" s="4" t="s">
        <v>118</v>
      </c>
      <c r="B796" s="28" t="s">
        <v>505</v>
      </c>
      <c r="C796" s="15" t="s">
        <v>27</v>
      </c>
      <c r="D796" s="15"/>
      <c r="E796" s="29"/>
      <c r="F796" s="16">
        <f>F797</f>
        <v>830</v>
      </c>
      <c r="G796" s="16">
        <f t="shared" ref="G796:H797" si="177">G797</f>
        <v>600</v>
      </c>
      <c r="H796" s="16">
        <f t="shared" si="177"/>
        <v>600</v>
      </c>
    </row>
    <row r="797" spans="1:8" x14ac:dyDescent="0.25">
      <c r="A797" s="4" t="s">
        <v>252</v>
      </c>
      <c r="B797" s="28" t="s">
        <v>505</v>
      </c>
      <c r="C797" s="15" t="s">
        <v>27</v>
      </c>
      <c r="D797" s="15" t="s">
        <v>119</v>
      </c>
      <c r="E797" s="29"/>
      <c r="F797" s="16">
        <f>F798</f>
        <v>830</v>
      </c>
      <c r="G797" s="16">
        <f t="shared" si="177"/>
        <v>600</v>
      </c>
      <c r="H797" s="16">
        <f t="shared" si="177"/>
        <v>600</v>
      </c>
    </row>
    <row r="798" spans="1:8" ht="39" x14ac:dyDescent="0.25">
      <c r="A798" s="4" t="s">
        <v>626</v>
      </c>
      <c r="B798" s="28" t="s">
        <v>505</v>
      </c>
      <c r="C798" s="15" t="s">
        <v>27</v>
      </c>
      <c r="D798" s="15" t="s">
        <v>119</v>
      </c>
      <c r="E798" s="15" t="s">
        <v>17</v>
      </c>
      <c r="F798" s="16">
        <v>830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256.10000000000002</v>
      </c>
      <c r="G801" s="21">
        <f>G802+G821+G826</f>
        <v>120</v>
      </c>
      <c r="H801" s="21">
        <f>H802+H821+H826</f>
        <v>120</v>
      </c>
    </row>
    <row r="802" spans="1:8" ht="39" x14ac:dyDescent="0.25">
      <c r="A802" s="8" t="s">
        <v>253</v>
      </c>
      <c r="B802" s="30" t="s">
        <v>113</v>
      </c>
      <c r="C802" s="29"/>
      <c r="D802" s="29"/>
      <c r="E802" s="29"/>
      <c r="F802" s="21">
        <f>F803+F811+F815+F817</f>
        <v>100</v>
      </c>
      <c r="G802" s="21">
        <f t="shared" ref="F802:H804" si="178">G803</f>
        <v>100</v>
      </c>
      <c r="H802" s="21">
        <f t="shared" si="178"/>
        <v>100</v>
      </c>
    </row>
    <row r="803" spans="1:8" ht="64.5" x14ac:dyDescent="0.25">
      <c r="A803" s="4" t="s">
        <v>124</v>
      </c>
      <c r="B803" s="28" t="s">
        <v>377</v>
      </c>
      <c r="C803" s="15"/>
      <c r="D803" s="15"/>
      <c r="E803" s="15"/>
      <c r="F803" s="16">
        <f t="shared" si="178"/>
        <v>100</v>
      </c>
      <c r="G803" s="16">
        <f t="shared" si="178"/>
        <v>100</v>
      </c>
      <c r="H803" s="16">
        <f t="shared" si="178"/>
        <v>100</v>
      </c>
    </row>
    <row r="804" spans="1:8" x14ac:dyDescent="0.25">
      <c r="A804" s="4" t="s">
        <v>122</v>
      </c>
      <c r="B804" s="28" t="s">
        <v>377</v>
      </c>
      <c r="C804" s="15" t="s">
        <v>63</v>
      </c>
      <c r="D804" s="15"/>
      <c r="E804" s="15"/>
      <c r="F804" s="16">
        <f t="shared" si="178"/>
        <v>100</v>
      </c>
      <c r="G804" s="16">
        <f t="shared" si="178"/>
        <v>100</v>
      </c>
      <c r="H804" s="16">
        <f t="shared" si="178"/>
        <v>100</v>
      </c>
    </row>
    <row r="805" spans="1:8" ht="26.25" x14ac:dyDescent="0.25">
      <c r="A805" s="4" t="s">
        <v>95</v>
      </c>
      <c r="B805" s="28" t="s">
        <v>377</v>
      </c>
      <c r="C805" s="15" t="s">
        <v>63</v>
      </c>
      <c r="D805" s="15" t="s">
        <v>96</v>
      </c>
      <c r="E805" s="15"/>
      <c r="F805" s="16">
        <f>F806</f>
        <v>100</v>
      </c>
      <c r="G805" s="16">
        <f t="shared" ref="G805:H805" si="179">G806</f>
        <v>100</v>
      </c>
      <c r="H805" s="16">
        <f t="shared" si="179"/>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F822+F839+F831+F835</f>
        <v>156.1</v>
      </c>
      <c r="G821" s="21">
        <f t="shared" ref="G821:H821" si="180">G822</f>
        <v>20</v>
      </c>
      <c r="H821" s="21">
        <f t="shared" si="180"/>
        <v>20</v>
      </c>
    </row>
    <row r="822" spans="1:8" ht="39" x14ac:dyDescent="0.25">
      <c r="A822" s="4" t="s">
        <v>121</v>
      </c>
      <c r="B822" s="15" t="s">
        <v>378</v>
      </c>
      <c r="C822" s="15"/>
      <c r="D822" s="15"/>
      <c r="E822" s="15"/>
      <c r="F822" s="16">
        <f>F823</f>
        <v>20</v>
      </c>
      <c r="G822" s="16">
        <f t="shared" ref="G822:H822" si="181">G823</f>
        <v>20</v>
      </c>
      <c r="H822" s="16">
        <f t="shared" si="181"/>
        <v>20</v>
      </c>
    </row>
    <row r="823" spans="1:8" x14ac:dyDescent="0.25">
      <c r="A823" s="4" t="s">
        <v>122</v>
      </c>
      <c r="B823" s="15" t="s">
        <v>378</v>
      </c>
      <c r="C823" s="15" t="s">
        <v>63</v>
      </c>
      <c r="D823" s="15"/>
      <c r="E823" s="15"/>
      <c r="F823" s="16">
        <f>F824</f>
        <v>20</v>
      </c>
      <c r="G823" s="16">
        <f t="shared" ref="G823:H824" si="182">G824</f>
        <v>20</v>
      </c>
      <c r="H823" s="16">
        <f t="shared" si="182"/>
        <v>20</v>
      </c>
    </row>
    <row r="824" spans="1:8" ht="26.25" x14ac:dyDescent="0.25">
      <c r="A824" s="4" t="s">
        <v>95</v>
      </c>
      <c r="B824" s="15" t="s">
        <v>378</v>
      </c>
      <c r="C824" s="15" t="s">
        <v>63</v>
      </c>
      <c r="D824" s="15" t="s">
        <v>96</v>
      </c>
      <c r="E824" s="15"/>
      <c r="F824" s="16">
        <f>F825</f>
        <v>20</v>
      </c>
      <c r="G824" s="16">
        <f t="shared" si="182"/>
        <v>20</v>
      </c>
      <c r="H824" s="16">
        <f t="shared" si="182"/>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83">F828</f>
        <v>0</v>
      </c>
      <c r="G827" s="16">
        <f t="shared" si="183"/>
        <v>0</v>
      </c>
      <c r="H827" s="16">
        <f t="shared" si="183"/>
        <v>0</v>
      </c>
    </row>
    <row r="828" spans="1:8" ht="17.25" hidden="1" customHeight="1" x14ac:dyDescent="0.25">
      <c r="A828" s="4" t="s">
        <v>122</v>
      </c>
      <c r="B828" s="15" t="s">
        <v>219</v>
      </c>
      <c r="C828" s="15" t="s">
        <v>63</v>
      </c>
      <c r="D828" s="15"/>
      <c r="E828" s="15"/>
      <c r="F828" s="16">
        <f t="shared" si="183"/>
        <v>0</v>
      </c>
      <c r="G828" s="16">
        <f t="shared" si="183"/>
        <v>0</v>
      </c>
      <c r="H828" s="16">
        <f t="shared" si="183"/>
        <v>0</v>
      </c>
    </row>
    <row r="829" spans="1:8" ht="25.5" hidden="1" customHeight="1" x14ac:dyDescent="0.25">
      <c r="A829" s="4" t="s">
        <v>95</v>
      </c>
      <c r="B829" s="15" t="s">
        <v>219</v>
      </c>
      <c r="C829" s="15" t="s">
        <v>63</v>
      </c>
      <c r="D829" s="15" t="s">
        <v>96</v>
      </c>
      <c r="E829" s="15"/>
      <c r="F829" s="16">
        <f t="shared" si="183"/>
        <v>0</v>
      </c>
      <c r="G829" s="16">
        <f t="shared" si="183"/>
        <v>0</v>
      </c>
      <c r="H829" s="16">
        <f t="shared" si="183"/>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ht="80.25" customHeight="1" x14ac:dyDescent="0.25">
      <c r="A835" s="4" t="s">
        <v>486</v>
      </c>
      <c r="B835" s="15" t="s">
        <v>487</v>
      </c>
      <c r="C835" s="15"/>
      <c r="D835" s="15"/>
      <c r="E835" s="39"/>
      <c r="F835" s="16">
        <f>F836</f>
        <v>122.5</v>
      </c>
      <c r="G835" s="16">
        <v>0</v>
      </c>
      <c r="H835" s="16">
        <v>0</v>
      </c>
    </row>
    <row r="836" spans="1:8" ht="20.25" customHeight="1" x14ac:dyDescent="0.25">
      <c r="A836" s="4" t="s">
        <v>122</v>
      </c>
      <c r="B836" s="15" t="s">
        <v>487</v>
      </c>
      <c r="C836" s="15" t="s">
        <v>63</v>
      </c>
      <c r="D836" s="15"/>
      <c r="E836" s="39"/>
      <c r="F836" s="16">
        <f>F837</f>
        <v>122.5</v>
      </c>
      <c r="G836" s="16">
        <v>0</v>
      </c>
      <c r="H836" s="16">
        <v>0</v>
      </c>
    </row>
    <row r="837" spans="1:8" ht="30" customHeight="1" x14ac:dyDescent="0.25">
      <c r="A837" s="4" t="s">
        <v>95</v>
      </c>
      <c r="B837" s="15" t="s">
        <v>487</v>
      </c>
      <c r="C837" s="15" t="s">
        <v>63</v>
      </c>
      <c r="D837" s="15" t="s">
        <v>96</v>
      </c>
      <c r="E837" s="39"/>
      <c r="F837" s="16">
        <f>F838</f>
        <v>122.5</v>
      </c>
      <c r="G837" s="16">
        <v>0</v>
      </c>
      <c r="H837" s="16">
        <v>0</v>
      </c>
    </row>
    <row r="838" spans="1:8" ht="51.75" customHeight="1" x14ac:dyDescent="0.25">
      <c r="A838" s="4" t="s">
        <v>417</v>
      </c>
      <c r="B838" s="15" t="s">
        <v>487</v>
      </c>
      <c r="C838" s="15" t="s">
        <v>63</v>
      </c>
      <c r="D838" s="15" t="s">
        <v>96</v>
      </c>
      <c r="E838" s="39" t="s">
        <v>201</v>
      </c>
      <c r="F838" s="16">
        <v>122.5</v>
      </c>
      <c r="G838" s="16">
        <v>0</v>
      </c>
      <c r="H838" s="16">
        <v>0</v>
      </c>
    </row>
    <row r="839" spans="1:8" s="38" customFormat="1" ht="80.25" customHeight="1" x14ac:dyDescent="0.25">
      <c r="A839" s="4" t="s">
        <v>484</v>
      </c>
      <c r="B839" s="15" t="s">
        <v>485</v>
      </c>
      <c r="C839" s="15"/>
      <c r="D839" s="15"/>
      <c r="E839" s="15"/>
      <c r="F839" s="16">
        <f>F840</f>
        <v>13.6</v>
      </c>
      <c r="G839" s="16">
        <v>0</v>
      </c>
      <c r="H839" s="16">
        <v>0</v>
      </c>
    </row>
    <row r="840" spans="1:8" s="40" customFormat="1" ht="15.75" customHeight="1" x14ac:dyDescent="0.25">
      <c r="A840" s="4" t="s">
        <v>122</v>
      </c>
      <c r="B840" s="15" t="s">
        <v>485</v>
      </c>
      <c r="C840" s="15" t="s">
        <v>63</v>
      </c>
      <c r="D840" s="15"/>
      <c r="E840" s="39"/>
      <c r="F840" s="36">
        <f>F841</f>
        <v>13.6</v>
      </c>
      <c r="G840" s="36">
        <v>0</v>
      </c>
      <c r="H840" s="36">
        <v>0</v>
      </c>
    </row>
    <row r="841" spans="1:8" s="40" customFormat="1" ht="30" customHeight="1" x14ac:dyDescent="0.25">
      <c r="A841" s="4" t="s">
        <v>95</v>
      </c>
      <c r="B841" s="15" t="s">
        <v>485</v>
      </c>
      <c r="C841" s="15" t="s">
        <v>63</v>
      </c>
      <c r="D841" s="15" t="s">
        <v>96</v>
      </c>
      <c r="E841" s="39"/>
      <c r="F841" s="36">
        <f>F842</f>
        <v>13.6</v>
      </c>
      <c r="G841" s="36">
        <v>0</v>
      </c>
      <c r="H841" s="36">
        <v>0</v>
      </c>
    </row>
    <row r="842" spans="1:8" s="40" customFormat="1" ht="57" customHeight="1" x14ac:dyDescent="0.25">
      <c r="A842" s="4" t="s">
        <v>417</v>
      </c>
      <c r="B842" s="15" t="s">
        <v>485</v>
      </c>
      <c r="C842" s="15" t="s">
        <v>63</v>
      </c>
      <c r="D842" s="15" t="s">
        <v>96</v>
      </c>
      <c r="E842" s="39" t="s">
        <v>201</v>
      </c>
      <c r="F842" s="36">
        <v>13.6</v>
      </c>
      <c r="G842" s="36">
        <v>0</v>
      </c>
      <c r="H842" s="36">
        <v>0</v>
      </c>
    </row>
    <row r="843" spans="1:8" ht="39" x14ac:dyDescent="0.25">
      <c r="A843" s="8" t="s">
        <v>593</v>
      </c>
      <c r="B843" s="26" t="s">
        <v>120</v>
      </c>
      <c r="C843" s="27"/>
      <c r="D843" s="27"/>
      <c r="E843" s="27"/>
      <c r="F843" s="20">
        <f>F844+F855+F878</f>
        <v>17111.099999999999</v>
      </c>
      <c r="G843" s="20">
        <f>G844+G855+G878</f>
        <v>15050.800000000001</v>
      </c>
      <c r="H843" s="20">
        <f>H844+H855+H878</f>
        <v>14648.9</v>
      </c>
    </row>
    <row r="844" spans="1:8" ht="51.75" x14ac:dyDescent="0.25">
      <c r="A844" s="8" t="s">
        <v>255</v>
      </c>
      <c r="B844" s="30" t="s">
        <v>123</v>
      </c>
      <c r="C844" s="29"/>
      <c r="D844" s="29"/>
      <c r="E844" s="29"/>
      <c r="F844" s="21">
        <f>F845+F849</f>
        <v>155</v>
      </c>
      <c r="G844" s="21">
        <f>G845+G849</f>
        <v>134</v>
      </c>
      <c r="H844" s="21">
        <f>H845+H849</f>
        <v>100</v>
      </c>
    </row>
    <row r="845" spans="1:8" ht="26.25" x14ac:dyDescent="0.25">
      <c r="A845" s="4" t="s">
        <v>131</v>
      </c>
      <c r="B845" s="28" t="s">
        <v>379</v>
      </c>
      <c r="C845" s="29"/>
      <c r="D845" s="29"/>
      <c r="E845" s="29"/>
      <c r="F845" s="21">
        <f>F846</f>
        <v>155</v>
      </c>
      <c r="G845" s="21">
        <f t="shared" ref="G845:H845" si="184">G846</f>
        <v>134</v>
      </c>
      <c r="H845" s="21">
        <f t="shared" si="184"/>
        <v>100</v>
      </c>
    </row>
    <row r="846" spans="1:8" ht="26.25" x14ac:dyDescent="0.25">
      <c r="A846" s="4" t="s">
        <v>512</v>
      </c>
      <c r="B846" s="28" t="s">
        <v>379</v>
      </c>
      <c r="C846" s="15" t="s">
        <v>119</v>
      </c>
      <c r="D846" s="15"/>
      <c r="E846" s="15"/>
      <c r="F846" s="16">
        <f>F847</f>
        <v>155</v>
      </c>
      <c r="G846" s="16">
        <f t="shared" ref="G846:H846" si="185">G847</f>
        <v>134</v>
      </c>
      <c r="H846" s="16">
        <f t="shared" si="185"/>
        <v>100</v>
      </c>
    </row>
    <row r="847" spans="1:8" ht="26.25" x14ac:dyDescent="0.25">
      <c r="A847" s="4" t="s">
        <v>513</v>
      </c>
      <c r="B847" s="28" t="s">
        <v>379</v>
      </c>
      <c r="C847" s="15" t="s">
        <v>119</v>
      </c>
      <c r="D847" s="15" t="s">
        <v>27</v>
      </c>
      <c r="E847" s="15"/>
      <c r="F847" s="16">
        <f>F848</f>
        <v>155</v>
      </c>
      <c r="G847" s="16">
        <f t="shared" ref="G847:H847" si="186">G848</f>
        <v>134</v>
      </c>
      <c r="H847" s="16">
        <f t="shared" si="186"/>
        <v>100</v>
      </c>
    </row>
    <row r="848" spans="1:8" x14ac:dyDescent="0.25">
      <c r="A848" s="4" t="s">
        <v>256</v>
      </c>
      <c r="B848" s="28" t="s">
        <v>379</v>
      </c>
      <c r="C848" s="15" t="s">
        <v>119</v>
      </c>
      <c r="D848" s="15" t="s">
        <v>27</v>
      </c>
      <c r="E848" s="15" t="s">
        <v>132</v>
      </c>
      <c r="F848" s="16">
        <v>155</v>
      </c>
      <c r="G848" s="16">
        <v>134</v>
      </c>
      <c r="H848" s="16">
        <v>100</v>
      </c>
    </row>
    <row r="849" spans="1:8" ht="39" hidden="1" x14ac:dyDescent="0.25">
      <c r="A849" s="4" t="s">
        <v>133</v>
      </c>
      <c r="B849" s="28" t="s">
        <v>380</v>
      </c>
      <c r="C849" s="29"/>
      <c r="D849" s="29"/>
      <c r="E849" s="15"/>
      <c r="F849" s="16">
        <f>F850</f>
        <v>0</v>
      </c>
      <c r="G849" s="16">
        <f t="shared" ref="G849:H850" si="187">G850</f>
        <v>0</v>
      </c>
      <c r="H849" s="16">
        <f t="shared" si="187"/>
        <v>0</v>
      </c>
    </row>
    <row r="850" spans="1:8" hidden="1" x14ac:dyDescent="0.25">
      <c r="A850" s="4" t="s">
        <v>106</v>
      </c>
      <c r="B850" s="28" t="s">
        <v>380</v>
      </c>
      <c r="C850" s="15" t="s">
        <v>27</v>
      </c>
      <c r="D850" s="15"/>
      <c r="E850" s="15"/>
      <c r="F850" s="16">
        <f>F851</f>
        <v>0</v>
      </c>
      <c r="G850" s="16">
        <f t="shared" si="187"/>
        <v>0</v>
      </c>
      <c r="H850" s="16">
        <f t="shared" si="187"/>
        <v>0</v>
      </c>
    </row>
    <row r="851" spans="1:8" ht="51.75" hidden="1" customHeight="1" x14ac:dyDescent="0.25">
      <c r="A851" s="4" t="s">
        <v>257</v>
      </c>
      <c r="B851" s="28" t="s">
        <v>380</v>
      </c>
      <c r="C851" s="15" t="s">
        <v>27</v>
      </c>
      <c r="D851" s="15" t="s">
        <v>63</v>
      </c>
      <c r="E851" s="15"/>
      <c r="F851" s="16">
        <f>F852+F853+F854</f>
        <v>0</v>
      </c>
      <c r="G851" s="16">
        <f t="shared" ref="G851:H851" si="188">G852+G853+G854</f>
        <v>0</v>
      </c>
      <c r="H851" s="16">
        <f t="shared" si="188"/>
        <v>0</v>
      </c>
    </row>
    <row r="852" spans="1:8" ht="26.25" hidden="1" x14ac:dyDescent="0.25">
      <c r="A852" s="4" t="s">
        <v>107</v>
      </c>
      <c r="B852" s="28" t="s">
        <v>380</v>
      </c>
      <c r="C852" s="15" t="s">
        <v>27</v>
      </c>
      <c r="D852" s="15" t="s">
        <v>63</v>
      </c>
      <c r="E852" s="15" t="s">
        <v>108</v>
      </c>
      <c r="F852" s="16"/>
      <c r="G852" s="16"/>
      <c r="H852" s="16"/>
    </row>
    <row r="853" spans="1:8" ht="26.25" hidden="1" x14ac:dyDescent="0.25">
      <c r="A853" s="4" t="s">
        <v>16</v>
      </c>
      <c r="B853" s="28" t="s">
        <v>380</v>
      </c>
      <c r="C853" s="15" t="s">
        <v>27</v>
      </c>
      <c r="D853" s="15" t="s">
        <v>63</v>
      </c>
      <c r="E853" s="15" t="s">
        <v>17</v>
      </c>
      <c r="F853" s="16"/>
      <c r="G853" s="16"/>
      <c r="H853" s="16"/>
    </row>
    <row r="854" spans="1:8" hidden="1" x14ac:dyDescent="0.25">
      <c r="A854" s="4" t="s">
        <v>134</v>
      </c>
      <c r="B854" s="28" t="s">
        <v>380</v>
      </c>
      <c r="C854" s="15" t="s">
        <v>27</v>
      </c>
      <c r="D854" s="15" t="s">
        <v>63</v>
      </c>
      <c r="E854" s="15" t="s">
        <v>135</v>
      </c>
      <c r="F854" s="16"/>
      <c r="G854" s="16"/>
      <c r="H854" s="16"/>
    </row>
    <row r="855" spans="1:8" ht="39" x14ac:dyDescent="0.25">
      <c r="A855" s="8" t="s">
        <v>258</v>
      </c>
      <c r="B855" s="30" t="s">
        <v>171</v>
      </c>
      <c r="C855" s="15"/>
      <c r="D855" s="15"/>
      <c r="E855" s="15"/>
      <c r="F855" s="21">
        <f>F856+F860+F864+F870+F874</f>
        <v>16956.099999999999</v>
      </c>
      <c r="G855" s="21">
        <f>G856+G860+G864+G870+G874</f>
        <v>14916.800000000001</v>
      </c>
      <c r="H855" s="21">
        <f>H856+H860+H864+H870+H874</f>
        <v>14548.9</v>
      </c>
    </row>
    <row r="856" spans="1:8" ht="43.5" customHeight="1" x14ac:dyDescent="0.25">
      <c r="A856" s="4" t="s">
        <v>594</v>
      </c>
      <c r="B856" s="28" t="s">
        <v>382</v>
      </c>
      <c r="C856" s="15"/>
      <c r="D856" s="15"/>
      <c r="E856" s="15"/>
      <c r="F856" s="16">
        <f>F857</f>
        <v>621</v>
      </c>
      <c r="G856" s="16">
        <f t="shared" ref="G856:H856" si="189">G857</f>
        <v>683.1</v>
      </c>
      <c r="H856" s="16">
        <f t="shared" si="189"/>
        <v>746.4</v>
      </c>
    </row>
    <row r="857" spans="1:8" x14ac:dyDescent="0.25">
      <c r="A857" s="4" t="s">
        <v>136</v>
      </c>
      <c r="B857" s="28" t="s">
        <v>382</v>
      </c>
      <c r="C857" s="15" t="s">
        <v>43</v>
      </c>
      <c r="D857" s="15"/>
      <c r="E857" s="15"/>
      <c r="F857" s="16">
        <f>F858</f>
        <v>621</v>
      </c>
      <c r="G857" s="16">
        <f t="shared" ref="G857:H857" si="190">G858</f>
        <v>683.1</v>
      </c>
      <c r="H857" s="16">
        <f t="shared" si="190"/>
        <v>746.4</v>
      </c>
    </row>
    <row r="858" spans="1:8" x14ac:dyDescent="0.25">
      <c r="A858" s="4" t="s">
        <v>137</v>
      </c>
      <c r="B858" s="28" t="s">
        <v>382</v>
      </c>
      <c r="C858" s="15" t="s">
        <v>43</v>
      </c>
      <c r="D858" s="15" t="s">
        <v>68</v>
      </c>
      <c r="E858" s="15"/>
      <c r="F858" s="16">
        <f>F859</f>
        <v>621</v>
      </c>
      <c r="G858" s="16">
        <f t="shared" ref="G858:H858" si="191">G859</f>
        <v>683.1</v>
      </c>
      <c r="H858" s="16">
        <f t="shared" si="191"/>
        <v>746.4</v>
      </c>
    </row>
    <row r="859" spans="1:8" x14ac:dyDescent="0.25">
      <c r="A859" s="4" t="s">
        <v>134</v>
      </c>
      <c r="B859" s="28" t="s">
        <v>382</v>
      </c>
      <c r="C859" s="15" t="s">
        <v>43</v>
      </c>
      <c r="D859" s="15" t="s">
        <v>68</v>
      </c>
      <c r="E859" s="15" t="s">
        <v>135</v>
      </c>
      <c r="F859" s="16">
        <v>621</v>
      </c>
      <c r="G859" s="16">
        <v>683.1</v>
      </c>
      <c r="H859" s="16">
        <v>746.4</v>
      </c>
    </row>
    <row r="860" spans="1:8" ht="51.75" x14ac:dyDescent="0.25">
      <c r="A860" s="23" t="s">
        <v>595</v>
      </c>
      <c r="B860" s="28" t="s">
        <v>381</v>
      </c>
      <c r="C860" s="15"/>
      <c r="D860" s="15"/>
      <c r="E860" s="15"/>
      <c r="F860" s="16">
        <f>F861</f>
        <v>11293.6</v>
      </c>
      <c r="G860" s="16">
        <f t="shared" ref="G860:H860" si="192">G861</f>
        <v>9192.2000000000007</v>
      </c>
      <c r="H860" s="16">
        <f t="shared" si="192"/>
        <v>8761</v>
      </c>
    </row>
    <row r="861" spans="1:8" ht="39" x14ac:dyDescent="0.25">
      <c r="A861" s="4" t="s">
        <v>514</v>
      </c>
      <c r="B861" s="28" t="s">
        <v>381</v>
      </c>
      <c r="C861" s="15" t="s">
        <v>138</v>
      </c>
      <c r="D861" s="15"/>
      <c r="E861" s="15"/>
      <c r="F861" s="16">
        <f>F862</f>
        <v>11293.6</v>
      </c>
      <c r="G861" s="16">
        <f t="shared" ref="G861:H861" si="193">G862</f>
        <v>9192.2000000000007</v>
      </c>
      <c r="H861" s="16">
        <f t="shared" si="193"/>
        <v>8761</v>
      </c>
    </row>
    <row r="862" spans="1:8" ht="39" x14ac:dyDescent="0.25">
      <c r="A862" s="4" t="s">
        <v>558</v>
      </c>
      <c r="B862" s="28" t="s">
        <v>381</v>
      </c>
      <c r="C862" s="15" t="s">
        <v>138</v>
      </c>
      <c r="D862" s="15" t="s">
        <v>27</v>
      </c>
      <c r="E862" s="15"/>
      <c r="F862" s="16">
        <f>F863</f>
        <v>11293.6</v>
      </c>
      <c r="G862" s="16">
        <f t="shared" ref="G862:H862" si="194">G863</f>
        <v>9192.2000000000007</v>
      </c>
      <c r="H862" s="16">
        <f t="shared" si="194"/>
        <v>8761</v>
      </c>
    </row>
    <row r="863" spans="1:8" ht="17.25" customHeight="1" x14ac:dyDescent="0.25">
      <c r="A863" s="4" t="s">
        <v>139</v>
      </c>
      <c r="B863" s="28" t="s">
        <v>381</v>
      </c>
      <c r="C863" s="15" t="s">
        <v>138</v>
      </c>
      <c r="D863" s="15" t="s">
        <v>27</v>
      </c>
      <c r="E863" s="15" t="s">
        <v>140</v>
      </c>
      <c r="F863" s="16">
        <v>11293.6</v>
      </c>
      <c r="G863" s="16">
        <v>9192.2000000000007</v>
      </c>
      <c r="H863" s="16">
        <v>8761</v>
      </c>
    </row>
    <row r="864" spans="1:8" ht="39" x14ac:dyDescent="0.25">
      <c r="A864" s="4" t="s">
        <v>596</v>
      </c>
      <c r="B864" s="28" t="s">
        <v>423</v>
      </c>
      <c r="C864" s="15"/>
      <c r="D864" s="15"/>
      <c r="E864" s="15"/>
      <c r="F864" s="16">
        <f t="shared" ref="F864:H865" si="195">F865</f>
        <v>5040</v>
      </c>
      <c r="G864" s="16">
        <f t="shared" si="195"/>
        <v>5040</v>
      </c>
      <c r="H864" s="16">
        <f t="shared" si="195"/>
        <v>5040</v>
      </c>
    </row>
    <row r="865" spans="1:8" x14ac:dyDescent="0.25">
      <c r="A865" s="4" t="s">
        <v>106</v>
      </c>
      <c r="B865" s="28" t="s">
        <v>423</v>
      </c>
      <c r="C865" s="15" t="s">
        <v>27</v>
      </c>
      <c r="D865" s="15"/>
      <c r="E865" s="15"/>
      <c r="F865" s="16">
        <f t="shared" si="195"/>
        <v>5040</v>
      </c>
      <c r="G865" s="16">
        <f t="shared" si="195"/>
        <v>5040</v>
      </c>
      <c r="H865" s="16">
        <f t="shared" si="195"/>
        <v>5040</v>
      </c>
    </row>
    <row r="866" spans="1:8" ht="51.75" x14ac:dyDescent="0.25">
      <c r="A866" s="4" t="s">
        <v>257</v>
      </c>
      <c r="B866" s="28" t="s">
        <v>423</v>
      </c>
      <c r="C866" s="15" t="s">
        <v>27</v>
      </c>
      <c r="D866" s="15" t="s">
        <v>63</v>
      </c>
      <c r="E866" s="15"/>
      <c r="F866" s="16">
        <f>F867+F868+F869</f>
        <v>5040</v>
      </c>
      <c r="G866" s="16">
        <f>G867+G868+G869</f>
        <v>5040</v>
      </c>
      <c r="H866" s="16">
        <f>H867+H868+H869</f>
        <v>5040</v>
      </c>
    </row>
    <row r="867" spans="1:8" ht="26.25" x14ac:dyDescent="0.25">
      <c r="A867" s="4" t="s">
        <v>107</v>
      </c>
      <c r="B867" s="28" t="s">
        <v>423</v>
      </c>
      <c r="C867" s="15" t="s">
        <v>27</v>
      </c>
      <c r="D867" s="15" t="s">
        <v>63</v>
      </c>
      <c r="E867" s="15" t="s">
        <v>108</v>
      </c>
      <c r="F867" s="16">
        <v>4532.3</v>
      </c>
      <c r="G867" s="16">
        <v>4532.3</v>
      </c>
      <c r="H867" s="16">
        <v>4532.3</v>
      </c>
    </row>
    <row r="868" spans="1:8" ht="39" x14ac:dyDescent="0.25">
      <c r="A868" s="4" t="s">
        <v>626</v>
      </c>
      <c r="B868" s="28" t="s">
        <v>423</v>
      </c>
      <c r="C868" s="15" t="s">
        <v>27</v>
      </c>
      <c r="D868" s="15" t="s">
        <v>63</v>
      </c>
      <c r="E868" s="15" t="s">
        <v>17</v>
      </c>
      <c r="F868" s="16">
        <v>25</v>
      </c>
      <c r="G868" s="16">
        <v>25</v>
      </c>
      <c r="H868" s="16">
        <v>25</v>
      </c>
    </row>
    <row r="869" spans="1:8" x14ac:dyDescent="0.25">
      <c r="A869" s="4" t="s">
        <v>134</v>
      </c>
      <c r="B869" s="28" t="s">
        <v>423</v>
      </c>
      <c r="C869" s="15" t="s">
        <v>27</v>
      </c>
      <c r="D869" s="15" t="s">
        <v>63</v>
      </c>
      <c r="E869" s="15" t="s">
        <v>135</v>
      </c>
      <c r="F869" s="16">
        <v>482.7</v>
      </c>
      <c r="G869" s="16">
        <v>482.7</v>
      </c>
      <c r="H869" s="16">
        <v>482.7</v>
      </c>
    </row>
    <row r="870" spans="1:8" ht="128.25" x14ac:dyDescent="0.25">
      <c r="A870" s="4" t="s">
        <v>597</v>
      </c>
      <c r="B870" s="28" t="s">
        <v>424</v>
      </c>
      <c r="C870" s="15"/>
      <c r="D870" s="15"/>
      <c r="E870" s="15"/>
      <c r="F870" s="16">
        <f t="shared" ref="F870:H872" si="196">F871</f>
        <v>1.5</v>
      </c>
      <c r="G870" s="16">
        <f t="shared" si="196"/>
        <v>1.5</v>
      </c>
      <c r="H870" s="16">
        <f t="shared" si="196"/>
        <v>1.5</v>
      </c>
    </row>
    <row r="871" spans="1:8" x14ac:dyDescent="0.25">
      <c r="A871" s="4" t="s">
        <v>106</v>
      </c>
      <c r="B871" s="28" t="s">
        <v>424</v>
      </c>
      <c r="C871" s="15" t="s">
        <v>27</v>
      </c>
      <c r="D871" s="15"/>
      <c r="E871" s="15"/>
      <c r="F871" s="16">
        <f t="shared" si="196"/>
        <v>1.5</v>
      </c>
      <c r="G871" s="16">
        <f t="shared" si="196"/>
        <v>1.5</v>
      </c>
      <c r="H871" s="16">
        <f t="shared" si="196"/>
        <v>1.5</v>
      </c>
    </row>
    <row r="872" spans="1:8" ht="51.75" x14ac:dyDescent="0.25">
      <c r="A872" s="4" t="s">
        <v>257</v>
      </c>
      <c r="B872" s="28" t="s">
        <v>424</v>
      </c>
      <c r="C872" s="15" t="s">
        <v>27</v>
      </c>
      <c r="D872" s="15" t="s">
        <v>63</v>
      </c>
      <c r="E872" s="15"/>
      <c r="F872" s="16">
        <f t="shared" si="196"/>
        <v>1.5</v>
      </c>
      <c r="G872" s="16">
        <f t="shared" si="196"/>
        <v>1.5</v>
      </c>
      <c r="H872" s="16">
        <f t="shared" si="196"/>
        <v>1.5</v>
      </c>
    </row>
    <row r="873" spans="1:8" ht="17.25" customHeight="1" x14ac:dyDescent="0.25">
      <c r="A873" s="4" t="s">
        <v>134</v>
      </c>
      <c r="B873" s="28" t="s">
        <v>424</v>
      </c>
      <c r="C873" s="15" t="s">
        <v>27</v>
      </c>
      <c r="D873" s="15" t="s">
        <v>63</v>
      </c>
      <c r="E873" s="15" t="s">
        <v>135</v>
      </c>
      <c r="F873" s="16">
        <v>1.5</v>
      </c>
      <c r="G873" s="16">
        <v>1.5</v>
      </c>
      <c r="H873" s="16">
        <v>1.5</v>
      </c>
    </row>
    <row r="874" spans="1:8" ht="26.25" hidden="1" x14ac:dyDescent="0.25">
      <c r="A874" s="4" t="s">
        <v>538</v>
      </c>
      <c r="B874" s="28" t="s">
        <v>537</v>
      </c>
      <c r="C874" s="15"/>
      <c r="D874" s="15"/>
      <c r="E874" s="15"/>
      <c r="F874" s="16">
        <f>F875</f>
        <v>0</v>
      </c>
      <c r="G874" s="16">
        <v>0</v>
      </c>
      <c r="H874" s="16">
        <v>0</v>
      </c>
    </row>
    <row r="875" spans="1:8" ht="40.5" hidden="1" customHeight="1" x14ac:dyDescent="0.25">
      <c r="A875" s="4" t="s">
        <v>514</v>
      </c>
      <c r="B875" s="28" t="s">
        <v>537</v>
      </c>
      <c r="C875" s="15" t="s">
        <v>138</v>
      </c>
      <c r="D875" s="15"/>
      <c r="E875" s="15"/>
      <c r="F875" s="16">
        <f>F876</f>
        <v>0</v>
      </c>
      <c r="G875" s="16">
        <v>0</v>
      </c>
      <c r="H875" s="16">
        <v>0</v>
      </c>
    </row>
    <row r="876" spans="1:8" ht="26.25" hidden="1" customHeight="1" x14ac:dyDescent="0.25">
      <c r="A876" s="4" t="s">
        <v>473</v>
      </c>
      <c r="B876" s="28" t="s">
        <v>537</v>
      </c>
      <c r="C876" s="15" t="s">
        <v>138</v>
      </c>
      <c r="D876" s="15" t="s">
        <v>68</v>
      </c>
      <c r="E876" s="15"/>
      <c r="F876" s="16">
        <f>F877</f>
        <v>0</v>
      </c>
      <c r="G876" s="16">
        <v>0</v>
      </c>
      <c r="H876" s="16">
        <v>0</v>
      </c>
    </row>
    <row r="877" spans="1:8" ht="20.25" hidden="1" customHeight="1" x14ac:dyDescent="0.25">
      <c r="A877" s="4" t="s">
        <v>270</v>
      </c>
      <c r="B877" s="28" t="s">
        <v>537</v>
      </c>
      <c r="C877" s="15" t="s">
        <v>138</v>
      </c>
      <c r="D877" s="15" t="s">
        <v>68</v>
      </c>
      <c r="E877" s="15" t="s">
        <v>271</v>
      </c>
      <c r="F877" s="16"/>
      <c r="G877" s="16"/>
      <c r="H877" s="16"/>
    </row>
    <row r="878" spans="1:8" ht="17.25" hidden="1" customHeight="1" x14ac:dyDescent="0.25">
      <c r="A878" s="3" t="s">
        <v>218</v>
      </c>
      <c r="B878" s="29" t="s">
        <v>178</v>
      </c>
      <c r="C878" s="15"/>
      <c r="D878" s="15"/>
      <c r="E878" s="15"/>
      <c r="F878" s="16">
        <f>F879</f>
        <v>0</v>
      </c>
      <c r="G878" s="16">
        <v>0</v>
      </c>
      <c r="H878" s="16">
        <v>0</v>
      </c>
    </row>
    <row r="879" spans="1:8" ht="17.25" hidden="1" customHeight="1" x14ac:dyDescent="0.25">
      <c r="A879" s="4" t="s">
        <v>296</v>
      </c>
      <c r="B879" s="15" t="s">
        <v>383</v>
      </c>
      <c r="C879" s="15"/>
      <c r="D879" s="15"/>
      <c r="E879" s="15"/>
      <c r="F879" s="16">
        <f>F880</f>
        <v>0</v>
      </c>
      <c r="G879" s="16">
        <v>0</v>
      </c>
      <c r="H879" s="16">
        <v>0</v>
      </c>
    </row>
    <row r="880" spans="1:8" ht="17.25" hidden="1" customHeight="1" x14ac:dyDescent="0.25">
      <c r="A880" s="4" t="s">
        <v>8</v>
      </c>
      <c r="B880" s="15" t="s">
        <v>383</v>
      </c>
      <c r="C880" s="15" t="s">
        <v>9</v>
      </c>
      <c r="D880" s="15"/>
      <c r="E880" s="15"/>
      <c r="F880" s="16">
        <f>F881</f>
        <v>0</v>
      </c>
      <c r="G880" s="16">
        <v>0</v>
      </c>
      <c r="H880" s="16">
        <v>0</v>
      </c>
    </row>
    <row r="881" spans="1:8" ht="17.25" hidden="1" customHeight="1" x14ac:dyDescent="0.25">
      <c r="A881" s="4" t="s">
        <v>200</v>
      </c>
      <c r="B881" s="15" t="s">
        <v>383</v>
      </c>
      <c r="C881" s="15" t="s">
        <v>9</v>
      </c>
      <c r="D881" s="15" t="s">
        <v>126</v>
      </c>
      <c r="E881" s="15"/>
      <c r="F881" s="16">
        <f>F882</f>
        <v>0</v>
      </c>
      <c r="G881" s="16">
        <v>0</v>
      </c>
      <c r="H881" s="16">
        <v>0</v>
      </c>
    </row>
    <row r="882" spans="1:8" ht="16.5" hidden="1" customHeight="1" x14ac:dyDescent="0.25">
      <c r="A882" s="4" t="s">
        <v>16</v>
      </c>
      <c r="B882" s="15" t="s">
        <v>383</v>
      </c>
      <c r="C882" s="15" t="s">
        <v>9</v>
      </c>
      <c r="D882" s="15" t="s">
        <v>126</v>
      </c>
      <c r="E882" s="15" t="s">
        <v>17</v>
      </c>
      <c r="F882" s="31"/>
      <c r="G882" s="16">
        <v>0</v>
      </c>
      <c r="H882" s="16">
        <v>0</v>
      </c>
    </row>
    <row r="883" spans="1:8" ht="51.75" x14ac:dyDescent="0.25">
      <c r="A883" s="8" t="s">
        <v>598</v>
      </c>
      <c r="B883" s="30" t="s">
        <v>130</v>
      </c>
      <c r="C883" s="15"/>
      <c r="D883" s="15"/>
      <c r="E883" s="15"/>
      <c r="F883" s="21">
        <f>F884+F894</f>
        <v>17</v>
      </c>
      <c r="G883" s="21">
        <f>G884+G894</f>
        <v>17</v>
      </c>
      <c r="H883" s="21">
        <f>H884+H894</f>
        <v>17</v>
      </c>
    </row>
    <row r="884" spans="1:8" ht="39" x14ac:dyDescent="0.25">
      <c r="A884" s="4" t="s">
        <v>323</v>
      </c>
      <c r="B884" s="28" t="s">
        <v>384</v>
      </c>
      <c r="C884" s="29"/>
      <c r="D884" s="29"/>
      <c r="E884" s="29"/>
      <c r="F884" s="21">
        <f>F885+F888+F891</f>
        <v>12</v>
      </c>
      <c r="G884" s="21">
        <f t="shared" ref="G884:H884" si="197">G885+G888+G891</f>
        <v>12</v>
      </c>
      <c r="H884" s="21">
        <f t="shared" si="197"/>
        <v>12</v>
      </c>
    </row>
    <row r="885" spans="1:8" hidden="1" x14ac:dyDescent="0.25">
      <c r="A885" s="2" t="s">
        <v>106</v>
      </c>
      <c r="B885" s="15" t="s">
        <v>172</v>
      </c>
      <c r="C885" s="15" t="s">
        <v>27</v>
      </c>
      <c r="D885" s="15"/>
      <c r="E885" s="15"/>
      <c r="F885" s="16">
        <f t="shared" ref="F885:H886" si="198">F886</f>
        <v>0</v>
      </c>
      <c r="G885" s="16">
        <f t="shared" si="198"/>
        <v>0</v>
      </c>
      <c r="H885" s="16">
        <f t="shared" si="198"/>
        <v>0</v>
      </c>
    </row>
    <row r="886" spans="1:8" hidden="1" x14ac:dyDescent="0.25">
      <c r="A886" s="4" t="s">
        <v>252</v>
      </c>
      <c r="B886" s="15" t="s">
        <v>172</v>
      </c>
      <c r="C886" s="15" t="s">
        <v>27</v>
      </c>
      <c r="D886" s="15" t="s">
        <v>119</v>
      </c>
      <c r="E886" s="15"/>
      <c r="F886" s="16">
        <f>F887</f>
        <v>0</v>
      </c>
      <c r="G886" s="16">
        <f t="shared" si="198"/>
        <v>0</v>
      </c>
      <c r="H886" s="16">
        <f t="shared" si="198"/>
        <v>0</v>
      </c>
    </row>
    <row r="887" spans="1:8" ht="26.25" hidden="1" x14ac:dyDescent="0.25">
      <c r="A887" s="4" t="s">
        <v>16</v>
      </c>
      <c r="B887" s="15" t="s">
        <v>172</v>
      </c>
      <c r="C887" s="15" t="s">
        <v>27</v>
      </c>
      <c r="D887" s="15" t="s">
        <v>119</v>
      </c>
      <c r="E887" s="15" t="s">
        <v>17</v>
      </c>
      <c r="F887" s="16"/>
      <c r="G887" s="16">
        <v>0</v>
      </c>
      <c r="H887" s="16">
        <v>0</v>
      </c>
    </row>
    <row r="888" spans="1:8" x14ac:dyDescent="0.25">
      <c r="A888" s="4" t="s">
        <v>8</v>
      </c>
      <c r="B888" s="28" t="s">
        <v>384</v>
      </c>
      <c r="C888" s="15" t="s">
        <v>9</v>
      </c>
      <c r="D888" s="15"/>
      <c r="E888" s="15"/>
      <c r="F888" s="16">
        <f>F889</f>
        <v>6</v>
      </c>
      <c r="G888" s="16">
        <f t="shared" ref="G888:H888" si="199">G889</f>
        <v>6</v>
      </c>
      <c r="H888" s="16">
        <f t="shared" si="199"/>
        <v>6</v>
      </c>
    </row>
    <row r="889" spans="1:8" x14ac:dyDescent="0.25">
      <c r="A889" s="4" t="s">
        <v>10</v>
      </c>
      <c r="B889" s="28" t="s">
        <v>384</v>
      </c>
      <c r="C889" s="15" t="s">
        <v>9</v>
      </c>
      <c r="D889" s="15" t="s">
        <v>11</v>
      </c>
      <c r="E889" s="15"/>
      <c r="F889" s="16">
        <f>F890</f>
        <v>6</v>
      </c>
      <c r="G889" s="16">
        <f>G890</f>
        <v>6</v>
      </c>
      <c r="H889" s="16">
        <f>H890</f>
        <v>6</v>
      </c>
    </row>
    <row r="890" spans="1:8" ht="39" x14ac:dyDescent="0.25">
      <c r="A890" s="4" t="s">
        <v>626</v>
      </c>
      <c r="B890" s="28" t="s">
        <v>384</v>
      </c>
      <c r="C890" s="15" t="s">
        <v>9</v>
      </c>
      <c r="D890" s="15" t="s">
        <v>11</v>
      </c>
      <c r="E890" s="15" t="s">
        <v>17</v>
      </c>
      <c r="F890" s="16">
        <v>6</v>
      </c>
      <c r="G890" s="16">
        <v>6</v>
      </c>
      <c r="H890" s="16">
        <v>6</v>
      </c>
    </row>
    <row r="891" spans="1:8" x14ac:dyDescent="0.25">
      <c r="A891" s="4" t="s">
        <v>244</v>
      </c>
      <c r="B891" s="28" t="s">
        <v>384</v>
      </c>
      <c r="C891" s="15" t="s">
        <v>99</v>
      </c>
      <c r="D891" s="15"/>
      <c r="E891" s="15"/>
      <c r="F891" s="16">
        <f>F892</f>
        <v>6</v>
      </c>
      <c r="G891" s="16">
        <f t="shared" ref="G891:H891" si="200">G892</f>
        <v>6</v>
      </c>
      <c r="H891" s="16">
        <f t="shared" si="200"/>
        <v>6</v>
      </c>
    </row>
    <row r="892" spans="1:8" x14ac:dyDescent="0.25">
      <c r="A892" s="4" t="s">
        <v>245</v>
      </c>
      <c r="B892" s="28" t="s">
        <v>384</v>
      </c>
      <c r="C892" s="15" t="s">
        <v>99</v>
      </c>
      <c r="D892" s="15" t="s">
        <v>27</v>
      </c>
      <c r="E892" s="15"/>
      <c r="F892" s="16">
        <f t="shared" ref="F892:H892" si="201">F893</f>
        <v>6</v>
      </c>
      <c r="G892" s="16">
        <f t="shared" si="201"/>
        <v>6</v>
      </c>
      <c r="H892" s="16">
        <f t="shared" si="201"/>
        <v>6</v>
      </c>
    </row>
    <row r="893" spans="1:8" x14ac:dyDescent="0.25">
      <c r="A893" s="4" t="s">
        <v>19</v>
      </c>
      <c r="B893" s="28" t="s">
        <v>384</v>
      </c>
      <c r="C893" s="15" t="s">
        <v>99</v>
      </c>
      <c r="D893" s="15" t="s">
        <v>27</v>
      </c>
      <c r="E893" s="15" t="s">
        <v>20</v>
      </c>
      <c r="F893" s="16">
        <v>6</v>
      </c>
      <c r="G893" s="16">
        <v>6</v>
      </c>
      <c r="H893" s="16">
        <v>6</v>
      </c>
    </row>
    <row r="894" spans="1:8" ht="39" x14ac:dyDescent="0.25">
      <c r="A894" s="4" t="s">
        <v>259</v>
      </c>
      <c r="B894" s="28" t="s">
        <v>402</v>
      </c>
      <c r="C894" s="15"/>
      <c r="D894" s="15"/>
      <c r="E894" s="15"/>
      <c r="F894" s="16">
        <f>F895</f>
        <v>5</v>
      </c>
      <c r="G894" s="16">
        <f t="shared" ref="G894:H894" si="202">G895</f>
        <v>5</v>
      </c>
      <c r="H894" s="16">
        <f t="shared" si="202"/>
        <v>5</v>
      </c>
    </row>
    <row r="895" spans="1:8" x14ac:dyDescent="0.25">
      <c r="A895" s="4" t="s">
        <v>8</v>
      </c>
      <c r="B895" s="28" t="s">
        <v>402</v>
      </c>
      <c r="C895" s="15" t="s">
        <v>9</v>
      </c>
      <c r="D895" s="15"/>
      <c r="E895" s="15"/>
      <c r="F895" s="16">
        <f>F896</f>
        <v>5</v>
      </c>
      <c r="G895" s="16">
        <f t="shared" ref="G895:H895" si="203">G896</f>
        <v>5</v>
      </c>
      <c r="H895" s="16">
        <f t="shared" si="203"/>
        <v>5</v>
      </c>
    </row>
    <row r="896" spans="1:8" x14ac:dyDescent="0.25">
      <c r="A896" s="4" t="s">
        <v>511</v>
      </c>
      <c r="B896" s="28" t="s">
        <v>402</v>
      </c>
      <c r="C896" s="15" t="s">
        <v>9</v>
      </c>
      <c r="D896" s="15" t="s">
        <v>9</v>
      </c>
      <c r="E896" s="15"/>
      <c r="F896" s="16">
        <f>F897</f>
        <v>5</v>
      </c>
      <c r="G896" s="16">
        <f t="shared" ref="G896:H896" si="204">G897</f>
        <v>5</v>
      </c>
      <c r="H896" s="16">
        <f t="shared" si="204"/>
        <v>5</v>
      </c>
    </row>
    <row r="897" spans="1:8" ht="39" x14ac:dyDescent="0.25">
      <c r="A897" s="4" t="s">
        <v>626</v>
      </c>
      <c r="B897" s="28" t="s">
        <v>402</v>
      </c>
      <c r="C897" s="15" t="s">
        <v>9</v>
      </c>
      <c r="D897" s="15" t="s">
        <v>9</v>
      </c>
      <c r="E897" s="15" t="s">
        <v>17</v>
      </c>
      <c r="F897" s="16">
        <v>5</v>
      </c>
      <c r="G897" s="16">
        <v>5</v>
      </c>
      <c r="H897" s="16">
        <v>5</v>
      </c>
    </row>
    <row r="898" spans="1:8" ht="36" hidden="1" customHeight="1" x14ac:dyDescent="0.25">
      <c r="A898" s="3" t="s">
        <v>260</v>
      </c>
      <c r="B898" s="29" t="s">
        <v>195</v>
      </c>
      <c r="C898" s="15"/>
      <c r="D898" s="15"/>
      <c r="E898" s="15"/>
      <c r="F898" s="21">
        <f>F899+F903+F912+F916+F920</f>
        <v>0</v>
      </c>
      <c r="G898" s="21">
        <f>G899</f>
        <v>0</v>
      </c>
      <c r="H898" s="21">
        <f>H899</f>
        <v>0</v>
      </c>
    </row>
    <row r="899" spans="1:8" ht="99" hidden="1" customHeight="1" x14ac:dyDescent="0.25">
      <c r="A899" s="4" t="s">
        <v>261</v>
      </c>
      <c r="B899" s="15" t="s">
        <v>220</v>
      </c>
      <c r="C899" s="15"/>
      <c r="D899" s="15"/>
      <c r="E899" s="15"/>
      <c r="F899" s="16">
        <f>F900</f>
        <v>0</v>
      </c>
      <c r="G899" s="16">
        <v>0</v>
      </c>
      <c r="H899" s="16">
        <v>0</v>
      </c>
    </row>
    <row r="900" spans="1:8" ht="15.75" hidden="1" customHeight="1" x14ac:dyDescent="0.25">
      <c r="A900" s="4" t="s">
        <v>72</v>
      </c>
      <c r="B900" s="15" t="s">
        <v>220</v>
      </c>
      <c r="C900" s="15" t="s">
        <v>73</v>
      </c>
      <c r="D900" s="15"/>
      <c r="E900" s="15"/>
      <c r="F900" s="16">
        <f>F901</f>
        <v>0</v>
      </c>
      <c r="G900" s="16">
        <v>0</v>
      </c>
      <c r="H900" s="16">
        <v>0</v>
      </c>
    </row>
    <row r="901" spans="1:8" ht="15.75" hidden="1" customHeight="1" x14ac:dyDescent="0.25">
      <c r="A901" s="4" t="s">
        <v>74</v>
      </c>
      <c r="B901" s="15" t="s">
        <v>220</v>
      </c>
      <c r="C901" s="15" t="s">
        <v>73</v>
      </c>
      <c r="D901" s="15" t="s">
        <v>27</v>
      </c>
      <c r="E901" s="15"/>
      <c r="F901" s="16">
        <v>0</v>
      </c>
      <c r="G901" s="16">
        <v>0</v>
      </c>
      <c r="H901" s="16">
        <v>0</v>
      </c>
    </row>
    <row r="902" spans="1:8" ht="115.5" hidden="1" x14ac:dyDescent="0.25">
      <c r="A902" s="4" t="s">
        <v>198</v>
      </c>
      <c r="B902" s="15" t="s">
        <v>220</v>
      </c>
      <c r="C902" s="15" t="s">
        <v>73</v>
      </c>
      <c r="D902" s="15" t="s">
        <v>27</v>
      </c>
      <c r="E902" s="15" t="s">
        <v>199</v>
      </c>
      <c r="F902" s="16">
        <v>0</v>
      </c>
      <c r="G902" s="16">
        <v>0</v>
      </c>
      <c r="H902" s="16">
        <v>0</v>
      </c>
    </row>
    <row r="903" spans="1:8" ht="36" hidden="1" customHeight="1" x14ac:dyDescent="0.25">
      <c r="A903" s="4" t="s">
        <v>196</v>
      </c>
      <c r="B903" s="15" t="s">
        <v>197</v>
      </c>
      <c r="C903" s="15"/>
      <c r="D903" s="15"/>
      <c r="E903" s="15"/>
      <c r="F903" s="16">
        <f t="shared" ref="F903:H905" si="205">F904</f>
        <v>0</v>
      </c>
      <c r="G903" s="16">
        <f t="shared" si="205"/>
        <v>0</v>
      </c>
      <c r="H903" s="16">
        <f t="shared" si="205"/>
        <v>0</v>
      </c>
    </row>
    <row r="904" spans="1:8" ht="15.75" hidden="1" customHeight="1" x14ac:dyDescent="0.25">
      <c r="A904" s="4" t="s">
        <v>72</v>
      </c>
      <c r="B904" s="15" t="s">
        <v>197</v>
      </c>
      <c r="C904" s="15" t="s">
        <v>73</v>
      </c>
      <c r="D904" s="15"/>
      <c r="E904" s="15"/>
      <c r="F904" s="16">
        <f t="shared" si="205"/>
        <v>0</v>
      </c>
      <c r="G904" s="16">
        <f t="shared" si="205"/>
        <v>0</v>
      </c>
      <c r="H904" s="16">
        <f t="shared" si="205"/>
        <v>0</v>
      </c>
    </row>
    <row r="905" spans="1:8" ht="16.5" hidden="1" customHeight="1" x14ac:dyDescent="0.25">
      <c r="A905" s="4" t="s">
        <v>74</v>
      </c>
      <c r="B905" s="15" t="s">
        <v>197</v>
      </c>
      <c r="C905" s="15" t="s">
        <v>73</v>
      </c>
      <c r="D905" s="15" t="s">
        <v>27</v>
      </c>
      <c r="E905" s="15"/>
      <c r="F905" s="16">
        <f>F906</f>
        <v>0</v>
      </c>
      <c r="G905" s="16">
        <f t="shared" si="205"/>
        <v>0</v>
      </c>
      <c r="H905" s="16">
        <f t="shared" si="205"/>
        <v>0</v>
      </c>
    </row>
    <row r="906" spans="1:8" ht="107.25" hidden="1" customHeight="1" x14ac:dyDescent="0.25">
      <c r="A906" s="4" t="s">
        <v>198</v>
      </c>
      <c r="B906" s="15" t="s">
        <v>197</v>
      </c>
      <c r="C906" s="15" t="s">
        <v>73</v>
      </c>
      <c r="D906" s="15" t="s">
        <v>27</v>
      </c>
      <c r="E906" s="15" t="s">
        <v>199</v>
      </c>
      <c r="F906" s="16"/>
      <c r="G906" s="16">
        <v>0</v>
      </c>
      <c r="H906" s="16">
        <v>0</v>
      </c>
    </row>
    <row r="907" spans="1:8" ht="24" hidden="1" customHeight="1" x14ac:dyDescent="0.25">
      <c r="A907" s="4" t="s">
        <v>212</v>
      </c>
      <c r="B907" s="15" t="s">
        <v>213</v>
      </c>
      <c r="C907" s="15"/>
      <c r="D907" s="15"/>
      <c r="E907" s="15"/>
      <c r="F907" s="16">
        <f t="shared" ref="F907:G909" si="206">F908</f>
        <v>0</v>
      </c>
      <c r="G907" s="16">
        <f t="shared" si="206"/>
        <v>0</v>
      </c>
      <c r="H907" s="16">
        <v>0</v>
      </c>
    </row>
    <row r="908" spans="1:8" ht="25.5" hidden="1" customHeight="1" x14ac:dyDescent="0.25">
      <c r="A908" s="4" t="s">
        <v>72</v>
      </c>
      <c r="B908" s="15" t="s">
        <v>213</v>
      </c>
      <c r="C908" s="15" t="s">
        <v>73</v>
      </c>
      <c r="D908" s="15"/>
      <c r="E908" s="15"/>
      <c r="F908" s="16">
        <f t="shared" si="206"/>
        <v>0</v>
      </c>
      <c r="G908" s="16">
        <f t="shared" si="206"/>
        <v>0</v>
      </c>
      <c r="H908" s="16">
        <v>0</v>
      </c>
    </row>
    <row r="909" spans="1:8" ht="24.75" hidden="1" customHeight="1" x14ac:dyDescent="0.25">
      <c r="A909" s="4" t="s">
        <v>74</v>
      </c>
      <c r="B909" s="15" t="s">
        <v>213</v>
      </c>
      <c r="C909" s="15" t="s">
        <v>73</v>
      </c>
      <c r="D909" s="15" t="s">
        <v>27</v>
      </c>
      <c r="E909" s="15"/>
      <c r="F909" s="16">
        <f t="shared" si="206"/>
        <v>0</v>
      </c>
      <c r="G909" s="16">
        <f t="shared" si="206"/>
        <v>0</v>
      </c>
      <c r="H909" s="16">
        <v>0</v>
      </c>
    </row>
    <row r="910" spans="1:8" ht="17.25" hidden="1" customHeight="1" x14ac:dyDescent="0.25">
      <c r="A910" s="4" t="s">
        <v>198</v>
      </c>
      <c r="B910" s="15" t="s">
        <v>213</v>
      </c>
      <c r="C910" s="15" t="s">
        <v>73</v>
      </c>
      <c r="D910" s="15" t="s">
        <v>27</v>
      </c>
      <c r="E910" s="15" t="s">
        <v>199</v>
      </c>
      <c r="F910" s="16">
        <v>0</v>
      </c>
      <c r="G910" s="16">
        <v>0</v>
      </c>
      <c r="H910" s="16">
        <v>0</v>
      </c>
    </row>
    <row r="911" spans="1:8" ht="18" hidden="1" customHeight="1" x14ac:dyDescent="0.25">
      <c r="A911" s="8" t="s">
        <v>289</v>
      </c>
      <c r="B911" s="29" t="s">
        <v>290</v>
      </c>
      <c r="C911" s="15"/>
      <c r="D911" s="15"/>
      <c r="E911" s="15"/>
      <c r="F911" s="16">
        <f>F912+F916+F920</f>
        <v>0</v>
      </c>
      <c r="G911" s="16"/>
      <c r="H911" s="16"/>
    </row>
    <row r="912" spans="1:8" ht="115.5" hidden="1" x14ac:dyDescent="0.25">
      <c r="A912" s="4" t="s">
        <v>287</v>
      </c>
      <c r="B912" s="15" t="s">
        <v>288</v>
      </c>
      <c r="C912" s="15"/>
      <c r="D912" s="15"/>
      <c r="E912" s="15"/>
      <c r="F912" s="16">
        <f>F913</f>
        <v>0</v>
      </c>
      <c r="G912" s="16">
        <v>0</v>
      </c>
      <c r="H912" s="16">
        <v>0</v>
      </c>
    </row>
    <row r="913" spans="1:8" hidden="1" x14ac:dyDescent="0.25">
      <c r="A913" s="4" t="s">
        <v>72</v>
      </c>
      <c r="B913" s="15" t="s">
        <v>288</v>
      </c>
      <c r="C913" s="15" t="s">
        <v>73</v>
      </c>
      <c r="D913" s="15"/>
      <c r="E913" s="15"/>
      <c r="F913" s="16">
        <f>F914</f>
        <v>0</v>
      </c>
      <c r="G913" s="16">
        <v>0</v>
      </c>
      <c r="H913" s="16">
        <v>0</v>
      </c>
    </row>
    <row r="914" spans="1:8" hidden="1" x14ac:dyDescent="0.25">
      <c r="A914" s="4" t="s">
        <v>74</v>
      </c>
      <c r="B914" s="15" t="s">
        <v>288</v>
      </c>
      <c r="C914" s="15" t="s">
        <v>73</v>
      </c>
      <c r="D914" s="15" t="s">
        <v>27</v>
      </c>
      <c r="E914" s="15"/>
      <c r="F914" s="16">
        <f>F915</f>
        <v>0</v>
      </c>
      <c r="G914" s="16">
        <v>0</v>
      </c>
      <c r="H914" s="16">
        <v>0</v>
      </c>
    </row>
    <row r="915" spans="1:8" ht="115.5" hidden="1" x14ac:dyDescent="0.25">
      <c r="A915" s="4" t="s">
        <v>198</v>
      </c>
      <c r="B915" s="15" t="s">
        <v>288</v>
      </c>
      <c r="C915" s="15" t="s">
        <v>73</v>
      </c>
      <c r="D915" s="15" t="s">
        <v>27</v>
      </c>
      <c r="E915" s="15" t="s">
        <v>199</v>
      </c>
      <c r="F915" s="16"/>
      <c r="G915" s="16">
        <v>0</v>
      </c>
      <c r="H915" s="16">
        <v>0</v>
      </c>
    </row>
    <row r="916" spans="1:8" ht="122.25" hidden="1" customHeight="1" x14ac:dyDescent="0.25">
      <c r="A916" s="4" t="s">
        <v>291</v>
      </c>
      <c r="B916" s="15" t="s">
        <v>292</v>
      </c>
      <c r="C916" s="15"/>
      <c r="D916" s="15"/>
      <c r="E916" s="15"/>
      <c r="F916" s="16">
        <f>F917</f>
        <v>0</v>
      </c>
      <c r="G916" s="16">
        <v>0</v>
      </c>
      <c r="H916" s="16">
        <v>0</v>
      </c>
    </row>
    <row r="917" spans="1:8" ht="12.75" hidden="1" customHeight="1" x14ac:dyDescent="0.25">
      <c r="A917" s="4" t="s">
        <v>72</v>
      </c>
      <c r="B917" s="15" t="s">
        <v>292</v>
      </c>
      <c r="C917" s="15" t="s">
        <v>73</v>
      </c>
      <c r="D917" s="15"/>
      <c r="E917" s="15"/>
      <c r="F917" s="16">
        <f>F918</f>
        <v>0</v>
      </c>
      <c r="G917" s="16">
        <v>0</v>
      </c>
      <c r="H917" s="16">
        <v>0</v>
      </c>
    </row>
    <row r="918" spans="1:8" ht="14.25" hidden="1" customHeight="1" x14ac:dyDescent="0.25">
      <c r="A918" s="4" t="s">
        <v>74</v>
      </c>
      <c r="B918" s="15" t="s">
        <v>292</v>
      </c>
      <c r="C918" s="15" t="s">
        <v>73</v>
      </c>
      <c r="D918" s="15" t="s">
        <v>27</v>
      </c>
      <c r="E918" s="15"/>
      <c r="F918" s="16">
        <f>F919</f>
        <v>0</v>
      </c>
      <c r="G918" s="16">
        <v>0</v>
      </c>
      <c r="H918" s="16">
        <v>0</v>
      </c>
    </row>
    <row r="919" spans="1:8" ht="115.5" hidden="1" x14ac:dyDescent="0.25">
      <c r="A919" s="4" t="s">
        <v>198</v>
      </c>
      <c r="B919" s="15" t="s">
        <v>292</v>
      </c>
      <c r="C919" s="15" t="s">
        <v>73</v>
      </c>
      <c r="D919" s="15" t="s">
        <v>27</v>
      </c>
      <c r="E919" s="15" t="s">
        <v>199</v>
      </c>
      <c r="F919" s="16"/>
      <c r="G919" s="16">
        <v>0</v>
      </c>
      <c r="H919" s="16">
        <v>0</v>
      </c>
    </row>
    <row r="920" spans="1:8" ht="39" hidden="1" x14ac:dyDescent="0.25">
      <c r="A920" s="4" t="s">
        <v>196</v>
      </c>
      <c r="B920" s="15" t="s">
        <v>293</v>
      </c>
      <c r="C920" s="15"/>
      <c r="D920" s="15"/>
      <c r="E920" s="15"/>
      <c r="F920" s="16">
        <f>F921</f>
        <v>0</v>
      </c>
      <c r="G920" s="16">
        <v>0</v>
      </c>
      <c r="H920" s="16">
        <v>0</v>
      </c>
    </row>
    <row r="921" spans="1:8" hidden="1" x14ac:dyDescent="0.25">
      <c r="A921" s="4" t="s">
        <v>72</v>
      </c>
      <c r="B921" s="15" t="s">
        <v>293</v>
      </c>
      <c r="C921" s="15" t="s">
        <v>73</v>
      </c>
      <c r="D921" s="15"/>
      <c r="E921" s="15"/>
      <c r="F921" s="16">
        <f>F922</f>
        <v>0</v>
      </c>
      <c r="G921" s="16">
        <v>0</v>
      </c>
      <c r="H921" s="16">
        <v>0</v>
      </c>
    </row>
    <row r="922" spans="1:8" hidden="1" x14ac:dyDescent="0.25">
      <c r="A922" s="4" t="s">
        <v>74</v>
      </c>
      <c r="B922" s="15" t="s">
        <v>293</v>
      </c>
      <c r="C922" s="15" t="s">
        <v>73</v>
      </c>
      <c r="D922" s="15" t="s">
        <v>27</v>
      </c>
      <c r="E922" s="15"/>
      <c r="F922" s="16">
        <f>F923</f>
        <v>0</v>
      </c>
      <c r="G922" s="16">
        <v>0</v>
      </c>
      <c r="H922" s="16">
        <v>0</v>
      </c>
    </row>
    <row r="923" spans="1:8" ht="115.5" hidden="1" x14ac:dyDescent="0.25">
      <c r="A923" s="4" t="s">
        <v>198</v>
      </c>
      <c r="B923" s="15" t="s">
        <v>293</v>
      </c>
      <c r="C923" s="15" t="s">
        <v>73</v>
      </c>
      <c r="D923" s="15" t="s">
        <v>27</v>
      </c>
      <c r="E923" s="15" t="s">
        <v>199</v>
      </c>
      <c r="F923" s="16"/>
      <c r="G923" s="16">
        <v>0</v>
      </c>
      <c r="H923" s="16">
        <v>0</v>
      </c>
    </row>
    <row r="924" spans="1:8" ht="39" hidden="1" x14ac:dyDescent="0.25">
      <c r="A924" s="9" t="s">
        <v>262</v>
      </c>
      <c r="B924" s="29" t="s">
        <v>141</v>
      </c>
      <c r="C924" s="15"/>
      <c r="D924" s="15"/>
      <c r="E924" s="15"/>
      <c r="F924" s="21">
        <v>0</v>
      </c>
      <c r="G924" s="21">
        <v>0</v>
      </c>
      <c r="H924" s="21">
        <v>0</v>
      </c>
    </row>
    <row r="925" spans="1:8" ht="90" hidden="1" x14ac:dyDescent="0.25">
      <c r="A925" s="5" t="s">
        <v>142</v>
      </c>
      <c r="B925" s="15" t="s">
        <v>143</v>
      </c>
      <c r="C925" s="15"/>
      <c r="D925" s="15"/>
      <c r="E925" s="15"/>
      <c r="F925" s="16">
        <f t="shared" ref="F925:F931" si="207">F926</f>
        <v>5</v>
      </c>
      <c r="G925" s="16">
        <f t="shared" ref="G925:H926" si="208">G926</f>
        <v>5</v>
      </c>
      <c r="H925" s="16">
        <f t="shared" si="208"/>
        <v>5</v>
      </c>
    </row>
    <row r="926" spans="1:8" hidden="1" x14ac:dyDescent="0.25">
      <c r="A926" s="4" t="s">
        <v>122</v>
      </c>
      <c r="B926" s="15" t="s">
        <v>143</v>
      </c>
      <c r="C926" s="15" t="s">
        <v>63</v>
      </c>
      <c r="D926" s="15"/>
      <c r="E926" s="15"/>
      <c r="F926" s="16">
        <f t="shared" si="207"/>
        <v>5</v>
      </c>
      <c r="G926" s="16">
        <f t="shared" si="208"/>
        <v>5</v>
      </c>
      <c r="H926" s="16">
        <f t="shared" si="208"/>
        <v>5</v>
      </c>
    </row>
    <row r="927" spans="1:8" hidden="1" x14ac:dyDescent="0.25">
      <c r="A927" s="4" t="s">
        <v>144</v>
      </c>
      <c r="B927" s="15" t="s">
        <v>143</v>
      </c>
      <c r="C927" s="15" t="s">
        <v>63</v>
      </c>
      <c r="D927" s="15" t="s">
        <v>126</v>
      </c>
      <c r="E927" s="15"/>
      <c r="F927" s="16">
        <f t="shared" si="207"/>
        <v>5</v>
      </c>
      <c r="G927" s="16">
        <f>G928</f>
        <v>5</v>
      </c>
      <c r="H927" s="16">
        <f>H928</f>
        <v>5</v>
      </c>
    </row>
    <row r="928" spans="1:8" ht="40.5" customHeight="1" x14ac:dyDescent="0.25">
      <c r="A928" s="8" t="s">
        <v>506</v>
      </c>
      <c r="B928" s="29" t="s">
        <v>507</v>
      </c>
      <c r="C928" s="29"/>
      <c r="D928" s="29"/>
      <c r="E928" s="29"/>
      <c r="F928" s="21">
        <f t="shared" si="207"/>
        <v>5</v>
      </c>
      <c r="G928" s="21">
        <f>G929</f>
        <v>5</v>
      </c>
      <c r="H928" s="21">
        <f>H929</f>
        <v>5</v>
      </c>
    </row>
    <row r="929" spans="1:8" ht="28.5" customHeight="1" x14ac:dyDescent="0.25">
      <c r="A929" s="23" t="s">
        <v>385</v>
      </c>
      <c r="B929" s="15" t="s">
        <v>508</v>
      </c>
      <c r="C929" s="29"/>
      <c r="D929" s="29"/>
      <c r="E929" s="29"/>
      <c r="F929" s="16">
        <f t="shared" si="207"/>
        <v>5</v>
      </c>
      <c r="G929" s="16">
        <f t="shared" ref="G929:H929" si="209">G930</f>
        <v>5</v>
      </c>
      <c r="H929" s="16">
        <f t="shared" si="209"/>
        <v>5</v>
      </c>
    </row>
    <row r="930" spans="1:8" ht="14.25" customHeight="1" x14ac:dyDescent="0.25">
      <c r="A930" s="4" t="s">
        <v>122</v>
      </c>
      <c r="B930" s="15" t="s">
        <v>508</v>
      </c>
      <c r="C930" s="15" t="s">
        <v>63</v>
      </c>
      <c r="D930" s="15"/>
      <c r="E930" s="15"/>
      <c r="F930" s="16">
        <f t="shared" si="207"/>
        <v>5</v>
      </c>
      <c r="G930" s="16">
        <f t="shared" ref="G930:H931" si="210">G931</f>
        <v>5</v>
      </c>
      <c r="H930" s="16">
        <f t="shared" si="210"/>
        <v>5</v>
      </c>
    </row>
    <row r="931" spans="1:8" ht="15" customHeight="1" x14ac:dyDescent="0.25">
      <c r="A931" s="4" t="s">
        <v>144</v>
      </c>
      <c r="B931" s="15" t="s">
        <v>508</v>
      </c>
      <c r="C931" s="15" t="s">
        <v>63</v>
      </c>
      <c r="D931" s="15" t="s">
        <v>126</v>
      </c>
      <c r="E931" s="15"/>
      <c r="F931" s="16">
        <f t="shared" si="207"/>
        <v>5</v>
      </c>
      <c r="G931" s="16">
        <f t="shared" si="210"/>
        <v>5</v>
      </c>
      <c r="H931" s="16">
        <f t="shared" si="210"/>
        <v>5</v>
      </c>
    </row>
    <row r="932" spans="1:8" ht="39" x14ac:dyDescent="0.25">
      <c r="A932" s="4" t="s">
        <v>626</v>
      </c>
      <c r="B932" s="15" t="s">
        <v>508</v>
      </c>
      <c r="C932" s="15" t="s">
        <v>63</v>
      </c>
      <c r="D932" s="15" t="s">
        <v>126</v>
      </c>
      <c r="E932" s="15" t="s">
        <v>17</v>
      </c>
      <c r="F932" s="16">
        <v>5</v>
      </c>
      <c r="G932" s="16">
        <v>5</v>
      </c>
      <c r="H932" s="16">
        <v>5</v>
      </c>
    </row>
    <row r="933" spans="1:8" ht="39" x14ac:dyDescent="0.25">
      <c r="A933" s="8" t="s">
        <v>644</v>
      </c>
      <c r="B933" s="30" t="s">
        <v>195</v>
      </c>
      <c r="C933" s="29"/>
      <c r="D933" s="29"/>
      <c r="E933" s="29"/>
      <c r="F933" s="21">
        <f>F938+F942+F934</f>
        <v>138037.20000000001</v>
      </c>
      <c r="G933" s="21">
        <f>G938+G942+G934+G946</f>
        <v>169763.7</v>
      </c>
      <c r="H933" s="21">
        <f>H938+H942+H934</f>
        <v>0</v>
      </c>
    </row>
    <row r="934" spans="1:8" ht="51.75" x14ac:dyDescent="0.25">
      <c r="A934" s="4" t="s">
        <v>649</v>
      </c>
      <c r="B934" s="15" t="s">
        <v>650</v>
      </c>
      <c r="C934" s="15"/>
      <c r="D934" s="15"/>
      <c r="E934" s="15"/>
      <c r="F934" s="16">
        <f>F935</f>
        <v>4980.7</v>
      </c>
      <c r="G934" s="16">
        <v>0</v>
      </c>
      <c r="H934" s="16">
        <v>0</v>
      </c>
    </row>
    <row r="935" spans="1:8" x14ac:dyDescent="0.25">
      <c r="A935" s="4" t="s">
        <v>145</v>
      </c>
      <c r="B935" s="15" t="s">
        <v>650</v>
      </c>
      <c r="C935" s="15" t="s">
        <v>73</v>
      </c>
      <c r="D935" s="15"/>
      <c r="E935" s="15"/>
      <c r="F935" s="16">
        <f>F936</f>
        <v>4980.7</v>
      </c>
      <c r="G935" s="16">
        <v>0</v>
      </c>
      <c r="H935" s="16">
        <v>0</v>
      </c>
    </row>
    <row r="936" spans="1:8" x14ac:dyDescent="0.25">
      <c r="A936" s="4" t="s">
        <v>74</v>
      </c>
      <c r="B936" s="15" t="s">
        <v>650</v>
      </c>
      <c r="C936" s="15" t="s">
        <v>73</v>
      </c>
      <c r="D936" s="15" t="s">
        <v>27</v>
      </c>
      <c r="E936" s="15"/>
      <c r="F936" s="16">
        <f>F937</f>
        <v>4980.7</v>
      </c>
      <c r="G936" s="16">
        <v>0</v>
      </c>
      <c r="H936" s="16">
        <v>0</v>
      </c>
    </row>
    <row r="937" spans="1:8" x14ac:dyDescent="0.25">
      <c r="A937" s="4" t="s">
        <v>18</v>
      </c>
      <c r="B937" s="15" t="s">
        <v>650</v>
      </c>
      <c r="C937" s="15" t="s">
        <v>73</v>
      </c>
      <c r="D937" s="15" t="s">
        <v>27</v>
      </c>
      <c r="E937" s="15" t="s">
        <v>22</v>
      </c>
      <c r="F937" s="16">
        <v>4980.7</v>
      </c>
      <c r="G937" s="16">
        <v>0</v>
      </c>
      <c r="H937" s="16">
        <v>0</v>
      </c>
    </row>
    <row r="938" spans="1:8" ht="77.25" x14ac:dyDescent="0.25">
      <c r="A938" s="4" t="s">
        <v>648</v>
      </c>
      <c r="B938" s="15" t="s">
        <v>645</v>
      </c>
      <c r="C938" s="15"/>
      <c r="D938" s="15"/>
      <c r="E938" s="15"/>
      <c r="F938" s="16">
        <f t="shared" ref="F938:G940" si="211">F939</f>
        <v>132056.5</v>
      </c>
      <c r="G938" s="16">
        <f t="shared" si="211"/>
        <v>89464.7</v>
      </c>
      <c r="H938" s="16">
        <v>0</v>
      </c>
    </row>
    <row r="939" spans="1:8" x14ac:dyDescent="0.25">
      <c r="A939" s="4" t="s">
        <v>8</v>
      </c>
      <c r="B939" s="15" t="s">
        <v>645</v>
      </c>
      <c r="C939" s="15" t="s">
        <v>9</v>
      </c>
      <c r="D939" s="15"/>
      <c r="E939" s="15"/>
      <c r="F939" s="16">
        <f t="shared" si="211"/>
        <v>132056.5</v>
      </c>
      <c r="G939" s="16">
        <f t="shared" si="211"/>
        <v>89464.7</v>
      </c>
      <c r="H939" s="16">
        <v>0</v>
      </c>
    </row>
    <row r="940" spans="1:8" x14ac:dyDescent="0.25">
      <c r="A940" s="4" t="s">
        <v>26</v>
      </c>
      <c r="B940" s="15" t="s">
        <v>645</v>
      </c>
      <c r="C940" s="15" t="s">
        <v>9</v>
      </c>
      <c r="D940" s="15" t="s">
        <v>27</v>
      </c>
      <c r="E940" s="15"/>
      <c r="F940" s="16">
        <f t="shared" si="211"/>
        <v>132056.5</v>
      </c>
      <c r="G940" s="16">
        <f t="shared" si="211"/>
        <v>89464.7</v>
      </c>
      <c r="H940" s="16">
        <v>0</v>
      </c>
    </row>
    <row r="941" spans="1:8" ht="115.5" x14ac:dyDescent="0.25">
      <c r="A941" s="4" t="s">
        <v>198</v>
      </c>
      <c r="B941" s="15" t="s">
        <v>645</v>
      </c>
      <c r="C941" s="15" t="s">
        <v>9</v>
      </c>
      <c r="D941" s="15" t="s">
        <v>27</v>
      </c>
      <c r="E941" s="15" t="s">
        <v>199</v>
      </c>
      <c r="F941" s="16">
        <v>132056.5</v>
      </c>
      <c r="G941" s="16">
        <v>89464.7</v>
      </c>
      <c r="H941" s="16">
        <v>0</v>
      </c>
    </row>
    <row r="942" spans="1:8" ht="64.5" x14ac:dyDescent="0.25">
      <c r="A942" s="4" t="s">
        <v>646</v>
      </c>
      <c r="B942" s="15" t="s">
        <v>647</v>
      </c>
      <c r="C942" s="15"/>
      <c r="D942" s="15"/>
      <c r="E942" s="15"/>
      <c r="F942" s="16">
        <f>F943</f>
        <v>1000</v>
      </c>
      <c r="G942" s="16">
        <v>0</v>
      </c>
      <c r="H942" s="16">
        <v>0</v>
      </c>
    </row>
    <row r="943" spans="1:8" x14ac:dyDescent="0.25">
      <c r="A943" s="4" t="s">
        <v>8</v>
      </c>
      <c r="B943" s="15" t="s">
        <v>647</v>
      </c>
      <c r="C943" s="15" t="s">
        <v>9</v>
      </c>
      <c r="D943" s="15"/>
      <c r="E943" s="15"/>
      <c r="F943" s="16">
        <f>F944</f>
        <v>1000</v>
      </c>
      <c r="G943" s="16">
        <v>0</v>
      </c>
      <c r="H943" s="16">
        <v>0</v>
      </c>
    </row>
    <row r="944" spans="1:8" x14ac:dyDescent="0.25">
      <c r="A944" s="4" t="s">
        <v>26</v>
      </c>
      <c r="B944" s="15" t="s">
        <v>647</v>
      </c>
      <c r="C944" s="15" t="s">
        <v>9</v>
      </c>
      <c r="D944" s="15" t="s">
        <v>27</v>
      </c>
      <c r="E944" s="15"/>
      <c r="F944" s="16">
        <f>F945</f>
        <v>1000</v>
      </c>
      <c r="G944" s="16">
        <v>0</v>
      </c>
      <c r="H944" s="16">
        <v>0</v>
      </c>
    </row>
    <row r="945" spans="1:8" ht="115.5" x14ac:dyDescent="0.25">
      <c r="A945" s="4" t="s">
        <v>198</v>
      </c>
      <c r="B945" s="15" t="s">
        <v>647</v>
      </c>
      <c r="C945" s="15" t="s">
        <v>9</v>
      </c>
      <c r="D945" s="15" t="s">
        <v>27</v>
      </c>
      <c r="E945" s="15" t="s">
        <v>199</v>
      </c>
      <c r="F945" s="16">
        <v>1000</v>
      </c>
      <c r="G945" s="16">
        <v>0</v>
      </c>
      <c r="H945" s="16">
        <v>0</v>
      </c>
    </row>
    <row r="946" spans="1:8" ht="51.75" x14ac:dyDescent="0.25">
      <c r="A946" s="4" t="s">
        <v>651</v>
      </c>
      <c r="B946" s="15" t="s">
        <v>652</v>
      </c>
      <c r="C946" s="15"/>
      <c r="D946" s="15"/>
      <c r="E946" s="15"/>
      <c r="F946" s="16">
        <f t="shared" ref="F946:G948" si="212">F947</f>
        <v>0</v>
      </c>
      <c r="G946" s="16">
        <f t="shared" si="212"/>
        <v>80299</v>
      </c>
      <c r="H946" s="16">
        <v>0</v>
      </c>
    </row>
    <row r="947" spans="1:8" x14ac:dyDescent="0.25">
      <c r="A947" s="4" t="s">
        <v>8</v>
      </c>
      <c r="B947" s="15" t="s">
        <v>652</v>
      </c>
      <c r="C947" s="15" t="s">
        <v>9</v>
      </c>
      <c r="D947" s="15"/>
      <c r="E947" s="15"/>
      <c r="F947" s="16">
        <f t="shared" si="212"/>
        <v>0</v>
      </c>
      <c r="G947" s="16">
        <f t="shared" si="212"/>
        <v>80299</v>
      </c>
      <c r="H947" s="16">
        <v>0</v>
      </c>
    </row>
    <row r="948" spans="1:8" x14ac:dyDescent="0.25">
      <c r="A948" s="4" t="s">
        <v>26</v>
      </c>
      <c r="B948" s="15" t="s">
        <v>652</v>
      </c>
      <c r="C948" s="15" t="s">
        <v>9</v>
      </c>
      <c r="D948" s="15" t="s">
        <v>27</v>
      </c>
      <c r="E948" s="15"/>
      <c r="F948" s="16">
        <f t="shared" si="212"/>
        <v>0</v>
      </c>
      <c r="G948" s="16">
        <f t="shared" si="212"/>
        <v>80299</v>
      </c>
      <c r="H948" s="16">
        <v>0</v>
      </c>
    </row>
    <row r="949" spans="1:8" ht="115.5" x14ac:dyDescent="0.25">
      <c r="A949" s="4" t="s">
        <v>198</v>
      </c>
      <c r="B949" s="15" t="s">
        <v>652</v>
      </c>
      <c r="C949" s="15" t="s">
        <v>9</v>
      </c>
      <c r="D949" s="15" t="s">
        <v>27</v>
      </c>
      <c r="E949" s="15" t="s">
        <v>199</v>
      </c>
      <c r="F949" s="16">
        <v>0</v>
      </c>
      <c r="G949" s="16">
        <v>80299</v>
      </c>
      <c r="H949" s="16">
        <v>0</v>
      </c>
    </row>
    <row r="950" spans="1:8" ht="63" customHeight="1" x14ac:dyDescent="0.25">
      <c r="A950" s="8" t="s">
        <v>520</v>
      </c>
      <c r="B950" s="30" t="s">
        <v>141</v>
      </c>
      <c r="C950" s="15"/>
      <c r="D950" s="15"/>
      <c r="E950" s="15"/>
      <c r="F950" s="21">
        <f>F955+F959+F975+F985+F989+F993+F1044+F1048+F1052+F1087+F967+F971+F1079+F1083+F1036+F1040</f>
        <v>11089.1</v>
      </c>
      <c r="G950" s="21">
        <f>G955+G959+G975+G985+G989+G993+G1044+G1048+G1052+G1087+G967+G971</f>
        <v>3653.7</v>
      </c>
      <c r="H950" s="21">
        <f>H955+H959+H975+H985+H989+H993+H1044+H1048+H1052+H1087+H967+H971</f>
        <v>3635.1</v>
      </c>
    </row>
    <row r="951" spans="1:8" ht="0.75" hidden="1" customHeight="1" x14ac:dyDescent="0.25">
      <c r="A951" s="3" t="s">
        <v>216</v>
      </c>
      <c r="B951" s="15" t="s">
        <v>217</v>
      </c>
      <c r="C951" s="15"/>
      <c r="D951" s="15"/>
      <c r="E951" s="15"/>
      <c r="F951" s="21">
        <f>F952</f>
        <v>0</v>
      </c>
      <c r="G951" s="21">
        <v>0</v>
      </c>
      <c r="H951" s="21">
        <v>0</v>
      </c>
    </row>
    <row r="952" spans="1:8" hidden="1" x14ac:dyDescent="0.25">
      <c r="A952" s="4" t="s">
        <v>122</v>
      </c>
      <c r="B952" s="15" t="s">
        <v>217</v>
      </c>
      <c r="C952" s="15" t="s">
        <v>63</v>
      </c>
      <c r="D952" s="15"/>
      <c r="E952" s="15"/>
      <c r="F952" s="16">
        <f>F953</f>
        <v>0</v>
      </c>
      <c r="G952" s="16">
        <v>0</v>
      </c>
      <c r="H952" s="16">
        <v>0</v>
      </c>
    </row>
    <row r="953" spans="1:8" ht="26.25" hidden="1" x14ac:dyDescent="0.25">
      <c r="A953" s="4" t="s">
        <v>95</v>
      </c>
      <c r="B953" s="15" t="s">
        <v>217</v>
      </c>
      <c r="C953" s="15" t="s">
        <v>63</v>
      </c>
      <c r="D953" s="15" t="s">
        <v>96</v>
      </c>
      <c r="E953" s="15"/>
      <c r="F953" s="16">
        <f>F954</f>
        <v>0</v>
      </c>
      <c r="G953" s="16">
        <v>0</v>
      </c>
      <c r="H953" s="16">
        <v>0</v>
      </c>
    </row>
    <row r="954" spans="1:8" ht="0.75" hidden="1" customHeight="1" x14ac:dyDescent="0.25">
      <c r="A954" s="5" t="s">
        <v>16</v>
      </c>
      <c r="B954" s="15" t="s">
        <v>217</v>
      </c>
      <c r="C954" s="15" t="s">
        <v>63</v>
      </c>
      <c r="D954" s="15" t="s">
        <v>96</v>
      </c>
      <c r="E954" s="15" t="s">
        <v>17</v>
      </c>
      <c r="F954" s="16">
        <v>0</v>
      </c>
      <c r="G954" s="16">
        <v>0</v>
      </c>
      <c r="H954" s="16">
        <v>0</v>
      </c>
    </row>
    <row r="955" spans="1:8" ht="26.25" x14ac:dyDescent="0.25">
      <c r="A955" s="4" t="s">
        <v>177</v>
      </c>
      <c r="B955" s="28" t="s">
        <v>450</v>
      </c>
      <c r="C955" s="15"/>
      <c r="D955" s="15"/>
      <c r="E955" s="15"/>
      <c r="F955" s="16">
        <f t="shared" ref="F955:H956" si="213">F956</f>
        <v>1081.7</v>
      </c>
      <c r="G955" s="16">
        <f t="shared" si="213"/>
        <v>218.5</v>
      </c>
      <c r="H955" s="16">
        <f t="shared" si="213"/>
        <v>218.5</v>
      </c>
    </row>
    <row r="956" spans="1:8" x14ac:dyDescent="0.25">
      <c r="A956" s="4" t="s">
        <v>263</v>
      </c>
      <c r="B956" s="28" t="s">
        <v>450</v>
      </c>
      <c r="C956" s="15" t="s">
        <v>126</v>
      </c>
      <c r="D956" s="15"/>
      <c r="E956" s="15"/>
      <c r="F956" s="16">
        <f t="shared" si="213"/>
        <v>1081.7</v>
      </c>
      <c r="G956" s="16">
        <f t="shared" si="213"/>
        <v>218.5</v>
      </c>
      <c r="H956" s="16">
        <f t="shared" si="213"/>
        <v>218.5</v>
      </c>
    </row>
    <row r="957" spans="1:8" x14ac:dyDescent="0.25">
      <c r="A957" s="4" t="s">
        <v>127</v>
      </c>
      <c r="B957" s="28" t="s">
        <v>450</v>
      </c>
      <c r="C957" s="15" t="s">
        <v>126</v>
      </c>
      <c r="D957" s="15" t="s">
        <v>27</v>
      </c>
      <c r="E957" s="15"/>
      <c r="F957" s="16">
        <f>F958</f>
        <v>1081.7</v>
      </c>
      <c r="G957" s="16">
        <f>G958</f>
        <v>218.5</v>
      </c>
      <c r="H957" s="16">
        <f>H958</f>
        <v>218.5</v>
      </c>
    </row>
    <row r="958" spans="1:8" ht="39" x14ac:dyDescent="0.25">
      <c r="A958" s="4" t="s">
        <v>626</v>
      </c>
      <c r="B958" s="28" t="s">
        <v>450</v>
      </c>
      <c r="C958" s="15" t="s">
        <v>126</v>
      </c>
      <c r="D958" s="15" t="s">
        <v>27</v>
      </c>
      <c r="E958" s="15" t="s">
        <v>17</v>
      </c>
      <c r="F958" s="67">
        <v>1081.7</v>
      </c>
      <c r="G958" s="16">
        <v>218.5</v>
      </c>
      <c r="H958" s="16">
        <v>218.5</v>
      </c>
    </row>
    <row r="959" spans="1:8" ht="16.5" customHeight="1" x14ac:dyDescent="0.25">
      <c r="A959" s="4" t="s">
        <v>128</v>
      </c>
      <c r="B959" s="28" t="s">
        <v>396</v>
      </c>
      <c r="C959" s="15"/>
      <c r="D959" s="15"/>
      <c r="E959" s="15"/>
      <c r="F959" s="16">
        <f t="shared" ref="F959:H961" si="214">F960</f>
        <v>898.7</v>
      </c>
      <c r="G959" s="16">
        <f t="shared" si="214"/>
        <v>898.7</v>
      </c>
      <c r="H959" s="16">
        <f t="shared" si="214"/>
        <v>898.7</v>
      </c>
    </row>
    <row r="960" spans="1:8" x14ac:dyDescent="0.25">
      <c r="A960" s="4" t="s">
        <v>263</v>
      </c>
      <c r="B960" s="28" t="s">
        <v>396</v>
      </c>
      <c r="C960" s="15" t="s">
        <v>126</v>
      </c>
      <c r="D960" s="15"/>
      <c r="E960" s="15"/>
      <c r="F960" s="16">
        <f t="shared" si="214"/>
        <v>898.7</v>
      </c>
      <c r="G960" s="16">
        <f t="shared" si="214"/>
        <v>898.7</v>
      </c>
      <c r="H960" s="16">
        <f t="shared" si="214"/>
        <v>898.7</v>
      </c>
    </row>
    <row r="961" spans="1:8" x14ac:dyDescent="0.25">
      <c r="A961" s="4" t="s">
        <v>127</v>
      </c>
      <c r="B961" s="28" t="s">
        <v>396</v>
      </c>
      <c r="C961" s="15" t="s">
        <v>126</v>
      </c>
      <c r="D961" s="15" t="s">
        <v>27</v>
      </c>
      <c r="E961" s="15"/>
      <c r="F961" s="16">
        <f>F962</f>
        <v>898.7</v>
      </c>
      <c r="G961" s="16">
        <f t="shared" si="214"/>
        <v>898.7</v>
      </c>
      <c r="H961" s="16">
        <f t="shared" si="214"/>
        <v>898.7</v>
      </c>
    </row>
    <row r="962" spans="1:8" ht="38.25" customHeight="1" x14ac:dyDescent="0.25">
      <c r="A962" s="4" t="s">
        <v>626</v>
      </c>
      <c r="B962" s="28" t="s">
        <v>396</v>
      </c>
      <c r="C962" s="15" t="s">
        <v>126</v>
      </c>
      <c r="D962" s="15" t="s">
        <v>27</v>
      </c>
      <c r="E962" s="15" t="s">
        <v>17</v>
      </c>
      <c r="F962" s="16">
        <v>898.7</v>
      </c>
      <c r="G962" s="16">
        <v>898.7</v>
      </c>
      <c r="H962" s="16">
        <v>898.7</v>
      </c>
    </row>
    <row r="963" spans="1:8" ht="0.75" hidden="1" customHeight="1" x14ac:dyDescent="0.25">
      <c r="A963" s="2" t="s">
        <v>129</v>
      </c>
      <c r="B963" s="15" t="s">
        <v>174</v>
      </c>
      <c r="C963" s="15"/>
      <c r="D963" s="15"/>
      <c r="E963" s="15"/>
      <c r="F963" s="16">
        <f>F964</f>
        <v>0</v>
      </c>
      <c r="G963" s="16">
        <f t="shared" ref="G963:H965" si="215">G964</f>
        <v>0</v>
      </c>
      <c r="H963" s="16">
        <f t="shared" si="215"/>
        <v>0</v>
      </c>
    </row>
    <row r="964" spans="1:8" hidden="1" x14ac:dyDescent="0.25">
      <c r="A964" s="5" t="s">
        <v>125</v>
      </c>
      <c r="B964" s="15" t="s">
        <v>174</v>
      </c>
      <c r="C964" s="15" t="s">
        <v>126</v>
      </c>
      <c r="D964" s="15"/>
      <c r="E964" s="15"/>
      <c r="F964" s="16">
        <f>F965</f>
        <v>0</v>
      </c>
      <c r="G964" s="16">
        <f t="shared" si="215"/>
        <v>0</v>
      </c>
      <c r="H964" s="16">
        <f t="shared" si="215"/>
        <v>0</v>
      </c>
    </row>
    <row r="965" spans="1:8" ht="26.25" hidden="1" customHeight="1" x14ac:dyDescent="0.25">
      <c r="A965" s="5" t="s">
        <v>127</v>
      </c>
      <c r="B965" s="15" t="s">
        <v>174</v>
      </c>
      <c r="C965" s="15" t="s">
        <v>126</v>
      </c>
      <c r="D965" s="15" t="s">
        <v>27</v>
      </c>
      <c r="E965" s="15"/>
      <c r="F965" s="16">
        <f>F966</f>
        <v>0</v>
      </c>
      <c r="G965" s="16">
        <f t="shared" si="215"/>
        <v>0</v>
      </c>
      <c r="H965" s="16">
        <f t="shared" si="215"/>
        <v>0</v>
      </c>
    </row>
    <row r="966" spans="1:8" ht="24" hidden="1" customHeight="1" x14ac:dyDescent="0.25">
      <c r="A966" s="5" t="s">
        <v>16</v>
      </c>
      <c r="B966" s="15" t="s">
        <v>174</v>
      </c>
      <c r="C966" s="15" t="s">
        <v>126</v>
      </c>
      <c r="D966" s="15" t="s">
        <v>27</v>
      </c>
      <c r="E966" s="15" t="s">
        <v>17</v>
      </c>
      <c r="F966" s="16">
        <v>0</v>
      </c>
      <c r="G966" s="16">
        <v>0</v>
      </c>
      <c r="H966" s="16">
        <v>0</v>
      </c>
    </row>
    <row r="967" spans="1:8" ht="24.75" customHeight="1" x14ac:dyDescent="0.25">
      <c r="A967" s="4" t="s">
        <v>264</v>
      </c>
      <c r="B967" s="28" t="s">
        <v>386</v>
      </c>
      <c r="C967" s="15"/>
      <c r="D967" s="15"/>
      <c r="E967" s="15"/>
      <c r="F967" s="16">
        <f t="shared" ref="F967:H968" si="216">F968</f>
        <v>94.3</v>
      </c>
      <c r="G967" s="16">
        <f t="shared" si="216"/>
        <v>94.2</v>
      </c>
      <c r="H967" s="16">
        <f t="shared" si="216"/>
        <v>94.2</v>
      </c>
    </row>
    <row r="968" spans="1:8" x14ac:dyDescent="0.25">
      <c r="A968" s="4" t="s">
        <v>122</v>
      </c>
      <c r="B968" s="28" t="s">
        <v>386</v>
      </c>
      <c r="C968" s="15" t="s">
        <v>63</v>
      </c>
      <c r="D968" s="15"/>
      <c r="E968" s="15"/>
      <c r="F968" s="16">
        <f t="shared" si="216"/>
        <v>94.3</v>
      </c>
      <c r="G968" s="16">
        <f t="shared" si="216"/>
        <v>94.2</v>
      </c>
      <c r="H968" s="16">
        <f t="shared" si="216"/>
        <v>94.2</v>
      </c>
    </row>
    <row r="969" spans="1:8" ht="26.25" x14ac:dyDescent="0.25">
      <c r="A969" s="4" t="s">
        <v>95</v>
      </c>
      <c r="B969" s="28" t="s">
        <v>386</v>
      </c>
      <c r="C969" s="15" t="s">
        <v>63</v>
      </c>
      <c r="D969" s="15" t="s">
        <v>96</v>
      </c>
      <c r="E969" s="15"/>
      <c r="F969" s="16">
        <f>F970</f>
        <v>94.3</v>
      </c>
      <c r="G969" s="16">
        <f t="shared" ref="G969:H969" si="217">G970</f>
        <v>94.2</v>
      </c>
      <c r="H969" s="16">
        <f t="shared" si="217"/>
        <v>94.2</v>
      </c>
    </row>
    <row r="970" spans="1:8" ht="26.25" x14ac:dyDescent="0.25">
      <c r="A970" s="4" t="s">
        <v>16</v>
      </c>
      <c r="B970" s="28" t="s">
        <v>386</v>
      </c>
      <c r="C970" s="15" t="s">
        <v>63</v>
      </c>
      <c r="D970" s="15" t="s">
        <v>96</v>
      </c>
      <c r="E970" s="15" t="s">
        <v>17</v>
      </c>
      <c r="F970" s="16">
        <v>94.3</v>
      </c>
      <c r="G970" s="16">
        <v>94.2</v>
      </c>
      <c r="H970" s="16">
        <v>94.2</v>
      </c>
    </row>
    <row r="971" spans="1:8" ht="26.25" x14ac:dyDescent="0.25">
      <c r="A971" s="4" t="s">
        <v>265</v>
      </c>
      <c r="B971" s="28" t="s">
        <v>387</v>
      </c>
      <c r="C971" s="15"/>
      <c r="D971" s="15"/>
      <c r="E971" s="15"/>
      <c r="F971" s="16">
        <f t="shared" ref="F971:H973" si="218">F972</f>
        <v>20</v>
      </c>
      <c r="G971" s="16">
        <f t="shared" si="218"/>
        <v>20</v>
      </c>
      <c r="H971" s="16">
        <f t="shared" si="218"/>
        <v>20</v>
      </c>
    </row>
    <row r="972" spans="1:8" x14ac:dyDescent="0.25">
      <c r="A972" s="4" t="s">
        <v>122</v>
      </c>
      <c r="B972" s="28" t="s">
        <v>387</v>
      </c>
      <c r="C972" s="15" t="s">
        <v>63</v>
      </c>
      <c r="D972" s="15"/>
      <c r="E972" s="15"/>
      <c r="F972" s="16">
        <f t="shared" si="218"/>
        <v>20</v>
      </c>
      <c r="G972" s="16">
        <f t="shared" si="218"/>
        <v>20</v>
      </c>
      <c r="H972" s="16">
        <f t="shared" si="218"/>
        <v>20</v>
      </c>
    </row>
    <row r="973" spans="1:8" ht="26.25" x14ac:dyDescent="0.25">
      <c r="A973" s="4" t="s">
        <v>95</v>
      </c>
      <c r="B973" s="28" t="s">
        <v>387</v>
      </c>
      <c r="C973" s="15" t="s">
        <v>63</v>
      </c>
      <c r="D973" s="15" t="s">
        <v>96</v>
      </c>
      <c r="E973" s="15"/>
      <c r="F973" s="16">
        <f>F974</f>
        <v>20</v>
      </c>
      <c r="G973" s="16">
        <f t="shared" si="218"/>
        <v>20</v>
      </c>
      <c r="H973" s="16">
        <f t="shared" si="218"/>
        <v>20</v>
      </c>
    </row>
    <row r="974" spans="1:8" ht="39" x14ac:dyDescent="0.25">
      <c r="A974" s="4" t="s">
        <v>626</v>
      </c>
      <c r="B974" s="28" t="s">
        <v>387</v>
      </c>
      <c r="C974" s="15" t="s">
        <v>63</v>
      </c>
      <c r="D974" s="15" t="s">
        <v>96</v>
      </c>
      <c r="E974" s="15" t="s">
        <v>17</v>
      </c>
      <c r="F974" s="16">
        <v>20</v>
      </c>
      <c r="G974" s="16">
        <v>20</v>
      </c>
      <c r="H974" s="16">
        <v>20</v>
      </c>
    </row>
    <row r="975" spans="1:8" ht="39.75" customHeight="1" x14ac:dyDescent="0.25">
      <c r="A975" s="4" t="s">
        <v>179</v>
      </c>
      <c r="B975" s="28" t="s">
        <v>397</v>
      </c>
      <c r="C975" s="15"/>
      <c r="D975" s="15"/>
      <c r="E975" s="15"/>
      <c r="F975" s="16">
        <f>F976</f>
        <v>240</v>
      </c>
      <c r="G975" s="16">
        <f t="shared" ref="G975:H977" si="219">G976</f>
        <v>240</v>
      </c>
      <c r="H975" s="16">
        <f t="shared" si="219"/>
        <v>240</v>
      </c>
    </row>
    <row r="976" spans="1:8" ht="16.5" customHeight="1" x14ac:dyDescent="0.25">
      <c r="A976" s="4" t="s">
        <v>263</v>
      </c>
      <c r="B976" s="15" t="s">
        <v>397</v>
      </c>
      <c r="C976" s="15" t="s">
        <v>126</v>
      </c>
      <c r="D976" s="15"/>
      <c r="E976" s="15"/>
      <c r="F976" s="16">
        <f>F977+F979</f>
        <v>240</v>
      </c>
      <c r="G976" s="16">
        <f t="shared" ref="G976:H976" si="220">G977+G979</f>
        <v>240</v>
      </c>
      <c r="H976" s="16">
        <f t="shared" si="220"/>
        <v>240</v>
      </c>
    </row>
    <row r="977" spans="1:8" ht="28.5" hidden="1" customHeight="1" x14ac:dyDescent="0.25">
      <c r="A977" s="4" t="s">
        <v>127</v>
      </c>
      <c r="B977" s="28" t="s">
        <v>180</v>
      </c>
      <c r="C977" s="15" t="s">
        <v>126</v>
      </c>
      <c r="D977" s="15" t="s">
        <v>27</v>
      </c>
      <c r="E977" s="15"/>
      <c r="F977" s="16">
        <f>F978</f>
        <v>0</v>
      </c>
      <c r="G977" s="16">
        <f t="shared" si="219"/>
        <v>0</v>
      </c>
      <c r="H977" s="16">
        <f t="shared" si="219"/>
        <v>0</v>
      </c>
    </row>
    <row r="978" spans="1:8" ht="18" hidden="1" customHeight="1" x14ac:dyDescent="0.25">
      <c r="A978" s="4" t="s">
        <v>16</v>
      </c>
      <c r="B978" s="28" t="s">
        <v>180</v>
      </c>
      <c r="C978" s="15" t="s">
        <v>126</v>
      </c>
      <c r="D978" s="15" t="s">
        <v>27</v>
      </c>
      <c r="E978" s="15" t="s">
        <v>17</v>
      </c>
      <c r="F978" s="16"/>
      <c r="G978" s="16">
        <v>0</v>
      </c>
      <c r="H978" s="16">
        <v>0</v>
      </c>
    </row>
    <row r="979" spans="1:8" ht="17.25" customHeight="1" x14ac:dyDescent="0.25">
      <c r="A979" s="2" t="s">
        <v>176</v>
      </c>
      <c r="B979" s="15" t="s">
        <v>397</v>
      </c>
      <c r="C979" s="15" t="s">
        <v>126</v>
      </c>
      <c r="D979" s="15" t="s">
        <v>27</v>
      </c>
      <c r="E979" s="15"/>
      <c r="F979" s="16">
        <f>F980</f>
        <v>240</v>
      </c>
      <c r="G979" s="16">
        <f t="shared" ref="G979:H979" si="221">G980</f>
        <v>240</v>
      </c>
      <c r="H979" s="16">
        <f t="shared" si="221"/>
        <v>240</v>
      </c>
    </row>
    <row r="980" spans="1:8" ht="39" x14ac:dyDescent="0.25">
      <c r="A980" s="4" t="s">
        <v>626</v>
      </c>
      <c r="B980" s="15" t="s">
        <v>397</v>
      </c>
      <c r="C980" s="15" t="s">
        <v>126</v>
      </c>
      <c r="D980" s="15" t="s">
        <v>27</v>
      </c>
      <c r="E980" s="15" t="s">
        <v>17</v>
      </c>
      <c r="F980" s="16">
        <v>240</v>
      </c>
      <c r="G980" s="16">
        <v>240</v>
      </c>
      <c r="H980" s="16">
        <v>240</v>
      </c>
    </row>
    <row r="981" spans="1:8" ht="18" hidden="1" customHeight="1" x14ac:dyDescent="0.25">
      <c r="A981" s="4" t="s">
        <v>181</v>
      </c>
      <c r="B981" s="15" t="s">
        <v>182</v>
      </c>
      <c r="C981" s="15"/>
      <c r="D981" s="15"/>
      <c r="E981" s="15"/>
      <c r="F981" s="16">
        <f t="shared" ref="F981:H983" si="222">F982</f>
        <v>0</v>
      </c>
      <c r="G981" s="16">
        <f t="shared" si="222"/>
        <v>0</v>
      </c>
      <c r="H981" s="16">
        <f t="shared" si="222"/>
        <v>0</v>
      </c>
    </row>
    <row r="982" spans="1:8" ht="15.75" hidden="1" customHeight="1" x14ac:dyDescent="0.25">
      <c r="A982" s="4" t="s">
        <v>60</v>
      </c>
      <c r="B982" s="15" t="s">
        <v>182</v>
      </c>
      <c r="C982" s="15" t="s">
        <v>61</v>
      </c>
      <c r="D982" s="15"/>
      <c r="E982" s="15"/>
      <c r="F982" s="16">
        <f t="shared" si="222"/>
        <v>0</v>
      </c>
      <c r="G982" s="16">
        <f t="shared" si="222"/>
        <v>0</v>
      </c>
      <c r="H982" s="16">
        <f t="shared" si="222"/>
        <v>0</v>
      </c>
    </row>
    <row r="983" spans="1:8" ht="21.75" hidden="1" customHeight="1" x14ac:dyDescent="0.25">
      <c r="A983" s="10" t="s">
        <v>105</v>
      </c>
      <c r="B983" s="15" t="s">
        <v>182</v>
      </c>
      <c r="C983" s="15" t="s">
        <v>61</v>
      </c>
      <c r="D983" s="15" t="s">
        <v>68</v>
      </c>
      <c r="E983" s="15"/>
      <c r="F983" s="16">
        <f t="shared" si="222"/>
        <v>0</v>
      </c>
      <c r="G983" s="16">
        <f t="shared" si="222"/>
        <v>0</v>
      </c>
      <c r="H983" s="16">
        <f t="shared" si="222"/>
        <v>0</v>
      </c>
    </row>
    <row r="984" spans="1:8" ht="25.5" hidden="1" customHeight="1" x14ac:dyDescent="0.25">
      <c r="A984" s="4" t="s">
        <v>35</v>
      </c>
      <c r="B984" s="15" t="s">
        <v>182</v>
      </c>
      <c r="C984" s="15" t="s">
        <v>61</v>
      </c>
      <c r="D984" s="15" t="s">
        <v>68</v>
      </c>
      <c r="E984" s="15" t="s">
        <v>36</v>
      </c>
      <c r="F984" s="16">
        <v>0</v>
      </c>
      <c r="G984" s="16">
        <v>0</v>
      </c>
      <c r="H984" s="16">
        <v>0</v>
      </c>
    </row>
    <row r="985" spans="1:8" ht="39" x14ac:dyDescent="0.25">
      <c r="A985" s="4" t="s">
        <v>222</v>
      </c>
      <c r="B985" s="28" t="s">
        <v>388</v>
      </c>
      <c r="C985" s="15"/>
      <c r="D985" s="15"/>
      <c r="E985" s="15"/>
      <c r="F985" s="16">
        <f>F986</f>
        <v>30</v>
      </c>
      <c r="G985" s="16">
        <f t="shared" ref="G985:H985" si="223">G986</f>
        <v>30</v>
      </c>
      <c r="H985" s="16">
        <f t="shared" si="223"/>
        <v>30</v>
      </c>
    </row>
    <row r="986" spans="1:8" x14ac:dyDescent="0.25">
      <c r="A986" s="4" t="s">
        <v>263</v>
      </c>
      <c r="B986" s="28" t="s">
        <v>388</v>
      </c>
      <c r="C986" s="15" t="s">
        <v>126</v>
      </c>
      <c r="D986" s="15"/>
      <c r="E986" s="15"/>
      <c r="F986" s="16">
        <f>F987</f>
        <v>30</v>
      </c>
      <c r="G986" s="16">
        <f t="shared" ref="G986:H986" si="224">G987</f>
        <v>30</v>
      </c>
      <c r="H986" s="16">
        <f t="shared" si="224"/>
        <v>30</v>
      </c>
    </row>
    <row r="987" spans="1:8" x14ac:dyDescent="0.25">
      <c r="A987" s="4" t="s">
        <v>127</v>
      </c>
      <c r="B987" s="28" t="s">
        <v>388</v>
      </c>
      <c r="C987" s="15" t="s">
        <v>126</v>
      </c>
      <c r="D987" s="15" t="s">
        <v>27</v>
      </c>
      <c r="E987" s="15"/>
      <c r="F987" s="16">
        <f>F988</f>
        <v>30</v>
      </c>
      <c r="G987" s="16">
        <f>G988</f>
        <v>30</v>
      </c>
      <c r="H987" s="16">
        <f>H988</f>
        <v>30</v>
      </c>
    </row>
    <row r="988" spans="1:8" ht="39" x14ac:dyDescent="0.25">
      <c r="A988" s="4" t="s">
        <v>626</v>
      </c>
      <c r="B988" s="28" t="s">
        <v>388</v>
      </c>
      <c r="C988" s="15" t="s">
        <v>126</v>
      </c>
      <c r="D988" s="15" t="s">
        <v>27</v>
      </c>
      <c r="E988" s="15" t="s">
        <v>17</v>
      </c>
      <c r="F988" s="16">
        <v>30</v>
      </c>
      <c r="G988" s="16">
        <v>30</v>
      </c>
      <c r="H988" s="16">
        <v>30</v>
      </c>
    </row>
    <row r="989" spans="1:8" ht="27" customHeight="1" x14ac:dyDescent="0.25">
      <c r="A989" s="4" t="s">
        <v>467</v>
      </c>
      <c r="B989" s="28" t="s">
        <v>468</v>
      </c>
      <c r="C989" s="15"/>
      <c r="D989" s="15"/>
      <c r="E989" s="15"/>
      <c r="F989" s="16">
        <f>F990</f>
        <v>2222</v>
      </c>
      <c r="G989" s="16">
        <v>0</v>
      </c>
      <c r="H989" s="16">
        <v>0</v>
      </c>
    </row>
    <row r="990" spans="1:8" ht="15.75" customHeight="1" x14ac:dyDescent="0.25">
      <c r="A990" s="4" t="s">
        <v>263</v>
      </c>
      <c r="B990" s="28" t="s">
        <v>468</v>
      </c>
      <c r="C990" s="15" t="s">
        <v>126</v>
      </c>
      <c r="D990" s="15"/>
      <c r="E990" s="15"/>
      <c r="F990" s="16">
        <f>F991</f>
        <v>2222</v>
      </c>
      <c r="G990" s="16">
        <v>0</v>
      </c>
      <c r="H990" s="16">
        <v>0</v>
      </c>
    </row>
    <row r="991" spans="1:8" ht="15.75" customHeight="1" x14ac:dyDescent="0.25">
      <c r="A991" s="4" t="s">
        <v>176</v>
      </c>
      <c r="B991" s="28" t="s">
        <v>468</v>
      </c>
      <c r="C991" s="15" t="s">
        <v>126</v>
      </c>
      <c r="D991" s="15" t="s">
        <v>43</v>
      </c>
      <c r="E991" s="15"/>
      <c r="F991" s="16">
        <f>F992</f>
        <v>2222</v>
      </c>
      <c r="G991" s="16">
        <v>0</v>
      </c>
      <c r="H991" s="16">
        <v>0</v>
      </c>
    </row>
    <row r="992" spans="1:8" ht="39" x14ac:dyDescent="0.25">
      <c r="A992" s="4" t="s">
        <v>626</v>
      </c>
      <c r="B992" s="28" t="s">
        <v>468</v>
      </c>
      <c r="C992" s="15" t="s">
        <v>126</v>
      </c>
      <c r="D992" s="15" t="s">
        <v>43</v>
      </c>
      <c r="E992" s="15" t="s">
        <v>17</v>
      </c>
      <c r="F992" s="16">
        <v>2222</v>
      </c>
      <c r="G992" s="16">
        <v>0</v>
      </c>
      <c r="H992" s="16">
        <v>0</v>
      </c>
    </row>
    <row r="993" spans="1:8" ht="39" x14ac:dyDescent="0.25">
      <c r="A993" s="23" t="s">
        <v>351</v>
      </c>
      <c r="B993" s="28" t="s">
        <v>451</v>
      </c>
      <c r="C993" s="15"/>
      <c r="D993" s="15"/>
      <c r="E993" s="15"/>
      <c r="F993" s="16">
        <f t="shared" ref="F993:H995" si="225">F994</f>
        <v>460</v>
      </c>
      <c r="G993" s="16">
        <f t="shared" si="225"/>
        <v>460</v>
      </c>
      <c r="H993" s="16">
        <f t="shared" si="225"/>
        <v>460</v>
      </c>
    </row>
    <row r="994" spans="1:8" x14ac:dyDescent="0.25">
      <c r="A994" s="4" t="s">
        <v>263</v>
      </c>
      <c r="B994" s="28" t="s">
        <v>451</v>
      </c>
      <c r="C994" s="15" t="s">
        <v>126</v>
      </c>
      <c r="D994" s="15"/>
      <c r="E994" s="15"/>
      <c r="F994" s="16">
        <f t="shared" si="225"/>
        <v>460</v>
      </c>
      <c r="G994" s="16">
        <f t="shared" si="225"/>
        <v>460</v>
      </c>
      <c r="H994" s="16">
        <f t="shared" si="225"/>
        <v>460</v>
      </c>
    </row>
    <row r="995" spans="1:8" x14ac:dyDescent="0.25">
      <c r="A995" s="4" t="s">
        <v>176</v>
      </c>
      <c r="B995" s="28" t="s">
        <v>451</v>
      </c>
      <c r="C995" s="15" t="s">
        <v>126</v>
      </c>
      <c r="D995" s="15" t="s">
        <v>43</v>
      </c>
      <c r="E995" s="15"/>
      <c r="F995" s="16">
        <f t="shared" si="225"/>
        <v>460</v>
      </c>
      <c r="G995" s="16">
        <f t="shared" si="225"/>
        <v>460</v>
      </c>
      <c r="H995" s="16">
        <f t="shared" si="225"/>
        <v>460</v>
      </c>
    </row>
    <row r="996" spans="1:8" ht="39" x14ac:dyDescent="0.25">
      <c r="A996" s="4" t="s">
        <v>626</v>
      </c>
      <c r="B996" s="28" t="s">
        <v>451</v>
      </c>
      <c r="C996" s="15" t="s">
        <v>126</v>
      </c>
      <c r="D996" s="15" t="s">
        <v>43</v>
      </c>
      <c r="E996" s="15" t="s">
        <v>17</v>
      </c>
      <c r="F996" s="16">
        <v>460</v>
      </c>
      <c r="G996" s="16">
        <v>460</v>
      </c>
      <c r="H996" s="16">
        <v>460</v>
      </c>
    </row>
    <row r="997" spans="1:8" ht="19.5" hidden="1" customHeight="1" x14ac:dyDescent="0.25">
      <c r="A997" s="4" t="s">
        <v>410</v>
      </c>
      <c r="B997" s="28" t="s">
        <v>411</v>
      </c>
      <c r="C997" s="15"/>
      <c r="D997" s="15"/>
      <c r="E997" s="15"/>
      <c r="F997" s="16">
        <f>F998</f>
        <v>0</v>
      </c>
      <c r="G997" s="16">
        <v>0</v>
      </c>
      <c r="H997" s="16">
        <v>0</v>
      </c>
    </row>
    <row r="998" spans="1:8" ht="17.25" hidden="1" customHeight="1" x14ac:dyDescent="0.25">
      <c r="A998" s="5" t="s">
        <v>263</v>
      </c>
      <c r="B998" s="28" t="s">
        <v>411</v>
      </c>
      <c r="C998" s="15" t="s">
        <v>126</v>
      </c>
      <c r="D998" s="15"/>
      <c r="E998" s="15"/>
      <c r="F998" s="16">
        <f>F999</f>
        <v>0</v>
      </c>
      <c r="G998" s="16">
        <v>0</v>
      </c>
      <c r="H998" s="16">
        <v>0</v>
      </c>
    </row>
    <row r="999" spans="1:8" ht="18" hidden="1" customHeight="1" x14ac:dyDescent="0.25">
      <c r="A999" s="5" t="s">
        <v>176</v>
      </c>
      <c r="B999" s="28" t="s">
        <v>411</v>
      </c>
      <c r="C999" s="15" t="s">
        <v>126</v>
      </c>
      <c r="D999" s="15" t="s">
        <v>43</v>
      </c>
      <c r="E999" s="15"/>
      <c r="F999" s="16">
        <f>F1000+F1001</f>
        <v>0</v>
      </c>
      <c r="G999" s="16">
        <v>0</v>
      </c>
      <c r="H999" s="16">
        <v>0</v>
      </c>
    </row>
    <row r="1000" spans="1:8" ht="29.25" hidden="1" customHeight="1" x14ac:dyDescent="0.25">
      <c r="A1000" s="5" t="s">
        <v>16</v>
      </c>
      <c r="B1000" s="28" t="s">
        <v>411</v>
      </c>
      <c r="C1000" s="15" t="s">
        <v>126</v>
      </c>
      <c r="D1000" s="15" t="s">
        <v>43</v>
      </c>
      <c r="E1000" s="15" t="s">
        <v>17</v>
      </c>
      <c r="F1000" s="16"/>
      <c r="G1000" s="16">
        <v>0</v>
      </c>
      <c r="H1000" s="16">
        <v>0</v>
      </c>
    </row>
    <row r="1001" spans="1:8" ht="37.5" hidden="1" customHeight="1" x14ac:dyDescent="0.25">
      <c r="A1001" s="5" t="s">
        <v>417</v>
      </c>
      <c r="B1001" s="28" t="s">
        <v>411</v>
      </c>
      <c r="C1001" s="15" t="s">
        <v>126</v>
      </c>
      <c r="D1001" s="15" t="s">
        <v>43</v>
      </c>
      <c r="E1001" s="15" t="s">
        <v>201</v>
      </c>
      <c r="F1001" s="16">
        <v>0</v>
      </c>
      <c r="G1001" s="16">
        <v>0</v>
      </c>
      <c r="H1001" s="16">
        <v>0</v>
      </c>
    </row>
    <row r="1002" spans="1:8" ht="42.75" hidden="1" customHeight="1" x14ac:dyDescent="0.25">
      <c r="A1002" s="5" t="s">
        <v>448</v>
      </c>
      <c r="B1002" s="28" t="s">
        <v>449</v>
      </c>
      <c r="C1002" s="15"/>
      <c r="D1002" s="15"/>
      <c r="E1002" s="15"/>
      <c r="F1002" s="16">
        <f>F1003</f>
        <v>0</v>
      </c>
      <c r="G1002" s="16">
        <v>0</v>
      </c>
      <c r="H1002" s="16">
        <v>0</v>
      </c>
    </row>
    <row r="1003" spans="1:8" ht="16.5" hidden="1" customHeight="1" x14ac:dyDescent="0.25">
      <c r="A1003" s="5" t="s">
        <v>263</v>
      </c>
      <c r="B1003" s="28" t="s">
        <v>449</v>
      </c>
      <c r="C1003" s="15" t="s">
        <v>126</v>
      </c>
      <c r="D1003" s="15"/>
      <c r="E1003" s="15"/>
      <c r="F1003" s="16">
        <f>F1004</f>
        <v>0</v>
      </c>
      <c r="G1003" s="16">
        <v>0</v>
      </c>
      <c r="H1003" s="16">
        <v>0</v>
      </c>
    </row>
    <row r="1004" spans="1:8" hidden="1" x14ac:dyDescent="0.25">
      <c r="A1004" s="5" t="s">
        <v>176</v>
      </c>
      <c r="B1004" s="28" t="s">
        <v>449</v>
      </c>
      <c r="C1004" s="15" t="s">
        <v>126</v>
      </c>
      <c r="D1004" s="15" t="s">
        <v>43</v>
      </c>
      <c r="E1004" s="15"/>
      <c r="F1004" s="16">
        <f>F1005</f>
        <v>0</v>
      </c>
      <c r="G1004" s="16">
        <v>0</v>
      </c>
      <c r="H1004" s="16">
        <v>0</v>
      </c>
    </row>
    <row r="1005" spans="1:8" ht="54" hidden="1" customHeight="1" x14ac:dyDescent="0.25">
      <c r="A1005" s="5" t="s">
        <v>417</v>
      </c>
      <c r="B1005" s="28" t="s">
        <v>449</v>
      </c>
      <c r="C1005" s="15" t="s">
        <v>126</v>
      </c>
      <c r="D1005" s="15" t="s">
        <v>43</v>
      </c>
      <c r="E1005" s="15" t="s">
        <v>201</v>
      </c>
      <c r="F1005" s="16"/>
      <c r="G1005" s="16"/>
      <c r="H1005" s="16"/>
    </row>
    <row r="1006" spans="1:8" ht="21.75" hidden="1" customHeight="1" x14ac:dyDescent="0.25">
      <c r="A1006" s="8" t="s">
        <v>426</v>
      </c>
      <c r="B1006" s="30" t="s">
        <v>173</v>
      </c>
      <c r="C1006" s="29"/>
      <c r="D1006" s="29"/>
      <c r="E1006" s="29"/>
      <c r="F1006" s="21">
        <f>F1007</f>
        <v>0</v>
      </c>
      <c r="G1006" s="21">
        <f t="shared" ref="G1006:H1006" si="226">G1007</f>
        <v>0</v>
      </c>
      <c r="H1006" s="21">
        <f t="shared" si="226"/>
        <v>0</v>
      </c>
    </row>
    <row r="1007" spans="1:8" ht="18" hidden="1" customHeight="1" x14ac:dyDescent="0.25">
      <c r="A1007" s="4" t="s">
        <v>206</v>
      </c>
      <c r="B1007" s="28" t="s">
        <v>389</v>
      </c>
      <c r="C1007" s="15"/>
      <c r="D1007" s="15"/>
      <c r="E1007" s="15"/>
      <c r="F1007" s="16">
        <f t="shared" ref="F1007:H1009" si="227">F1008</f>
        <v>0</v>
      </c>
      <c r="G1007" s="16">
        <f t="shared" si="227"/>
        <v>0</v>
      </c>
      <c r="H1007" s="16">
        <f t="shared" si="227"/>
        <v>0</v>
      </c>
    </row>
    <row r="1008" spans="1:8" ht="21.75" hidden="1" customHeight="1" x14ac:dyDescent="0.25">
      <c r="A1008" s="4" t="s">
        <v>60</v>
      </c>
      <c r="B1008" s="28" t="s">
        <v>389</v>
      </c>
      <c r="C1008" s="15" t="s">
        <v>61</v>
      </c>
      <c r="D1008" s="29"/>
      <c r="E1008" s="29"/>
      <c r="F1008" s="16">
        <f t="shared" si="227"/>
        <v>0</v>
      </c>
      <c r="G1008" s="16">
        <f t="shared" si="227"/>
        <v>0</v>
      </c>
      <c r="H1008" s="16">
        <f t="shared" si="227"/>
        <v>0</v>
      </c>
    </row>
    <row r="1009" spans="1:8" ht="21.75" hidden="1" customHeight="1" x14ac:dyDescent="0.25">
      <c r="A1009" s="4" t="s">
        <v>62</v>
      </c>
      <c r="B1009" s="28" t="s">
        <v>389</v>
      </c>
      <c r="C1009" s="15" t="s">
        <v>61</v>
      </c>
      <c r="D1009" s="15" t="s">
        <v>63</v>
      </c>
      <c r="E1009" s="15"/>
      <c r="F1009" s="16">
        <f t="shared" si="227"/>
        <v>0</v>
      </c>
      <c r="G1009" s="16">
        <f t="shared" si="227"/>
        <v>0</v>
      </c>
      <c r="H1009" s="16">
        <f t="shared" si="227"/>
        <v>0</v>
      </c>
    </row>
    <row r="1010" spans="1:8" ht="21.75" hidden="1" customHeight="1" x14ac:dyDescent="0.25">
      <c r="A1010" s="4" t="s">
        <v>35</v>
      </c>
      <c r="B1010" s="28" t="s">
        <v>389</v>
      </c>
      <c r="C1010" s="15" t="s">
        <v>61</v>
      </c>
      <c r="D1010" s="15" t="s">
        <v>63</v>
      </c>
      <c r="E1010" s="15" t="s">
        <v>36</v>
      </c>
      <c r="F1010" s="16"/>
      <c r="G1010" s="16"/>
      <c r="H1010" s="16"/>
    </row>
    <row r="1011" spans="1:8" ht="23.25" hidden="1" customHeight="1" x14ac:dyDescent="0.25">
      <c r="A1011" s="8" t="s">
        <v>427</v>
      </c>
      <c r="B1011" s="30" t="s">
        <v>175</v>
      </c>
      <c r="C1011" s="29"/>
      <c r="D1011" s="29"/>
      <c r="E1011" s="29"/>
      <c r="F1011" s="21"/>
      <c r="G1011" s="21"/>
      <c r="H1011" s="21"/>
    </row>
    <row r="1012" spans="1:8" ht="25.5" hidden="1" customHeight="1" x14ac:dyDescent="0.25">
      <c r="A1012" s="4" t="s">
        <v>177</v>
      </c>
      <c r="B1012" s="28" t="s">
        <v>394</v>
      </c>
      <c r="C1012" s="15"/>
      <c r="D1012" s="15"/>
      <c r="E1012" s="15"/>
      <c r="F1012" s="16">
        <f t="shared" ref="F1012:H1013" si="228">F1013</f>
        <v>0</v>
      </c>
      <c r="G1012" s="16">
        <f t="shared" si="228"/>
        <v>0</v>
      </c>
      <c r="H1012" s="16">
        <f t="shared" si="228"/>
        <v>0</v>
      </c>
    </row>
    <row r="1013" spans="1:8" ht="19.5" hidden="1" customHeight="1" x14ac:dyDescent="0.25">
      <c r="A1013" s="4" t="s">
        <v>263</v>
      </c>
      <c r="B1013" s="28" t="s">
        <v>394</v>
      </c>
      <c r="C1013" s="15" t="s">
        <v>126</v>
      </c>
      <c r="D1013" s="15"/>
      <c r="E1013" s="15"/>
      <c r="F1013" s="16">
        <f t="shared" si="228"/>
        <v>0</v>
      </c>
      <c r="G1013" s="16">
        <f t="shared" si="228"/>
        <v>0</v>
      </c>
      <c r="H1013" s="16">
        <f t="shared" si="228"/>
        <v>0</v>
      </c>
    </row>
    <row r="1014" spans="1:8" ht="20.25" hidden="1" customHeight="1" x14ac:dyDescent="0.25">
      <c r="A1014" s="4" t="s">
        <v>127</v>
      </c>
      <c r="B1014" s="28" t="s">
        <v>394</v>
      </c>
      <c r="C1014" s="15" t="s">
        <v>126</v>
      </c>
      <c r="D1014" s="15" t="s">
        <v>27</v>
      </c>
      <c r="E1014" s="15"/>
      <c r="F1014" s="16">
        <f>F1015</f>
        <v>0</v>
      </c>
      <c r="G1014" s="16">
        <f t="shared" ref="G1014:H1014" si="229">G1015</f>
        <v>0</v>
      </c>
      <c r="H1014" s="16">
        <f t="shared" si="229"/>
        <v>0</v>
      </c>
    </row>
    <row r="1015" spans="1:8" ht="21" hidden="1" customHeight="1" x14ac:dyDescent="0.25">
      <c r="A1015" s="4" t="s">
        <v>16</v>
      </c>
      <c r="B1015" s="28" t="s">
        <v>394</v>
      </c>
      <c r="C1015" s="15" t="s">
        <v>126</v>
      </c>
      <c r="D1015" s="15" t="s">
        <v>27</v>
      </c>
      <c r="E1015" s="15" t="s">
        <v>17</v>
      </c>
      <c r="F1015" s="16"/>
      <c r="G1015" s="16">
        <v>0</v>
      </c>
      <c r="H1015" s="16">
        <v>0</v>
      </c>
    </row>
    <row r="1016" spans="1:8" ht="30" hidden="1" customHeight="1" x14ac:dyDescent="0.25">
      <c r="A1016" s="23" t="s">
        <v>351</v>
      </c>
      <c r="B1016" s="28" t="s">
        <v>398</v>
      </c>
      <c r="C1016" s="15"/>
      <c r="D1016" s="15"/>
      <c r="E1016" s="15"/>
      <c r="F1016" s="16">
        <f>F1017</f>
        <v>0</v>
      </c>
      <c r="G1016" s="16">
        <v>0</v>
      </c>
      <c r="H1016" s="16">
        <v>0</v>
      </c>
    </row>
    <row r="1017" spans="1:8" ht="27" hidden="1" customHeight="1" x14ac:dyDescent="0.25">
      <c r="A1017" s="4" t="s">
        <v>263</v>
      </c>
      <c r="B1017" s="28" t="s">
        <v>398</v>
      </c>
      <c r="C1017" s="15" t="s">
        <v>126</v>
      </c>
      <c r="D1017" s="15"/>
      <c r="E1017" s="15"/>
      <c r="F1017" s="16">
        <f>F1018</f>
        <v>0</v>
      </c>
      <c r="G1017" s="16">
        <v>0</v>
      </c>
      <c r="H1017" s="16">
        <v>0</v>
      </c>
    </row>
    <row r="1018" spans="1:8" ht="24.75" hidden="1" customHeight="1" x14ac:dyDescent="0.25">
      <c r="A1018" s="4" t="s">
        <v>176</v>
      </c>
      <c r="B1018" s="28" t="s">
        <v>398</v>
      </c>
      <c r="C1018" s="15" t="s">
        <v>126</v>
      </c>
      <c r="D1018" s="15" t="s">
        <v>43</v>
      </c>
      <c r="E1018" s="15"/>
      <c r="F1018" s="16">
        <f>F1019</f>
        <v>0</v>
      </c>
      <c r="G1018" s="16">
        <v>0</v>
      </c>
      <c r="H1018" s="16">
        <v>0</v>
      </c>
    </row>
    <row r="1019" spans="1:8" ht="23.25" hidden="1" customHeight="1" x14ac:dyDescent="0.25">
      <c r="A1019" s="4" t="s">
        <v>16</v>
      </c>
      <c r="B1019" s="28" t="s">
        <v>398</v>
      </c>
      <c r="C1019" s="15" t="s">
        <v>126</v>
      </c>
      <c r="D1019" s="15" t="s">
        <v>43</v>
      </c>
      <c r="E1019" s="15" t="s">
        <v>17</v>
      </c>
      <c r="F1019" s="16"/>
      <c r="G1019" s="16">
        <v>0</v>
      </c>
      <c r="H1019" s="16">
        <v>0</v>
      </c>
    </row>
    <row r="1020" spans="1:8" ht="27.75" hidden="1" customHeight="1" x14ac:dyDescent="0.25">
      <c r="A1020" s="4" t="s">
        <v>353</v>
      </c>
      <c r="B1020" s="15" t="s">
        <v>395</v>
      </c>
      <c r="C1020" s="15"/>
      <c r="D1020" s="15"/>
      <c r="E1020" s="15"/>
      <c r="F1020" s="16">
        <f>F1021</f>
        <v>0</v>
      </c>
      <c r="G1020" s="16">
        <f t="shared" ref="F1020:H1021" si="230">G1021</f>
        <v>0</v>
      </c>
      <c r="H1020" s="16">
        <f t="shared" si="230"/>
        <v>0</v>
      </c>
    </row>
    <row r="1021" spans="1:8" ht="28.5" hidden="1" customHeight="1" x14ac:dyDescent="0.25">
      <c r="A1021" s="4" t="s">
        <v>263</v>
      </c>
      <c r="B1021" s="15" t="s">
        <v>395</v>
      </c>
      <c r="C1021" s="15" t="s">
        <v>126</v>
      </c>
      <c r="D1021" s="15"/>
      <c r="E1021" s="15"/>
      <c r="F1021" s="16">
        <f t="shared" si="230"/>
        <v>0</v>
      </c>
      <c r="G1021" s="16">
        <f t="shared" si="230"/>
        <v>0</v>
      </c>
      <c r="H1021" s="16">
        <f t="shared" si="230"/>
        <v>0</v>
      </c>
    </row>
    <row r="1022" spans="1:8" ht="24" hidden="1" customHeight="1" x14ac:dyDescent="0.25">
      <c r="A1022" s="4" t="s">
        <v>176</v>
      </c>
      <c r="B1022" s="15" t="s">
        <v>395</v>
      </c>
      <c r="C1022" s="15" t="s">
        <v>126</v>
      </c>
      <c r="D1022" s="15" t="s">
        <v>43</v>
      </c>
      <c r="E1022" s="15"/>
      <c r="F1022" s="16">
        <f>F1023</f>
        <v>0</v>
      </c>
      <c r="G1022" s="16">
        <f>G1023</f>
        <v>0</v>
      </c>
      <c r="H1022" s="16">
        <f>H1023</f>
        <v>0</v>
      </c>
    </row>
    <row r="1023" spans="1:8" ht="25.5" hidden="1" customHeight="1" x14ac:dyDescent="0.25">
      <c r="A1023" s="4" t="s">
        <v>16</v>
      </c>
      <c r="B1023" s="15" t="s">
        <v>395</v>
      </c>
      <c r="C1023" s="15" t="s">
        <v>126</v>
      </c>
      <c r="D1023" s="15" t="s">
        <v>43</v>
      </c>
      <c r="E1023" s="15" t="s">
        <v>17</v>
      </c>
      <c r="F1023" s="16">
        <v>0</v>
      </c>
      <c r="G1023" s="16">
        <v>0</v>
      </c>
      <c r="H1023" s="16">
        <v>0</v>
      </c>
    </row>
    <row r="1024" spans="1:8" ht="53.45" hidden="1" customHeight="1" x14ac:dyDescent="0.25">
      <c r="A1024" s="23" t="s">
        <v>551</v>
      </c>
      <c r="B1024" s="45" t="s">
        <v>549</v>
      </c>
      <c r="C1024" s="15"/>
      <c r="D1024" s="15"/>
      <c r="E1024" s="15"/>
      <c r="F1024" s="16">
        <f>F1027</f>
        <v>0</v>
      </c>
      <c r="G1024" s="16">
        <f>G1027</f>
        <v>0</v>
      </c>
      <c r="H1024" s="16">
        <f>H1027</f>
        <v>0</v>
      </c>
    </row>
    <row r="1025" spans="1:8" ht="41.25" hidden="1" customHeight="1" x14ac:dyDescent="0.25">
      <c r="A1025" s="23" t="s">
        <v>514</v>
      </c>
      <c r="B1025" s="45" t="s">
        <v>549</v>
      </c>
      <c r="C1025" s="15" t="s">
        <v>138</v>
      </c>
      <c r="D1025" s="15"/>
      <c r="E1025" s="15"/>
      <c r="F1025" s="16">
        <f>F1026</f>
        <v>0</v>
      </c>
      <c r="G1025" s="16">
        <v>0</v>
      </c>
      <c r="H1025" s="16">
        <v>0</v>
      </c>
    </row>
    <row r="1026" spans="1:8" ht="27.75" hidden="1" customHeight="1" x14ac:dyDescent="0.25">
      <c r="A1026" s="23" t="s">
        <v>473</v>
      </c>
      <c r="B1026" s="45" t="s">
        <v>549</v>
      </c>
      <c r="C1026" s="15" t="s">
        <v>138</v>
      </c>
      <c r="D1026" s="15" t="s">
        <v>68</v>
      </c>
      <c r="E1026" s="15"/>
      <c r="F1026" s="16">
        <f>F1027</f>
        <v>0</v>
      </c>
      <c r="G1026" s="16">
        <v>0</v>
      </c>
      <c r="H1026" s="16">
        <v>0</v>
      </c>
    </row>
    <row r="1027" spans="1:8" ht="20.25" hidden="1" customHeight="1" x14ac:dyDescent="0.25">
      <c r="A1027" s="23" t="s">
        <v>270</v>
      </c>
      <c r="B1027" s="45" t="s">
        <v>549</v>
      </c>
      <c r="C1027" s="15" t="s">
        <v>138</v>
      </c>
      <c r="D1027" s="15" t="s">
        <v>68</v>
      </c>
      <c r="E1027" s="15" t="s">
        <v>271</v>
      </c>
      <c r="F1027" s="16"/>
      <c r="G1027" s="16"/>
      <c r="H1027" s="16"/>
    </row>
    <row r="1028" spans="1:8" ht="51.75" hidden="1" x14ac:dyDescent="0.25">
      <c r="A1028" s="23" t="s">
        <v>559</v>
      </c>
      <c r="B1028" s="45" t="s">
        <v>560</v>
      </c>
      <c r="C1028" s="15"/>
      <c r="D1028" s="15"/>
      <c r="E1028" s="15"/>
      <c r="F1028" s="16">
        <f>F1029</f>
        <v>0</v>
      </c>
      <c r="G1028" s="16">
        <v>0</v>
      </c>
      <c r="H1028" s="16">
        <v>0</v>
      </c>
    </row>
    <row r="1029" spans="1:8" ht="39" hidden="1" x14ac:dyDescent="0.25">
      <c r="A1029" s="23" t="s">
        <v>514</v>
      </c>
      <c r="B1029" s="45" t="s">
        <v>560</v>
      </c>
      <c r="C1029" s="15" t="s">
        <v>138</v>
      </c>
      <c r="D1029" s="15"/>
      <c r="E1029" s="15"/>
      <c r="F1029" s="16">
        <f>F1030</f>
        <v>0</v>
      </c>
      <c r="G1029" s="16">
        <v>0</v>
      </c>
      <c r="H1029" s="16">
        <v>0</v>
      </c>
    </row>
    <row r="1030" spans="1:8" ht="26.25" hidden="1" x14ac:dyDescent="0.25">
      <c r="A1030" s="23" t="s">
        <v>473</v>
      </c>
      <c r="B1030" s="45" t="s">
        <v>560</v>
      </c>
      <c r="C1030" s="15" t="s">
        <v>138</v>
      </c>
      <c r="D1030" s="15" t="s">
        <v>68</v>
      </c>
      <c r="E1030" s="15"/>
      <c r="F1030" s="16">
        <f>F1031</f>
        <v>0</v>
      </c>
      <c r="G1030" s="16">
        <v>0</v>
      </c>
      <c r="H1030" s="16">
        <v>0</v>
      </c>
    </row>
    <row r="1031" spans="1:8" ht="20.25" hidden="1" customHeight="1" x14ac:dyDescent="0.25">
      <c r="A1031" s="23" t="s">
        <v>270</v>
      </c>
      <c r="B1031" s="45" t="s">
        <v>560</v>
      </c>
      <c r="C1031" s="15" t="s">
        <v>138</v>
      </c>
      <c r="D1031" s="15" t="s">
        <v>68</v>
      </c>
      <c r="E1031" s="15" t="s">
        <v>271</v>
      </c>
      <c r="F1031" s="16"/>
      <c r="G1031" s="16"/>
      <c r="H1031" s="16"/>
    </row>
    <row r="1032" spans="1:8" ht="102.75" hidden="1" x14ac:dyDescent="0.25">
      <c r="A1032" s="4" t="s">
        <v>534</v>
      </c>
      <c r="B1032" s="28" t="s">
        <v>535</v>
      </c>
      <c r="C1032" s="15"/>
      <c r="D1032" s="15"/>
      <c r="E1032" s="15"/>
      <c r="F1032" s="16">
        <f>F1033</f>
        <v>0</v>
      </c>
      <c r="G1032" s="16">
        <v>0</v>
      </c>
      <c r="H1032" s="16">
        <v>0</v>
      </c>
    </row>
    <row r="1033" spans="1:8" hidden="1" x14ac:dyDescent="0.25">
      <c r="A1033" s="4" t="s">
        <v>122</v>
      </c>
      <c r="B1033" s="28" t="s">
        <v>535</v>
      </c>
      <c r="C1033" s="15" t="s">
        <v>63</v>
      </c>
      <c r="D1033" s="15"/>
      <c r="E1033" s="15"/>
      <c r="F1033" s="16">
        <f>F1034</f>
        <v>0</v>
      </c>
      <c r="G1033" s="16">
        <v>0</v>
      </c>
      <c r="H1033" s="16">
        <v>0</v>
      </c>
    </row>
    <row r="1034" spans="1:8" ht="26.25" hidden="1" x14ac:dyDescent="0.25">
      <c r="A1034" s="4" t="s">
        <v>95</v>
      </c>
      <c r="B1034" s="28" t="s">
        <v>535</v>
      </c>
      <c r="C1034" s="15" t="s">
        <v>63</v>
      </c>
      <c r="D1034" s="15" t="s">
        <v>96</v>
      </c>
      <c r="E1034" s="15"/>
      <c r="F1034" s="16">
        <f>F1035</f>
        <v>0</v>
      </c>
      <c r="G1034" s="16">
        <v>0</v>
      </c>
      <c r="H1034" s="16">
        <v>0</v>
      </c>
    </row>
    <row r="1035" spans="1:8" ht="26.25" hidden="1" x14ac:dyDescent="0.25">
      <c r="A1035" s="5" t="s">
        <v>16</v>
      </c>
      <c r="B1035" s="28" t="s">
        <v>535</v>
      </c>
      <c r="C1035" s="15" t="s">
        <v>63</v>
      </c>
      <c r="D1035" s="15" t="s">
        <v>96</v>
      </c>
      <c r="E1035" s="15" t="s">
        <v>17</v>
      </c>
      <c r="F1035" s="16"/>
      <c r="G1035" s="16"/>
      <c r="H1035" s="16"/>
    </row>
    <row r="1036" spans="1:8" ht="115.5" x14ac:dyDescent="0.25">
      <c r="A1036" s="71" t="s">
        <v>658</v>
      </c>
      <c r="B1036" s="72" t="s">
        <v>659</v>
      </c>
      <c r="C1036" s="15"/>
      <c r="D1036" s="15"/>
      <c r="E1036" s="15"/>
      <c r="F1036" s="66">
        <f>F1037</f>
        <v>170</v>
      </c>
      <c r="G1036" s="16">
        <v>0</v>
      </c>
      <c r="H1036" s="16">
        <v>0</v>
      </c>
    </row>
    <row r="1037" spans="1:8" x14ac:dyDescent="0.25">
      <c r="A1037" s="4" t="s">
        <v>263</v>
      </c>
      <c r="B1037" s="72" t="s">
        <v>659</v>
      </c>
      <c r="C1037" s="64" t="s">
        <v>126</v>
      </c>
      <c r="D1037" s="64"/>
      <c r="E1037" s="64"/>
      <c r="F1037" s="66">
        <f>F1038</f>
        <v>170</v>
      </c>
      <c r="G1037" s="16">
        <v>0</v>
      </c>
      <c r="H1037" s="16">
        <v>0</v>
      </c>
    </row>
    <row r="1038" spans="1:8" x14ac:dyDescent="0.25">
      <c r="A1038" s="4" t="s">
        <v>176</v>
      </c>
      <c r="B1038" s="72" t="s">
        <v>659</v>
      </c>
      <c r="C1038" s="64" t="s">
        <v>126</v>
      </c>
      <c r="D1038" s="64" t="s">
        <v>43</v>
      </c>
      <c r="E1038" s="64"/>
      <c r="F1038" s="66">
        <f>F1039</f>
        <v>170</v>
      </c>
      <c r="G1038" s="16">
        <v>0</v>
      </c>
      <c r="H1038" s="16">
        <v>0</v>
      </c>
    </row>
    <row r="1039" spans="1:8" ht="39" x14ac:dyDescent="0.25">
      <c r="A1039" s="4" t="s">
        <v>626</v>
      </c>
      <c r="B1039" s="72" t="s">
        <v>659</v>
      </c>
      <c r="C1039" s="64" t="s">
        <v>126</v>
      </c>
      <c r="D1039" s="64" t="s">
        <v>43</v>
      </c>
      <c r="E1039" s="64" t="s">
        <v>17</v>
      </c>
      <c r="F1039" s="66">
        <v>170</v>
      </c>
      <c r="G1039" s="16">
        <v>0</v>
      </c>
      <c r="H1039" s="16">
        <v>0</v>
      </c>
    </row>
    <row r="1040" spans="1:8" ht="51.75" x14ac:dyDescent="0.25">
      <c r="A1040" s="65" t="s">
        <v>660</v>
      </c>
      <c r="B1040" s="72" t="s">
        <v>661</v>
      </c>
      <c r="C1040" s="64"/>
      <c r="D1040" s="64"/>
      <c r="E1040" s="64"/>
      <c r="F1040" s="66">
        <f>F1041</f>
        <v>495</v>
      </c>
      <c r="G1040" s="16">
        <v>0</v>
      </c>
      <c r="H1040" s="16">
        <v>0</v>
      </c>
    </row>
    <row r="1041" spans="1:8" x14ac:dyDescent="0.25">
      <c r="A1041" s="4" t="s">
        <v>122</v>
      </c>
      <c r="B1041" s="72" t="s">
        <v>661</v>
      </c>
      <c r="C1041" s="64" t="s">
        <v>63</v>
      </c>
      <c r="D1041" s="64"/>
      <c r="E1041" s="64"/>
      <c r="F1041" s="66">
        <f>F1042</f>
        <v>495</v>
      </c>
      <c r="G1041" s="16">
        <v>0</v>
      </c>
      <c r="H1041" s="16">
        <v>0</v>
      </c>
    </row>
    <row r="1042" spans="1:8" ht="26.25" x14ac:dyDescent="0.25">
      <c r="A1042" s="4" t="s">
        <v>95</v>
      </c>
      <c r="B1042" s="72" t="s">
        <v>661</v>
      </c>
      <c r="C1042" s="64" t="s">
        <v>63</v>
      </c>
      <c r="D1042" s="64" t="s">
        <v>96</v>
      </c>
      <c r="E1042" s="64"/>
      <c r="F1042" s="66">
        <f>F1043</f>
        <v>495</v>
      </c>
      <c r="G1042" s="16">
        <v>0</v>
      </c>
      <c r="H1042" s="16">
        <v>0</v>
      </c>
    </row>
    <row r="1043" spans="1:8" ht="39" x14ac:dyDescent="0.25">
      <c r="A1043" s="4" t="s">
        <v>626</v>
      </c>
      <c r="B1043" s="72" t="s">
        <v>661</v>
      </c>
      <c r="C1043" s="64" t="s">
        <v>63</v>
      </c>
      <c r="D1043" s="64" t="s">
        <v>96</v>
      </c>
      <c r="E1043" s="64" t="s">
        <v>17</v>
      </c>
      <c r="F1043" s="66">
        <v>495</v>
      </c>
      <c r="G1043" s="16">
        <v>0</v>
      </c>
      <c r="H1043" s="16">
        <v>0</v>
      </c>
    </row>
    <row r="1044" spans="1:8" ht="39.75" customHeight="1" x14ac:dyDescent="0.25">
      <c r="A1044" s="4" t="s">
        <v>269</v>
      </c>
      <c r="B1044" s="28" t="s">
        <v>452</v>
      </c>
      <c r="C1044" s="15"/>
      <c r="D1044" s="15"/>
      <c r="E1044" s="15"/>
      <c r="F1044" s="16">
        <f>F1045</f>
        <v>18.399999999999999</v>
      </c>
      <c r="G1044" s="16">
        <f>G1045</f>
        <v>18.399999999999999</v>
      </c>
      <c r="H1044" s="16">
        <f>H1045</f>
        <v>18.399999999999999</v>
      </c>
    </row>
    <row r="1045" spans="1:8" ht="15.75" customHeight="1" x14ac:dyDescent="0.25">
      <c r="A1045" s="4" t="s">
        <v>263</v>
      </c>
      <c r="B1045" s="28" t="s">
        <v>452</v>
      </c>
      <c r="C1045" s="15" t="s">
        <v>126</v>
      </c>
      <c r="D1045" s="15"/>
      <c r="E1045" s="15"/>
      <c r="F1045" s="16">
        <f>F1046</f>
        <v>18.399999999999999</v>
      </c>
      <c r="G1045" s="16">
        <f t="shared" ref="G1045:H1045" si="231">G1046</f>
        <v>18.399999999999999</v>
      </c>
      <c r="H1045" s="16">
        <f t="shared" si="231"/>
        <v>18.399999999999999</v>
      </c>
    </row>
    <row r="1046" spans="1:8" ht="15.75" customHeight="1" x14ac:dyDescent="0.25">
      <c r="A1046" s="4" t="s">
        <v>176</v>
      </c>
      <c r="B1046" s="28" t="s">
        <v>452</v>
      </c>
      <c r="C1046" s="15" t="s">
        <v>126</v>
      </c>
      <c r="D1046" s="15" t="s">
        <v>43</v>
      </c>
      <c r="E1046" s="15"/>
      <c r="F1046" s="16">
        <f>F1047</f>
        <v>18.399999999999999</v>
      </c>
      <c r="G1046" s="16">
        <f>G1047</f>
        <v>18.399999999999999</v>
      </c>
      <c r="H1046" s="16">
        <f>H1047</f>
        <v>18.399999999999999</v>
      </c>
    </row>
    <row r="1047" spans="1:8" x14ac:dyDescent="0.25">
      <c r="A1047" s="4" t="s">
        <v>270</v>
      </c>
      <c r="B1047" s="28" t="s">
        <v>452</v>
      </c>
      <c r="C1047" s="15" t="s">
        <v>126</v>
      </c>
      <c r="D1047" s="15" t="s">
        <v>43</v>
      </c>
      <c r="E1047" s="15" t="s">
        <v>271</v>
      </c>
      <c r="F1047" s="16">
        <v>18.399999999999999</v>
      </c>
      <c r="G1047" s="16">
        <v>18.399999999999999</v>
      </c>
      <c r="H1047" s="16">
        <v>18.399999999999999</v>
      </c>
    </row>
    <row r="1048" spans="1:8" ht="39" x14ac:dyDescent="0.25">
      <c r="A1048" s="4" t="s">
        <v>272</v>
      </c>
      <c r="B1048" s="28" t="s">
        <v>453</v>
      </c>
      <c r="C1048" s="15"/>
      <c r="D1048" s="15"/>
      <c r="E1048" s="15"/>
      <c r="F1048" s="16">
        <f>F1049</f>
        <v>38.799999999999997</v>
      </c>
      <c r="G1048" s="16">
        <f>G1049</f>
        <v>38.799999999999997</v>
      </c>
      <c r="H1048" s="16">
        <f>H1049</f>
        <v>38.799999999999997</v>
      </c>
    </row>
    <row r="1049" spans="1:8" x14ac:dyDescent="0.25">
      <c r="A1049" s="4" t="s">
        <v>263</v>
      </c>
      <c r="B1049" s="28" t="s">
        <v>453</v>
      </c>
      <c r="C1049" s="15" t="s">
        <v>126</v>
      </c>
      <c r="D1049" s="15"/>
      <c r="E1049" s="15"/>
      <c r="F1049" s="16">
        <f>F1050</f>
        <v>38.799999999999997</v>
      </c>
      <c r="G1049" s="16">
        <f t="shared" ref="G1049:H1049" si="232">G1050</f>
        <v>38.799999999999997</v>
      </c>
      <c r="H1049" s="16">
        <f t="shared" si="232"/>
        <v>38.799999999999997</v>
      </c>
    </row>
    <row r="1050" spans="1:8" x14ac:dyDescent="0.25">
      <c r="A1050" s="4" t="s">
        <v>176</v>
      </c>
      <c r="B1050" s="28" t="s">
        <v>453</v>
      </c>
      <c r="C1050" s="15" t="s">
        <v>126</v>
      </c>
      <c r="D1050" s="15" t="s">
        <v>43</v>
      </c>
      <c r="E1050" s="15"/>
      <c r="F1050" s="16">
        <f>F1051</f>
        <v>38.799999999999997</v>
      </c>
      <c r="G1050" s="16">
        <f>G1051</f>
        <v>38.799999999999997</v>
      </c>
      <c r="H1050" s="16">
        <f>H1051</f>
        <v>38.799999999999997</v>
      </c>
    </row>
    <row r="1051" spans="1:8" x14ac:dyDescent="0.25">
      <c r="A1051" s="4" t="s">
        <v>270</v>
      </c>
      <c r="B1051" s="28" t="s">
        <v>453</v>
      </c>
      <c r="C1051" s="15" t="s">
        <v>126</v>
      </c>
      <c r="D1051" s="15" t="s">
        <v>43</v>
      </c>
      <c r="E1051" s="15" t="s">
        <v>271</v>
      </c>
      <c r="F1051" s="16">
        <v>38.799999999999997</v>
      </c>
      <c r="G1051" s="16">
        <v>38.799999999999997</v>
      </c>
      <c r="H1051" s="16">
        <v>38.799999999999997</v>
      </c>
    </row>
    <row r="1052" spans="1:8" ht="27.75" customHeight="1" x14ac:dyDescent="0.25">
      <c r="A1052" s="4" t="s">
        <v>273</v>
      </c>
      <c r="B1052" s="28" t="s">
        <v>454</v>
      </c>
      <c r="C1052" s="15"/>
      <c r="D1052" s="15"/>
      <c r="E1052" s="15"/>
      <c r="F1052" s="16">
        <f t="shared" ref="F1052:H1054" si="233">F1053</f>
        <v>42.8</v>
      </c>
      <c r="G1052" s="16">
        <f t="shared" si="233"/>
        <v>42.8</v>
      </c>
      <c r="H1052" s="16">
        <f t="shared" si="233"/>
        <v>42.8</v>
      </c>
    </row>
    <row r="1053" spans="1:8" x14ac:dyDescent="0.25">
      <c r="A1053" s="4" t="s">
        <v>263</v>
      </c>
      <c r="B1053" s="28" t="s">
        <v>454</v>
      </c>
      <c r="C1053" s="15" t="s">
        <v>126</v>
      </c>
      <c r="D1053" s="15"/>
      <c r="E1053" s="15"/>
      <c r="F1053" s="16">
        <f t="shared" si="233"/>
        <v>42.8</v>
      </c>
      <c r="G1053" s="16">
        <f t="shared" si="233"/>
        <v>42.8</v>
      </c>
      <c r="H1053" s="16">
        <f t="shared" si="233"/>
        <v>42.8</v>
      </c>
    </row>
    <row r="1054" spans="1:8" x14ac:dyDescent="0.25">
      <c r="A1054" s="4" t="s">
        <v>176</v>
      </c>
      <c r="B1054" s="28" t="s">
        <v>454</v>
      </c>
      <c r="C1054" s="15" t="s">
        <v>126</v>
      </c>
      <c r="D1054" s="15" t="s">
        <v>43</v>
      </c>
      <c r="E1054" s="15"/>
      <c r="F1054" s="16">
        <f t="shared" si="233"/>
        <v>42.8</v>
      </c>
      <c r="G1054" s="16">
        <f t="shared" si="233"/>
        <v>42.8</v>
      </c>
      <c r="H1054" s="16">
        <f t="shared" si="233"/>
        <v>42.8</v>
      </c>
    </row>
    <row r="1055" spans="1:8" x14ac:dyDescent="0.25">
      <c r="A1055" s="4" t="s">
        <v>270</v>
      </c>
      <c r="B1055" s="28" t="s">
        <v>454</v>
      </c>
      <c r="C1055" s="15" t="s">
        <v>126</v>
      </c>
      <c r="D1055" s="15" t="s">
        <v>43</v>
      </c>
      <c r="E1055" s="15" t="s">
        <v>271</v>
      </c>
      <c r="F1055" s="16">
        <v>42.8</v>
      </c>
      <c r="G1055" s="16">
        <v>42.8</v>
      </c>
      <c r="H1055" s="16">
        <v>42.8</v>
      </c>
    </row>
    <row r="1056" spans="1:8" ht="42" hidden="1" customHeight="1" x14ac:dyDescent="0.25">
      <c r="A1056" s="8" t="s">
        <v>414</v>
      </c>
      <c r="B1056" s="30" t="s">
        <v>455</v>
      </c>
      <c r="C1056" s="29"/>
      <c r="D1056" s="29"/>
      <c r="E1056" s="29"/>
      <c r="F1056" s="21">
        <f>F1057+F1066+F1075</f>
        <v>0</v>
      </c>
      <c r="G1056" s="21">
        <f>G1057+G1066</f>
        <v>0</v>
      </c>
      <c r="H1056" s="21">
        <v>0</v>
      </c>
    </row>
    <row r="1057" spans="1:8" ht="77.25" hidden="1" x14ac:dyDescent="0.25">
      <c r="A1057" s="2" t="s">
        <v>415</v>
      </c>
      <c r="B1057" s="15" t="s">
        <v>456</v>
      </c>
      <c r="C1057" s="15"/>
      <c r="D1057" s="15"/>
      <c r="E1057" s="15"/>
      <c r="F1057" s="16">
        <f>F1058+F1063</f>
        <v>0</v>
      </c>
      <c r="G1057" s="16">
        <f t="shared" ref="F1057:G1058" si="234">G1058</f>
        <v>0</v>
      </c>
      <c r="H1057" s="16">
        <v>0</v>
      </c>
    </row>
    <row r="1058" spans="1:8" ht="18" hidden="1" customHeight="1" x14ac:dyDescent="0.25">
      <c r="A1058" s="4" t="s">
        <v>263</v>
      </c>
      <c r="B1058" s="15" t="s">
        <v>456</v>
      </c>
      <c r="C1058" s="15" t="s">
        <v>126</v>
      </c>
      <c r="D1058" s="15"/>
      <c r="E1058" s="15"/>
      <c r="F1058" s="16">
        <f t="shared" si="234"/>
        <v>0</v>
      </c>
      <c r="G1058" s="16">
        <f t="shared" si="234"/>
        <v>0</v>
      </c>
      <c r="H1058" s="16">
        <v>0</v>
      </c>
    </row>
    <row r="1059" spans="1:8" ht="20.25" hidden="1" customHeight="1" x14ac:dyDescent="0.25">
      <c r="A1059" s="4" t="s">
        <v>127</v>
      </c>
      <c r="B1059" s="15" t="s">
        <v>456</v>
      </c>
      <c r="C1059" s="15" t="s">
        <v>126</v>
      </c>
      <c r="D1059" s="15" t="s">
        <v>27</v>
      </c>
      <c r="E1059" s="15"/>
      <c r="F1059" s="16">
        <f>F1061+F1062+F1060</f>
        <v>0</v>
      </c>
      <c r="G1059" s="16">
        <f>G1061</f>
        <v>0</v>
      </c>
      <c r="H1059" s="16">
        <v>0</v>
      </c>
    </row>
    <row r="1060" spans="1:8" ht="18" hidden="1" customHeight="1" x14ac:dyDescent="0.25">
      <c r="A1060" s="4" t="s">
        <v>35</v>
      </c>
      <c r="B1060" s="15" t="s">
        <v>456</v>
      </c>
      <c r="C1060" s="15" t="s">
        <v>126</v>
      </c>
      <c r="D1060" s="15" t="s">
        <v>27</v>
      </c>
      <c r="E1060" s="15" t="s">
        <v>36</v>
      </c>
      <c r="F1060" s="16"/>
      <c r="G1060" s="16">
        <v>0</v>
      </c>
      <c r="H1060" s="16">
        <v>0</v>
      </c>
    </row>
    <row r="1061" spans="1:8" ht="15" hidden="1" customHeight="1" x14ac:dyDescent="0.25">
      <c r="A1061" s="4" t="s">
        <v>64</v>
      </c>
      <c r="B1061" s="15" t="s">
        <v>456</v>
      </c>
      <c r="C1061" s="15" t="s">
        <v>126</v>
      </c>
      <c r="D1061" s="15" t="s">
        <v>27</v>
      </c>
      <c r="E1061" s="15" t="s">
        <v>65</v>
      </c>
      <c r="F1061" s="16"/>
      <c r="G1061" s="16"/>
      <c r="H1061" s="16"/>
    </row>
    <row r="1062" spans="1:8" ht="17.25" hidden="1" customHeight="1" x14ac:dyDescent="0.25">
      <c r="A1062" s="4" t="s">
        <v>109</v>
      </c>
      <c r="B1062" s="15" t="s">
        <v>456</v>
      </c>
      <c r="C1062" s="15" t="s">
        <v>126</v>
      </c>
      <c r="D1062" s="15" t="s">
        <v>27</v>
      </c>
      <c r="E1062" s="15" t="s">
        <v>110</v>
      </c>
      <c r="F1062" s="16"/>
      <c r="G1062" s="16"/>
      <c r="H1062" s="16"/>
    </row>
    <row r="1063" spans="1:8" ht="19.5" hidden="1" customHeight="1" x14ac:dyDescent="0.25">
      <c r="A1063" s="4" t="s">
        <v>60</v>
      </c>
      <c r="B1063" s="15" t="s">
        <v>456</v>
      </c>
      <c r="C1063" s="15" t="s">
        <v>61</v>
      </c>
      <c r="D1063" s="15"/>
      <c r="E1063" s="15"/>
      <c r="F1063" s="16">
        <f>F1064</f>
        <v>0</v>
      </c>
      <c r="G1063" s="16">
        <v>0</v>
      </c>
      <c r="H1063" s="16">
        <v>0</v>
      </c>
    </row>
    <row r="1064" spans="1:8" ht="18.75" hidden="1" customHeight="1" x14ac:dyDescent="0.25">
      <c r="A1064" s="4" t="s">
        <v>67</v>
      </c>
      <c r="B1064" s="15" t="s">
        <v>456</v>
      </c>
      <c r="C1064" s="15" t="s">
        <v>61</v>
      </c>
      <c r="D1064" s="15" t="s">
        <v>68</v>
      </c>
      <c r="E1064" s="15"/>
      <c r="F1064" s="16">
        <f>F1065</f>
        <v>0</v>
      </c>
      <c r="G1064" s="16">
        <v>0</v>
      </c>
      <c r="H1064" s="16">
        <v>0</v>
      </c>
    </row>
    <row r="1065" spans="1:8" ht="24" hidden="1" customHeight="1" x14ac:dyDescent="0.25">
      <c r="A1065" s="4" t="s">
        <v>35</v>
      </c>
      <c r="B1065" s="15" t="s">
        <v>456</v>
      </c>
      <c r="C1065" s="15" t="s">
        <v>61</v>
      </c>
      <c r="D1065" s="15" t="s">
        <v>68</v>
      </c>
      <c r="E1065" s="15" t="s">
        <v>36</v>
      </c>
      <c r="F1065" s="16"/>
      <c r="G1065" s="16">
        <v>0</v>
      </c>
      <c r="H1065" s="16">
        <v>0</v>
      </c>
    </row>
    <row r="1066" spans="1:8" ht="51.75" hidden="1" x14ac:dyDescent="0.25">
      <c r="A1066" s="4" t="s">
        <v>416</v>
      </c>
      <c r="B1066" s="15" t="s">
        <v>457</v>
      </c>
      <c r="C1066" s="15"/>
      <c r="D1066" s="15"/>
      <c r="E1066" s="15"/>
      <c r="F1066" s="16">
        <f>F1067+F1072</f>
        <v>0</v>
      </c>
      <c r="G1066" s="16">
        <f t="shared" ref="F1066:G1067" si="235">G1067</f>
        <v>0</v>
      </c>
      <c r="H1066" s="16">
        <v>0</v>
      </c>
    </row>
    <row r="1067" spans="1:8" ht="19.5" hidden="1" customHeight="1" x14ac:dyDescent="0.25">
      <c r="A1067" s="4" t="s">
        <v>263</v>
      </c>
      <c r="B1067" s="15" t="s">
        <v>457</v>
      </c>
      <c r="C1067" s="15" t="s">
        <v>126</v>
      </c>
      <c r="D1067" s="15"/>
      <c r="E1067" s="15"/>
      <c r="F1067" s="16">
        <f t="shared" si="235"/>
        <v>0</v>
      </c>
      <c r="G1067" s="16">
        <f t="shared" si="235"/>
        <v>0</v>
      </c>
      <c r="H1067" s="16">
        <v>0</v>
      </c>
    </row>
    <row r="1068" spans="1:8" ht="18.75" hidden="1" customHeight="1" x14ac:dyDescent="0.25">
      <c r="A1068" s="4" t="s">
        <v>127</v>
      </c>
      <c r="B1068" s="15" t="s">
        <v>457</v>
      </c>
      <c r="C1068" s="15" t="s">
        <v>126</v>
      </c>
      <c r="D1068" s="15" t="s">
        <v>27</v>
      </c>
      <c r="E1068" s="15"/>
      <c r="F1068" s="16">
        <f>F1070+F1071+F1069</f>
        <v>0</v>
      </c>
      <c r="G1068" s="16">
        <f>G1070</f>
        <v>0</v>
      </c>
      <c r="H1068" s="16">
        <v>0</v>
      </c>
    </row>
    <row r="1069" spans="1:8" ht="21" hidden="1" customHeight="1" x14ac:dyDescent="0.25">
      <c r="A1069" s="4" t="s">
        <v>35</v>
      </c>
      <c r="B1069" s="15" t="s">
        <v>457</v>
      </c>
      <c r="C1069" s="15" t="s">
        <v>126</v>
      </c>
      <c r="D1069" s="15" t="s">
        <v>27</v>
      </c>
      <c r="E1069" s="15" t="s">
        <v>36</v>
      </c>
      <c r="F1069" s="16"/>
      <c r="G1069" s="16">
        <v>0</v>
      </c>
      <c r="H1069" s="16">
        <v>0</v>
      </c>
    </row>
    <row r="1070" spans="1:8" ht="18" hidden="1" customHeight="1" x14ac:dyDescent="0.25">
      <c r="A1070" s="4" t="s">
        <v>64</v>
      </c>
      <c r="B1070" s="15" t="s">
        <v>457</v>
      </c>
      <c r="C1070" s="15" t="s">
        <v>126</v>
      </c>
      <c r="D1070" s="15" t="s">
        <v>27</v>
      </c>
      <c r="E1070" s="15" t="s">
        <v>65</v>
      </c>
      <c r="F1070" s="16"/>
      <c r="G1070" s="16"/>
      <c r="H1070" s="16"/>
    </row>
    <row r="1071" spans="1:8" ht="15.75" hidden="1" customHeight="1" x14ac:dyDescent="0.25">
      <c r="A1071" s="4" t="s">
        <v>109</v>
      </c>
      <c r="B1071" s="15" t="s">
        <v>457</v>
      </c>
      <c r="C1071" s="15" t="s">
        <v>126</v>
      </c>
      <c r="D1071" s="15" t="s">
        <v>27</v>
      </c>
      <c r="E1071" s="15" t="s">
        <v>110</v>
      </c>
      <c r="F1071" s="16"/>
      <c r="G1071" s="16"/>
      <c r="H1071" s="16"/>
    </row>
    <row r="1072" spans="1:8" ht="21" hidden="1" customHeight="1" x14ac:dyDescent="0.25">
      <c r="A1072" s="4" t="s">
        <v>60</v>
      </c>
      <c r="B1072" s="15" t="s">
        <v>457</v>
      </c>
      <c r="C1072" s="15" t="s">
        <v>61</v>
      </c>
      <c r="D1072" s="15"/>
      <c r="E1072" s="15"/>
      <c r="F1072" s="16">
        <f>F1073</f>
        <v>0</v>
      </c>
      <c r="G1072" s="16">
        <v>0</v>
      </c>
      <c r="H1072" s="16">
        <v>0</v>
      </c>
    </row>
    <row r="1073" spans="1:8" ht="22.5" hidden="1" customHeight="1" x14ac:dyDescent="0.25">
      <c r="A1073" s="4" t="s">
        <v>67</v>
      </c>
      <c r="B1073" s="15" t="s">
        <v>457</v>
      </c>
      <c r="C1073" s="15" t="s">
        <v>61</v>
      </c>
      <c r="D1073" s="15" t="s">
        <v>68</v>
      </c>
      <c r="E1073" s="15"/>
      <c r="F1073" s="16">
        <f>F1074</f>
        <v>0</v>
      </c>
      <c r="G1073" s="16">
        <v>0</v>
      </c>
      <c r="H1073" s="16">
        <v>0</v>
      </c>
    </row>
    <row r="1074" spans="1:8" ht="21" hidden="1" customHeight="1" x14ac:dyDescent="0.25">
      <c r="A1074" s="4" t="s">
        <v>35</v>
      </c>
      <c r="B1074" s="15" t="s">
        <v>457</v>
      </c>
      <c r="C1074" s="15" t="s">
        <v>61</v>
      </c>
      <c r="D1074" s="15" t="s">
        <v>68</v>
      </c>
      <c r="E1074" s="15" t="s">
        <v>36</v>
      </c>
      <c r="F1074" s="16"/>
      <c r="G1074" s="16">
        <v>0</v>
      </c>
      <c r="H1074" s="16">
        <v>0</v>
      </c>
    </row>
    <row r="1075" spans="1:8" ht="51" hidden="1" customHeight="1" x14ac:dyDescent="0.25">
      <c r="A1075" s="2" t="s">
        <v>466</v>
      </c>
      <c r="B1075" s="28" t="s">
        <v>460</v>
      </c>
      <c r="C1075" s="15"/>
      <c r="D1075" s="15"/>
      <c r="E1075" s="15"/>
      <c r="F1075" s="16">
        <f>F1076</f>
        <v>0</v>
      </c>
      <c r="G1075" s="16">
        <v>0</v>
      </c>
      <c r="H1075" s="16">
        <v>0</v>
      </c>
    </row>
    <row r="1076" spans="1:8" hidden="1" x14ac:dyDescent="0.25">
      <c r="A1076" s="4" t="s">
        <v>263</v>
      </c>
      <c r="B1076" s="28" t="s">
        <v>460</v>
      </c>
      <c r="C1076" s="15" t="s">
        <v>126</v>
      </c>
      <c r="D1076" s="15"/>
      <c r="E1076" s="15"/>
      <c r="F1076" s="16">
        <f>F1077</f>
        <v>0</v>
      </c>
      <c r="G1076" s="16">
        <v>0</v>
      </c>
      <c r="H1076" s="16">
        <v>0</v>
      </c>
    </row>
    <row r="1077" spans="1:8" hidden="1" x14ac:dyDescent="0.25">
      <c r="A1077" s="4" t="s">
        <v>127</v>
      </c>
      <c r="B1077" s="28" t="s">
        <v>460</v>
      </c>
      <c r="C1077" s="15" t="s">
        <v>126</v>
      </c>
      <c r="D1077" s="15" t="s">
        <v>27</v>
      </c>
      <c r="E1077" s="15"/>
      <c r="F1077" s="16">
        <f>F1078</f>
        <v>0</v>
      </c>
      <c r="G1077" s="16">
        <v>0</v>
      </c>
      <c r="H1077" s="16">
        <v>0</v>
      </c>
    </row>
    <row r="1078" spans="1:8" hidden="1" x14ac:dyDescent="0.25">
      <c r="A1078" s="4" t="s">
        <v>64</v>
      </c>
      <c r="B1078" s="28" t="s">
        <v>460</v>
      </c>
      <c r="C1078" s="15" t="s">
        <v>126</v>
      </c>
      <c r="D1078" s="15" t="s">
        <v>27</v>
      </c>
      <c r="E1078" s="15" t="s">
        <v>65</v>
      </c>
      <c r="F1078" s="31"/>
      <c r="G1078" s="16"/>
      <c r="H1078" s="16"/>
    </row>
    <row r="1079" spans="1:8" ht="90" x14ac:dyDescent="0.25">
      <c r="A1079" s="2" t="s">
        <v>654</v>
      </c>
      <c r="B1079" s="15" t="s">
        <v>655</v>
      </c>
      <c r="C1079" s="15"/>
      <c r="D1079" s="15"/>
      <c r="E1079" s="15"/>
      <c r="F1079" s="31">
        <f>F1080</f>
        <v>3357.9</v>
      </c>
      <c r="G1079" s="16">
        <v>0</v>
      </c>
      <c r="H1079" s="16">
        <v>0</v>
      </c>
    </row>
    <row r="1080" spans="1:8" x14ac:dyDescent="0.25">
      <c r="A1080" s="4" t="s">
        <v>263</v>
      </c>
      <c r="B1080" s="15" t="s">
        <v>655</v>
      </c>
      <c r="C1080" s="15" t="s">
        <v>126</v>
      </c>
      <c r="D1080" s="15"/>
      <c r="E1080" s="15"/>
      <c r="F1080" s="31">
        <f>F1081</f>
        <v>3357.9</v>
      </c>
      <c r="G1080" s="16">
        <v>0</v>
      </c>
      <c r="H1080" s="16">
        <v>0</v>
      </c>
    </row>
    <row r="1081" spans="1:8" x14ac:dyDescent="0.25">
      <c r="A1081" s="4" t="s">
        <v>127</v>
      </c>
      <c r="B1081" s="15" t="s">
        <v>655</v>
      </c>
      <c r="C1081" s="15" t="s">
        <v>126</v>
      </c>
      <c r="D1081" s="15" t="s">
        <v>27</v>
      </c>
      <c r="E1081" s="15"/>
      <c r="F1081" s="31">
        <f>F1082</f>
        <v>3357.9</v>
      </c>
      <c r="G1081" s="16">
        <v>0</v>
      </c>
      <c r="H1081" s="16">
        <v>0</v>
      </c>
    </row>
    <row r="1082" spans="1:8" ht="54.75" customHeight="1" x14ac:dyDescent="0.25">
      <c r="A1082" s="2" t="s">
        <v>417</v>
      </c>
      <c r="B1082" s="15" t="s">
        <v>655</v>
      </c>
      <c r="C1082" s="15" t="s">
        <v>126</v>
      </c>
      <c r="D1082" s="15" t="s">
        <v>27</v>
      </c>
      <c r="E1082" s="15" t="s">
        <v>201</v>
      </c>
      <c r="F1082" s="31">
        <v>3357.9</v>
      </c>
      <c r="G1082" s="16">
        <v>0</v>
      </c>
      <c r="H1082" s="16">
        <v>0</v>
      </c>
    </row>
    <row r="1083" spans="1:8" ht="51.75" x14ac:dyDescent="0.25">
      <c r="A1083" s="2" t="s">
        <v>656</v>
      </c>
      <c r="B1083" s="15" t="s">
        <v>657</v>
      </c>
      <c r="C1083" s="15"/>
      <c r="D1083" s="15"/>
      <c r="E1083" s="15"/>
      <c r="F1083" s="31">
        <f>F1084</f>
        <v>373.1</v>
      </c>
      <c r="G1083" s="16">
        <v>0</v>
      </c>
      <c r="H1083" s="16">
        <v>0</v>
      </c>
    </row>
    <row r="1084" spans="1:8" x14ac:dyDescent="0.25">
      <c r="A1084" s="4" t="s">
        <v>263</v>
      </c>
      <c r="B1084" s="15" t="s">
        <v>657</v>
      </c>
      <c r="C1084" s="15" t="s">
        <v>126</v>
      </c>
      <c r="D1084" s="15"/>
      <c r="E1084" s="15"/>
      <c r="F1084" s="31">
        <f>F1085</f>
        <v>373.1</v>
      </c>
      <c r="G1084" s="16">
        <v>0</v>
      </c>
      <c r="H1084" s="16">
        <v>0</v>
      </c>
    </row>
    <row r="1085" spans="1:8" x14ac:dyDescent="0.25">
      <c r="A1085" s="4" t="s">
        <v>127</v>
      </c>
      <c r="B1085" s="15" t="s">
        <v>657</v>
      </c>
      <c r="C1085" s="15" t="s">
        <v>126</v>
      </c>
      <c r="D1085" s="15" t="s">
        <v>27</v>
      </c>
      <c r="E1085" s="15"/>
      <c r="F1085" s="31">
        <f>F1086</f>
        <v>373.1</v>
      </c>
      <c r="G1085" s="16">
        <v>0</v>
      </c>
      <c r="H1085" s="16">
        <v>0</v>
      </c>
    </row>
    <row r="1086" spans="1:8" ht="54" customHeight="1" x14ac:dyDescent="0.25">
      <c r="A1086" s="2" t="s">
        <v>417</v>
      </c>
      <c r="B1086" s="15" t="s">
        <v>657</v>
      </c>
      <c r="C1086" s="15" t="s">
        <v>126</v>
      </c>
      <c r="D1086" s="15" t="s">
        <v>27</v>
      </c>
      <c r="E1086" s="15" t="s">
        <v>201</v>
      </c>
      <c r="F1086" s="31">
        <v>373.1</v>
      </c>
      <c r="G1086" s="16">
        <v>0</v>
      </c>
      <c r="H1086" s="16">
        <v>0</v>
      </c>
    </row>
    <row r="1087" spans="1:8" ht="115.5" x14ac:dyDescent="0.25">
      <c r="A1087" s="4" t="s">
        <v>600</v>
      </c>
      <c r="B1087" s="28" t="s">
        <v>599</v>
      </c>
      <c r="C1087" s="15"/>
      <c r="D1087" s="15"/>
      <c r="E1087" s="15"/>
      <c r="F1087" s="16">
        <f t="shared" ref="F1087:H1089" si="236">F1088</f>
        <v>1546.4</v>
      </c>
      <c r="G1087" s="16">
        <f t="shared" si="236"/>
        <v>1592.3</v>
      </c>
      <c r="H1087" s="16">
        <f t="shared" si="236"/>
        <v>1573.7</v>
      </c>
    </row>
    <row r="1088" spans="1:8" x14ac:dyDescent="0.25">
      <c r="A1088" s="4" t="s">
        <v>60</v>
      </c>
      <c r="B1088" s="28" t="s">
        <v>599</v>
      </c>
      <c r="C1088" s="15" t="s">
        <v>61</v>
      </c>
      <c r="D1088" s="29"/>
      <c r="E1088" s="29"/>
      <c r="F1088" s="16">
        <f t="shared" si="236"/>
        <v>1546.4</v>
      </c>
      <c r="G1088" s="16">
        <f t="shared" si="236"/>
        <v>1592.3</v>
      </c>
      <c r="H1088" s="16">
        <f t="shared" si="236"/>
        <v>1573.7</v>
      </c>
    </row>
    <row r="1089" spans="1:8" x14ac:dyDescent="0.25">
      <c r="A1089" s="4" t="s">
        <v>62</v>
      </c>
      <c r="B1089" s="28" t="s">
        <v>599</v>
      </c>
      <c r="C1089" s="15" t="s">
        <v>61</v>
      </c>
      <c r="D1089" s="15" t="s">
        <v>63</v>
      </c>
      <c r="E1089" s="15"/>
      <c r="F1089" s="16">
        <f t="shared" si="236"/>
        <v>1546.4</v>
      </c>
      <c r="G1089" s="16">
        <f t="shared" si="236"/>
        <v>1592.3</v>
      </c>
      <c r="H1089" s="16">
        <f t="shared" si="236"/>
        <v>1573.7</v>
      </c>
    </row>
    <row r="1090" spans="1:8" ht="26.25" x14ac:dyDescent="0.25">
      <c r="A1090" s="4" t="s">
        <v>35</v>
      </c>
      <c r="B1090" s="28" t="s">
        <v>599</v>
      </c>
      <c r="C1090" s="15" t="s">
        <v>61</v>
      </c>
      <c r="D1090" s="15" t="s">
        <v>63</v>
      </c>
      <c r="E1090" s="15" t="s">
        <v>36</v>
      </c>
      <c r="F1090" s="16">
        <v>1546.4</v>
      </c>
      <c r="G1090" s="16">
        <v>1592.3</v>
      </c>
      <c r="H1090" s="16">
        <v>1573.7</v>
      </c>
    </row>
    <row r="1091" spans="1:8" ht="51" customHeight="1" x14ac:dyDescent="0.25">
      <c r="A1091" s="8" t="s">
        <v>601</v>
      </c>
      <c r="B1091" s="30" t="s">
        <v>173</v>
      </c>
      <c r="C1091" s="29"/>
      <c r="D1091" s="29"/>
      <c r="E1091" s="29"/>
      <c r="F1091" s="21">
        <f>F1093+F1097</f>
        <v>600</v>
      </c>
      <c r="G1091" s="21">
        <f>G1093+G1097</f>
        <v>630</v>
      </c>
      <c r="H1091" s="21">
        <f>H1093+H1097</f>
        <v>650</v>
      </c>
    </row>
    <row r="1092" spans="1:8" ht="15" hidden="1" customHeight="1" x14ac:dyDescent="0.25">
      <c r="A1092" s="8" t="s">
        <v>282</v>
      </c>
      <c r="B1092" s="30" t="s">
        <v>390</v>
      </c>
      <c r="C1092" s="29"/>
      <c r="D1092" s="29"/>
      <c r="E1092" s="29"/>
      <c r="F1092" s="21"/>
      <c r="G1092" s="21"/>
      <c r="H1092" s="21"/>
    </row>
    <row r="1093" spans="1:8" ht="78.75" customHeight="1" x14ac:dyDescent="0.25">
      <c r="A1093" s="4" t="s">
        <v>509</v>
      </c>
      <c r="B1093" s="15" t="s">
        <v>602</v>
      </c>
      <c r="C1093" s="15"/>
      <c r="D1093" s="15"/>
      <c r="E1093" s="15"/>
      <c r="F1093" s="16">
        <f t="shared" ref="F1093:H1095" si="237">F1094</f>
        <v>600</v>
      </c>
      <c r="G1093" s="16">
        <f t="shared" si="237"/>
        <v>630</v>
      </c>
      <c r="H1093" s="16">
        <f t="shared" si="237"/>
        <v>650</v>
      </c>
    </row>
    <row r="1094" spans="1:8" ht="14.25" customHeight="1" x14ac:dyDescent="0.25">
      <c r="A1094" s="10" t="s">
        <v>233</v>
      </c>
      <c r="B1094" s="15" t="s">
        <v>602</v>
      </c>
      <c r="C1094" s="15" t="s">
        <v>234</v>
      </c>
      <c r="D1094" s="15"/>
      <c r="E1094" s="15"/>
      <c r="F1094" s="16">
        <f t="shared" si="237"/>
        <v>600</v>
      </c>
      <c r="G1094" s="16">
        <f t="shared" si="237"/>
        <v>630</v>
      </c>
      <c r="H1094" s="16">
        <f t="shared" si="237"/>
        <v>650</v>
      </c>
    </row>
    <row r="1095" spans="1:8" ht="27" customHeight="1" x14ac:dyDescent="0.25">
      <c r="A1095" s="4" t="s">
        <v>515</v>
      </c>
      <c r="B1095" s="15" t="s">
        <v>602</v>
      </c>
      <c r="C1095" s="15" t="s">
        <v>234</v>
      </c>
      <c r="D1095" s="15" t="s">
        <v>126</v>
      </c>
      <c r="E1095" s="15"/>
      <c r="F1095" s="16">
        <f t="shared" si="237"/>
        <v>600</v>
      </c>
      <c r="G1095" s="16">
        <f t="shared" si="237"/>
        <v>630</v>
      </c>
      <c r="H1095" s="16">
        <f t="shared" si="237"/>
        <v>650</v>
      </c>
    </row>
    <row r="1096" spans="1:8" ht="39" x14ac:dyDescent="0.25">
      <c r="A1096" s="4" t="s">
        <v>626</v>
      </c>
      <c r="B1096" s="15" t="s">
        <v>602</v>
      </c>
      <c r="C1096" s="15" t="s">
        <v>234</v>
      </c>
      <c r="D1096" s="15" t="s">
        <v>126</v>
      </c>
      <c r="E1096" s="15" t="s">
        <v>17</v>
      </c>
      <c r="F1096" s="16">
        <v>600</v>
      </c>
      <c r="G1096" s="16">
        <v>630</v>
      </c>
      <c r="H1096" s="16">
        <v>650</v>
      </c>
    </row>
    <row r="1097" spans="1:8" ht="26.25" hidden="1" x14ac:dyDescent="0.25">
      <c r="A1097" s="4" t="s">
        <v>628</v>
      </c>
      <c r="B1097" s="15" t="s">
        <v>629</v>
      </c>
      <c r="C1097" s="15"/>
      <c r="D1097" s="15"/>
      <c r="E1097" s="15"/>
      <c r="F1097" s="16">
        <f>F1098</f>
        <v>0</v>
      </c>
      <c r="G1097" s="16">
        <v>0</v>
      </c>
      <c r="H1097" s="16">
        <v>0</v>
      </c>
    </row>
    <row r="1098" spans="1:8" hidden="1" x14ac:dyDescent="0.25">
      <c r="A1098" s="10" t="s">
        <v>233</v>
      </c>
      <c r="B1098" s="15" t="s">
        <v>629</v>
      </c>
      <c r="C1098" s="15" t="s">
        <v>234</v>
      </c>
      <c r="D1098" s="15"/>
      <c r="E1098" s="15"/>
      <c r="F1098" s="16">
        <f>F1099</f>
        <v>0</v>
      </c>
      <c r="G1098" s="16">
        <v>0</v>
      </c>
      <c r="H1098" s="16">
        <v>0</v>
      </c>
    </row>
    <row r="1099" spans="1:8" ht="26.25" hidden="1" x14ac:dyDescent="0.25">
      <c r="A1099" s="4" t="s">
        <v>515</v>
      </c>
      <c r="B1099" s="15" t="s">
        <v>629</v>
      </c>
      <c r="C1099" s="15" t="s">
        <v>234</v>
      </c>
      <c r="D1099" s="15" t="s">
        <v>126</v>
      </c>
      <c r="E1099" s="15"/>
      <c r="F1099" s="16">
        <f>F1100</f>
        <v>0</v>
      </c>
      <c r="G1099" s="16">
        <v>0</v>
      </c>
      <c r="H1099" s="16">
        <v>0</v>
      </c>
    </row>
    <row r="1100" spans="1:8" ht="39" hidden="1" x14ac:dyDescent="0.25">
      <c r="A1100" s="4" t="s">
        <v>626</v>
      </c>
      <c r="B1100" s="15" t="s">
        <v>629</v>
      </c>
      <c r="C1100" s="15" t="s">
        <v>234</v>
      </c>
      <c r="D1100" s="15" t="s">
        <v>126</v>
      </c>
      <c r="E1100" s="15" t="s">
        <v>17</v>
      </c>
      <c r="F1100" s="16"/>
      <c r="G1100" s="16">
        <v>0</v>
      </c>
      <c r="H1100" s="16">
        <v>0</v>
      </c>
    </row>
    <row r="1101" spans="1:8" ht="39" x14ac:dyDescent="0.25">
      <c r="A1101" s="8" t="s">
        <v>603</v>
      </c>
      <c r="B1101" s="30" t="s">
        <v>604</v>
      </c>
      <c r="C1101" s="29"/>
      <c r="D1101" s="29"/>
      <c r="E1101" s="29"/>
      <c r="F1101" s="21">
        <f t="shared" ref="F1101:H1104" si="238">F1102</f>
        <v>2</v>
      </c>
      <c r="G1101" s="21">
        <f t="shared" si="238"/>
        <v>0</v>
      </c>
      <c r="H1101" s="21">
        <f t="shared" si="238"/>
        <v>0</v>
      </c>
    </row>
    <row r="1102" spans="1:8" ht="51.75" x14ac:dyDescent="0.25">
      <c r="A1102" s="4" t="s">
        <v>483</v>
      </c>
      <c r="B1102" s="15" t="s">
        <v>605</v>
      </c>
      <c r="C1102" s="15"/>
      <c r="D1102" s="15"/>
      <c r="E1102" s="15"/>
      <c r="F1102" s="16">
        <f t="shared" si="238"/>
        <v>2</v>
      </c>
      <c r="G1102" s="16">
        <f t="shared" si="238"/>
        <v>0</v>
      </c>
      <c r="H1102" s="16">
        <f t="shared" si="238"/>
        <v>0</v>
      </c>
    </row>
    <row r="1103" spans="1:8" x14ac:dyDescent="0.25">
      <c r="A1103" s="4" t="s">
        <v>122</v>
      </c>
      <c r="B1103" s="15" t="s">
        <v>605</v>
      </c>
      <c r="C1103" s="15" t="s">
        <v>63</v>
      </c>
      <c r="D1103" s="15"/>
      <c r="E1103" s="15"/>
      <c r="F1103" s="16">
        <f t="shared" si="238"/>
        <v>2</v>
      </c>
      <c r="G1103" s="16">
        <f t="shared" si="238"/>
        <v>0</v>
      </c>
      <c r="H1103" s="16">
        <f t="shared" si="238"/>
        <v>0</v>
      </c>
    </row>
    <row r="1104" spans="1:8" ht="26.25" x14ac:dyDescent="0.25">
      <c r="A1104" s="4" t="s">
        <v>95</v>
      </c>
      <c r="B1104" s="15" t="s">
        <v>605</v>
      </c>
      <c r="C1104" s="15" t="s">
        <v>63</v>
      </c>
      <c r="D1104" s="15" t="s">
        <v>96</v>
      </c>
      <c r="E1104" s="15"/>
      <c r="F1104" s="16">
        <f t="shared" si="238"/>
        <v>2</v>
      </c>
      <c r="G1104" s="16">
        <f t="shared" si="238"/>
        <v>0</v>
      </c>
      <c r="H1104" s="16">
        <f t="shared" si="238"/>
        <v>0</v>
      </c>
    </row>
    <row r="1105" spans="1:8" ht="39" x14ac:dyDescent="0.25">
      <c r="A1105" s="4" t="s">
        <v>626</v>
      </c>
      <c r="B1105" s="15" t="s">
        <v>605</v>
      </c>
      <c r="C1105" s="15" t="s">
        <v>63</v>
      </c>
      <c r="D1105" s="15" t="s">
        <v>96</v>
      </c>
      <c r="E1105" s="15" t="s">
        <v>17</v>
      </c>
      <c r="F1105" s="16">
        <v>2</v>
      </c>
      <c r="G1105" s="16">
        <v>0</v>
      </c>
      <c r="H1105" s="16">
        <v>0</v>
      </c>
    </row>
    <row r="1106" spans="1:8" ht="42" customHeight="1" x14ac:dyDescent="0.25">
      <c r="A1106" s="8" t="s">
        <v>606</v>
      </c>
      <c r="B1106" s="30" t="s">
        <v>510</v>
      </c>
      <c r="C1106" s="29"/>
      <c r="D1106" s="29"/>
      <c r="E1106" s="29"/>
      <c r="F1106" s="21">
        <f>F1107+F1111+F1117+F1121+F1125+F1129</f>
        <v>1927.4999999999998</v>
      </c>
      <c r="G1106" s="21">
        <f>G1107+G1111+G1117+G1121+G1125+G1129</f>
        <v>1340.5000000000002</v>
      </c>
      <c r="H1106" s="21">
        <f>H1107+H1111+H1117+H1121+H1125+H1129</f>
        <v>1354.6</v>
      </c>
    </row>
    <row r="1107" spans="1:8" ht="27.75" customHeight="1" x14ac:dyDescent="0.25">
      <c r="A1107" s="4" t="s">
        <v>332</v>
      </c>
      <c r="B1107" s="35" t="s">
        <v>607</v>
      </c>
      <c r="C1107" s="29"/>
      <c r="D1107" s="29"/>
      <c r="E1107" s="29"/>
      <c r="F1107" s="16">
        <f t="shared" ref="F1107:H1108" si="239">F1108</f>
        <v>262.60000000000002</v>
      </c>
      <c r="G1107" s="46">
        <f t="shared" si="239"/>
        <v>54.3</v>
      </c>
      <c r="H1107" s="46">
        <f t="shared" si="239"/>
        <v>54.3</v>
      </c>
    </row>
    <row r="1108" spans="1:8" ht="15.75" customHeight="1" x14ac:dyDescent="0.25">
      <c r="A1108" s="4" t="s">
        <v>122</v>
      </c>
      <c r="B1108" s="35" t="s">
        <v>607</v>
      </c>
      <c r="C1108" s="15" t="s">
        <v>63</v>
      </c>
      <c r="D1108" s="15"/>
      <c r="E1108" s="15"/>
      <c r="F1108" s="47">
        <f t="shared" si="239"/>
        <v>262.60000000000002</v>
      </c>
      <c r="G1108" s="48">
        <f t="shared" si="239"/>
        <v>54.3</v>
      </c>
      <c r="H1108" s="48">
        <f t="shared" si="239"/>
        <v>54.3</v>
      </c>
    </row>
    <row r="1109" spans="1:8" ht="18.75" customHeight="1" x14ac:dyDescent="0.25">
      <c r="A1109" s="4" t="s">
        <v>334</v>
      </c>
      <c r="B1109" s="35" t="s">
        <v>607</v>
      </c>
      <c r="C1109" s="15" t="s">
        <v>63</v>
      </c>
      <c r="D1109" s="15" t="s">
        <v>11</v>
      </c>
      <c r="E1109" s="15"/>
      <c r="F1109" s="49">
        <f>F1110</f>
        <v>262.60000000000002</v>
      </c>
      <c r="G1109" s="50">
        <f>G1110</f>
        <v>54.3</v>
      </c>
      <c r="H1109" s="50">
        <f>H1110</f>
        <v>54.3</v>
      </c>
    </row>
    <row r="1110" spans="1:8" ht="39" x14ac:dyDescent="0.25">
      <c r="A1110" s="4" t="s">
        <v>626</v>
      </c>
      <c r="B1110" s="35" t="s">
        <v>607</v>
      </c>
      <c r="C1110" s="15" t="s">
        <v>63</v>
      </c>
      <c r="D1110" s="15" t="s">
        <v>11</v>
      </c>
      <c r="E1110" s="15" t="s">
        <v>17</v>
      </c>
      <c r="F1110" s="49">
        <v>262.60000000000002</v>
      </c>
      <c r="G1110" s="50">
        <v>54.3</v>
      </c>
      <c r="H1110" s="50">
        <v>54.3</v>
      </c>
    </row>
    <row r="1111" spans="1:8" ht="51.75" x14ac:dyDescent="0.25">
      <c r="A1111" s="4" t="s">
        <v>613</v>
      </c>
      <c r="B1111" s="35" t="s">
        <v>608</v>
      </c>
      <c r="C1111" s="15"/>
      <c r="D1111" s="15"/>
      <c r="E1111" s="15"/>
      <c r="F1111" s="49">
        <f>F1112</f>
        <v>1158</v>
      </c>
      <c r="G1111" s="50">
        <f>G1112</f>
        <v>772</v>
      </c>
      <c r="H1111" s="50">
        <f>H1112</f>
        <v>772</v>
      </c>
    </row>
    <row r="1112" spans="1:8" ht="18.75" customHeight="1" x14ac:dyDescent="0.25">
      <c r="A1112" s="4" t="s">
        <v>122</v>
      </c>
      <c r="B1112" s="35" t="s">
        <v>608</v>
      </c>
      <c r="C1112" s="15" t="s">
        <v>63</v>
      </c>
      <c r="D1112" s="15"/>
      <c r="E1112" s="15"/>
      <c r="F1112" s="49">
        <f t="shared" ref="F1112:H1113" si="240">F1113</f>
        <v>1158</v>
      </c>
      <c r="G1112" s="50">
        <f t="shared" si="240"/>
        <v>772</v>
      </c>
      <c r="H1112" s="50">
        <f t="shared" si="240"/>
        <v>772</v>
      </c>
    </row>
    <row r="1113" spans="1:8" ht="15" customHeight="1" x14ac:dyDescent="0.25">
      <c r="A1113" s="4" t="s">
        <v>334</v>
      </c>
      <c r="B1113" s="35" t="s">
        <v>608</v>
      </c>
      <c r="C1113" s="15" t="s">
        <v>63</v>
      </c>
      <c r="D1113" s="15" t="s">
        <v>11</v>
      </c>
      <c r="E1113" s="15"/>
      <c r="F1113" s="49">
        <f t="shared" si="240"/>
        <v>1158</v>
      </c>
      <c r="G1113" s="50">
        <f t="shared" si="240"/>
        <v>772</v>
      </c>
      <c r="H1113" s="50">
        <f t="shared" si="240"/>
        <v>772</v>
      </c>
    </row>
    <row r="1114" spans="1:8" ht="39" x14ac:dyDescent="0.25">
      <c r="A1114" s="4" t="s">
        <v>626</v>
      </c>
      <c r="B1114" s="35" t="s">
        <v>608</v>
      </c>
      <c r="C1114" s="15" t="s">
        <v>63</v>
      </c>
      <c r="D1114" s="15" t="s">
        <v>11</v>
      </c>
      <c r="E1114" s="15" t="s">
        <v>17</v>
      </c>
      <c r="F1114" s="16">
        <v>1158</v>
      </c>
      <c r="G1114" s="16">
        <v>772</v>
      </c>
      <c r="H1114" s="16">
        <v>772</v>
      </c>
    </row>
    <row r="1115" spans="1:8" ht="93.6" hidden="1" customHeight="1" x14ac:dyDescent="0.25">
      <c r="A1115" s="23" t="s">
        <v>418</v>
      </c>
      <c r="B1115" s="35" t="s">
        <v>478</v>
      </c>
      <c r="C1115" s="15" t="s">
        <v>63</v>
      </c>
      <c r="D1115" s="15" t="s">
        <v>11</v>
      </c>
      <c r="E1115" s="15"/>
      <c r="F1115" s="36">
        <f>F1116</f>
        <v>0</v>
      </c>
      <c r="G1115" s="37">
        <f>G1116</f>
        <v>0</v>
      </c>
      <c r="H1115" s="37">
        <f>H1116</f>
        <v>0</v>
      </c>
    </row>
    <row r="1116" spans="1:8" ht="30" hidden="1" customHeight="1" x14ac:dyDescent="0.25">
      <c r="A1116" s="23" t="s">
        <v>16</v>
      </c>
      <c r="B1116" s="35" t="s">
        <v>478</v>
      </c>
      <c r="C1116" s="15" t="s">
        <v>63</v>
      </c>
      <c r="D1116" s="15" t="s">
        <v>11</v>
      </c>
      <c r="E1116" s="15" t="s">
        <v>17</v>
      </c>
      <c r="F1116" s="36"/>
      <c r="G1116" s="37">
        <v>0</v>
      </c>
      <c r="H1116" s="37">
        <v>0</v>
      </c>
    </row>
    <row r="1117" spans="1:8" ht="30.75" customHeight="1" x14ac:dyDescent="0.25">
      <c r="A1117" s="4" t="s">
        <v>337</v>
      </c>
      <c r="B1117" s="35" t="s">
        <v>609</v>
      </c>
      <c r="C1117" s="15"/>
      <c r="D1117" s="15"/>
      <c r="E1117" s="15"/>
      <c r="F1117" s="49">
        <f t="shared" ref="F1117:H1119" si="241">F1118</f>
        <v>61</v>
      </c>
      <c r="G1117" s="50">
        <f t="shared" si="241"/>
        <v>40.700000000000003</v>
      </c>
      <c r="H1117" s="50">
        <f t="shared" si="241"/>
        <v>40.700000000000003</v>
      </c>
    </row>
    <row r="1118" spans="1:8" ht="16.5" customHeight="1" x14ac:dyDescent="0.25">
      <c r="A1118" s="4" t="s">
        <v>122</v>
      </c>
      <c r="B1118" s="35" t="s">
        <v>609</v>
      </c>
      <c r="C1118" s="15" t="s">
        <v>63</v>
      </c>
      <c r="D1118" s="15"/>
      <c r="E1118" s="15"/>
      <c r="F1118" s="49">
        <f t="shared" si="241"/>
        <v>61</v>
      </c>
      <c r="G1118" s="50">
        <f t="shared" si="241"/>
        <v>40.700000000000003</v>
      </c>
      <c r="H1118" s="50">
        <f t="shared" si="241"/>
        <v>40.700000000000003</v>
      </c>
    </row>
    <row r="1119" spans="1:8" ht="16.5" customHeight="1" x14ac:dyDescent="0.25">
      <c r="A1119" s="4" t="s">
        <v>334</v>
      </c>
      <c r="B1119" s="35" t="s">
        <v>609</v>
      </c>
      <c r="C1119" s="15" t="s">
        <v>63</v>
      </c>
      <c r="D1119" s="15" t="s">
        <v>11</v>
      </c>
      <c r="E1119" s="15"/>
      <c r="F1119" s="49">
        <f t="shared" si="241"/>
        <v>61</v>
      </c>
      <c r="G1119" s="50">
        <f t="shared" si="241"/>
        <v>40.700000000000003</v>
      </c>
      <c r="H1119" s="50">
        <f t="shared" si="241"/>
        <v>40.700000000000003</v>
      </c>
    </row>
    <row r="1120" spans="1:8" ht="39" x14ac:dyDescent="0.25">
      <c r="A1120" s="4" t="s">
        <v>626</v>
      </c>
      <c r="B1120" s="35" t="s">
        <v>609</v>
      </c>
      <c r="C1120" s="15" t="s">
        <v>63</v>
      </c>
      <c r="D1120" s="15" t="s">
        <v>11</v>
      </c>
      <c r="E1120" s="15" t="s">
        <v>17</v>
      </c>
      <c r="F1120" s="51">
        <v>61</v>
      </c>
      <c r="G1120" s="52">
        <v>40.700000000000003</v>
      </c>
      <c r="H1120" s="52">
        <v>40.700000000000003</v>
      </c>
    </row>
    <row r="1121" spans="1:8" ht="39.75" customHeight="1" x14ac:dyDescent="0.25">
      <c r="A1121" s="4" t="s">
        <v>405</v>
      </c>
      <c r="B1121" s="35" t="s">
        <v>610</v>
      </c>
      <c r="C1121" s="15"/>
      <c r="D1121" s="15"/>
      <c r="E1121" s="15"/>
      <c r="F1121" s="49">
        <f t="shared" ref="F1121:H1123" si="242">F1122</f>
        <v>281.5</v>
      </c>
      <c r="G1121" s="50">
        <f t="shared" si="242"/>
        <v>298.89999999999998</v>
      </c>
      <c r="H1121" s="50">
        <f t="shared" si="242"/>
        <v>307.8</v>
      </c>
    </row>
    <row r="1122" spans="1:8" x14ac:dyDescent="0.25">
      <c r="A1122" s="4" t="s">
        <v>122</v>
      </c>
      <c r="B1122" s="35" t="s">
        <v>610</v>
      </c>
      <c r="C1122" s="15" t="s">
        <v>63</v>
      </c>
      <c r="D1122" s="15"/>
      <c r="E1122" s="15"/>
      <c r="F1122" s="49">
        <f t="shared" si="242"/>
        <v>281.5</v>
      </c>
      <c r="G1122" s="50">
        <f t="shared" si="242"/>
        <v>298.89999999999998</v>
      </c>
      <c r="H1122" s="50">
        <f t="shared" si="242"/>
        <v>307.8</v>
      </c>
    </row>
    <row r="1123" spans="1:8" x14ac:dyDescent="0.25">
      <c r="A1123" s="4" t="s">
        <v>334</v>
      </c>
      <c r="B1123" s="35" t="s">
        <v>610</v>
      </c>
      <c r="C1123" s="15" t="s">
        <v>63</v>
      </c>
      <c r="D1123" s="15" t="s">
        <v>11</v>
      </c>
      <c r="E1123" s="15"/>
      <c r="F1123" s="49">
        <f t="shared" si="242"/>
        <v>281.5</v>
      </c>
      <c r="G1123" s="50">
        <f t="shared" si="242"/>
        <v>298.89999999999998</v>
      </c>
      <c r="H1123" s="50">
        <f t="shared" si="242"/>
        <v>307.8</v>
      </c>
    </row>
    <row r="1124" spans="1:8" ht="15.75" customHeight="1" x14ac:dyDescent="0.25">
      <c r="A1124" s="4" t="s">
        <v>270</v>
      </c>
      <c r="B1124" s="35" t="s">
        <v>610</v>
      </c>
      <c r="C1124" s="15" t="s">
        <v>63</v>
      </c>
      <c r="D1124" s="15" t="s">
        <v>11</v>
      </c>
      <c r="E1124" s="15" t="s">
        <v>271</v>
      </c>
      <c r="F1124" s="16">
        <v>281.5</v>
      </c>
      <c r="G1124" s="16">
        <v>298.89999999999998</v>
      </c>
      <c r="H1124" s="16">
        <v>307.8</v>
      </c>
    </row>
    <row r="1125" spans="1:8" ht="42.75" customHeight="1" x14ac:dyDescent="0.25">
      <c r="A1125" s="4" t="s">
        <v>406</v>
      </c>
      <c r="B1125" s="35" t="s">
        <v>611</v>
      </c>
      <c r="C1125" s="15"/>
      <c r="D1125" s="15"/>
      <c r="E1125" s="15"/>
      <c r="F1125" s="51">
        <f t="shared" ref="F1125:H1127" si="243">F1126</f>
        <v>14.8</v>
      </c>
      <c r="G1125" s="52">
        <f t="shared" si="243"/>
        <v>15.7</v>
      </c>
      <c r="H1125" s="52">
        <f t="shared" si="243"/>
        <v>16.2</v>
      </c>
    </row>
    <row r="1126" spans="1:8" x14ac:dyDescent="0.25">
      <c r="A1126" s="4" t="s">
        <v>122</v>
      </c>
      <c r="B1126" s="35" t="s">
        <v>611</v>
      </c>
      <c r="C1126" s="15" t="s">
        <v>63</v>
      </c>
      <c r="D1126" s="15"/>
      <c r="E1126" s="15"/>
      <c r="F1126" s="51">
        <f t="shared" si="243"/>
        <v>14.8</v>
      </c>
      <c r="G1126" s="52">
        <f t="shared" si="243"/>
        <v>15.7</v>
      </c>
      <c r="H1126" s="52">
        <f t="shared" si="243"/>
        <v>16.2</v>
      </c>
    </row>
    <row r="1127" spans="1:8" x14ac:dyDescent="0.25">
      <c r="A1127" s="4" t="s">
        <v>334</v>
      </c>
      <c r="B1127" s="35" t="s">
        <v>611</v>
      </c>
      <c r="C1127" s="15" t="s">
        <v>63</v>
      </c>
      <c r="D1127" s="15" t="s">
        <v>11</v>
      </c>
      <c r="E1127" s="15"/>
      <c r="F1127" s="51">
        <f t="shared" si="243"/>
        <v>14.8</v>
      </c>
      <c r="G1127" s="52">
        <f t="shared" si="243"/>
        <v>15.7</v>
      </c>
      <c r="H1127" s="52">
        <f t="shared" si="243"/>
        <v>16.2</v>
      </c>
    </row>
    <row r="1128" spans="1:8" ht="19.5" customHeight="1" x14ac:dyDescent="0.25">
      <c r="A1128" s="4" t="s">
        <v>270</v>
      </c>
      <c r="B1128" s="35" t="s">
        <v>611</v>
      </c>
      <c r="C1128" s="15" t="s">
        <v>63</v>
      </c>
      <c r="D1128" s="15" t="s">
        <v>11</v>
      </c>
      <c r="E1128" s="15" t="s">
        <v>271</v>
      </c>
      <c r="F1128" s="16">
        <v>14.8</v>
      </c>
      <c r="G1128" s="16">
        <v>15.7</v>
      </c>
      <c r="H1128" s="16">
        <v>16.2</v>
      </c>
    </row>
    <row r="1129" spans="1:8" ht="39.75" customHeight="1" x14ac:dyDescent="0.25">
      <c r="A1129" s="4" t="s">
        <v>407</v>
      </c>
      <c r="B1129" s="35" t="s">
        <v>612</v>
      </c>
      <c r="C1129" s="15"/>
      <c r="D1129" s="15"/>
      <c r="E1129" s="15"/>
      <c r="F1129" s="49">
        <f t="shared" ref="F1129:H1131" si="244">F1130</f>
        <v>149.6</v>
      </c>
      <c r="G1129" s="50">
        <f t="shared" si="244"/>
        <v>158.9</v>
      </c>
      <c r="H1129" s="50">
        <f t="shared" si="244"/>
        <v>163.6</v>
      </c>
    </row>
    <row r="1130" spans="1:8" x14ac:dyDescent="0.25">
      <c r="A1130" s="4" t="s">
        <v>122</v>
      </c>
      <c r="B1130" s="35" t="s">
        <v>612</v>
      </c>
      <c r="C1130" s="15" t="s">
        <v>63</v>
      </c>
      <c r="D1130" s="15"/>
      <c r="E1130" s="15"/>
      <c r="F1130" s="49">
        <f t="shared" si="244"/>
        <v>149.6</v>
      </c>
      <c r="G1130" s="50">
        <f t="shared" si="244"/>
        <v>158.9</v>
      </c>
      <c r="H1130" s="50">
        <f t="shared" si="244"/>
        <v>163.6</v>
      </c>
    </row>
    <row r="1131" spans="1:8" x14ac:dyDescent="0.25">
      <c r="A1131" s="4" t="s">
        <v>334</v>
      </c>
      <c r="B1131" s="35" t="s">
        <v>612</v>
      </c>
      <c r="C1131" s="15" t="s">
        <v>63</v>
      </c>
      <c r="D1131" s="15" t="s">
        <v>11</v>
      </c>
      <c r="E1131" s="15"/>
      <c r="F1131" s="49">
        <f t="shared" si="244"/>
        <v>149.6</v>
      </c>
      <c r="G1131" s="50">
        <f t="shared" si="244"/>
        <v>158.9</v>
      </c>
      <c r="H1131" s="50">
        <f t="shared" si="244"/>
        <v>163.6</v>
      </c>
    </row>
    <row r="1132" spans="1:8" ht="18" customHeight="1" x14ac:dyDescent="0.25">
      <c r="A1132" s="4" t="s">
        <v>270</v>
      </c>
      <c r="B1132" s="35" t="s">
        <v>612</v>
      </c>
      <c r="C1132" s="15" t="s">
        <v>63</v>
      </c>
      <c r="D1132" s="15" t="s">
        <v>11</v>
      </c>
      <c r="E1132" s="15" t="s">
        <v>271</v>
      </c>
      <c r="F1132" s="16">
        <v>149.6</v>
      </c>
      <c r="G1132" s="16">
        <v>158.9</v>
      </c>
      <c r="H1132" s="16">
        <v>163.6</v>
      </c>
    </row>
    <row r="1133" spans="1:8" ht="51.75" x14ac:dyDescent="0.25">
      <c r="A1133" s="8" t="s">
        <v>630</v>
      </c>
      <c r="B1133" s="56" t="s">
        <v>631</v>
      </c>
      <c r="C1133" s="29"/>
      <c r="D1133" s="29"/>
      <c r="E1133" s="29"/>
      <c r="F1133" s="21">
        <f t="shared" ref="F1133:H1136" si="245">F1134</f>
        <v>99.2</v>
      </c>
      <c r="G1133" s="21">
        <f t="shared" si="245"/>
        <v>99.2</v>
      </c>
      <c r="H1133" s="21">
        <f t="shared" si="245"/>
        <v>99.2</v>
      </c>
    </row>
    <row r="1134" spans="1:8" ht="26.25" x14ac:dyDescent="0.25">
      <c r="A1134" s="4" t="s">
        <v>632</v>
      </c>
      <c r="B1134" s="35" t="s">
        <v>633</v>
      </c>
      <c r="C1134" s="15"/>
      <c r="D1134" s="15"/>
      <c r="E1134" s="15"/>
      <c r="F1134" s="16">
        <f t="shared" si="245"/>
        <v>99.2</v>
      </c>
      <c r="G1134" s="16">
        <f t="shared" si="245"/>
        <v>99.2</v>
      </c>
      <c r="H1134" s="16">
        <f t="shared" si="245"/>
        <v>99.2</v>
      </c>
    </row>
    <row r="1135" spans="1:8" ht="18" customHeight="1" x14ac:dyDescent="0.25">
      <c r="A1135" s="4" t="s">
        <v>118</v>
      </c>
      <c r="B1135" s="35" t="s">
        <v>633</v>
      </c>
      <c r="C1135" s="15" t="s">
        <v>27</v>
      </c>
      <c r="D1135" s="15"/>
      <c r="E1135" s="15"/>
      <c r="F1135" s="16">
        <f t="shared" si="245"/>
        <v>99.2</v>
      </c>
      <c r="G1135" s="16">
        <f t="shared" si="245"/>
        <v>99.2</v>
      </c>
      <c r="H1135" s="16">
        <f t="shared" si="245"/>
        <v>99.2</v>
      </c>
    </row>
    <row r="1136" spans="1:8" ht="18" customHeight="1" x14ac:dyDescent="0.25">
      <c r="A1136" s="4" t="s">
        <v>252</v>
      </c>
      <c r="B1136" s="35" t="s">
        <v>633</v>
      </c>
      <c r="C1136" s="15" t="s">
        <v>27</v>
      </c>
      <c r="D1136" s="15" t="s">
        <v>119</v>
      </c>
      <c r="E1136" s="15"/>
      <c r="F1136" s="16">
        <f t="shared" si="245"/>
        <v>99.2</v>
      </c>
      <c r="G1136" s="16">
        <f t="shared" si="245"/>
        <v>99.2</v>
      </c>
      <c r="H1136" s="16">
        <f t="shared" si="245"/>
        <v>99.2</v>
      </c>
    </row>
    <row r="1137" spans="1:8" ht="39" x14ac:dyDescent="0.25">
      <c r="A1137" s="4" t="s">
        <v>626</v>
      </c>
      <c r="B1137" s="35" t="s">
        <v>633</v>
      </c>
      <c r="C1137" s="15" t="s">
        <v>27</v>
      </c>
      <c r="D1137" s="15" t="s">
        <v>119</v>
      </c>
      <c r="E1137" s="15" t="s">
        <v>17</v>
      </c>
      <c r="F1137" s="16">
        <v>99.2</v>
      </c>
      <c r="G1137" s="16">
        <v>99.2</v>
      </c>
      <c r="H1137" s="16">
        <v>99.2</v>
      </c>
    </row>
    <row r="1138" spans="1:8" ht="64.5" x14ac:dyDescent="0.25">
      <c r="A1138" s="8" t="s">
        <v>614</v>
      </c>
      <c r="B1138" s="29" t="s">
        <v>615</v>
      </c>
      <c r="C1138" s="15"/>
      <c r="D1138" s="15"/>
      <c r="E1138" s="15"/>
      <c r="F1138" s="21">
        <f>F1139+F1157+F1162</f>
        <v>3493.7999999999997</v>
      </c>
      <c r="G1138" s="21">
        <f>G1139+G1157+G1162</f>
        <v>3438.1</v>
      </c>
      <c r="H1138" s="21">
        <f>H1139+H1157+H1162</f>
        <v>3438.1</v>
      </c>
    </row>
    <row r="1139" spans="1:8" ht="26.25" x14ac:dyDescent="0.25">
      <c r="A1139" s="8" t="s">
        <v>246</v>
      </c>
      <c r="B1139" s="29" t="s">
        <v>616</v>
      </c>
      <c r="C1139" s="15"/>
      <c r="D1139" s="15"/>
      <c r="E1139" s="15"/>
      <c r="F1139" s="21">
        <f>F1140+F1144</f>
        <v>3323.1</v>
      </c>
      <c r="G1139" s="21">
        <f>G1140+G1144</f>
        <v>3323.1</v>
      </c>
      <c r="H1139" s="21">
        <f>H1140+H1144</f>
        <v>3323.1</v>
      </c>
    </row>
    <row r="1140" spans="1:8" ht="51.75" x14ac:dyDescent="0.25">
      <c r="A1140" s="4" t="s">
        <v>247</v>
      </c>
      <c r="B1140" s="15" t="s">
        <v>617</v>
      </c>
      <c r="C1140" s="15"/>
      <c r="D1140" s="15"/>
      <c r="E1140" s="15"/>
      <c r="F1140" s="16">
        <f t="shared" ref="F1140:H1142" si="246">F1141</f>
        <v>50</v>
      </c>
      <c r="G1140" s="16">
        <f t="shared" si="246"/>
        <v>50</v>
      </c>
      <c r="H1140" s="16">
        <f t="shared" si="246"/>
        <v>50</v>
      </c>
    </row>
    <row r="1141" spans="1:8" x14ac:dyDescent="0.25">
      <c r="A1141" s="4" t="s">
        <v>8</v>
      </c>
      <c r="B1141" s="15" t="s">
        <v>617</v>
      </c>
      <c r="C1141" s="15" t="s">
        <v>9</v>
      </c>
      <c r="D1141" s="15"/>
      <c r="E1141" s="15"/>
      <c r="F1141" s="16">
        <f t="shared" si="246"/>
        <v>50</v>
      </c>
      <c r="G1141" s="16">
        <f t="shared" si="246"/>
        <v>50</v>
      </c>
      <c r="H1141" s="16">
        <f t="shared" si="246"/>
        <v>50</v>
      </c>
    </row>
    <row r="1142" spans="1:8" x14ac:dyDescent="0.25">
      <c r="A1142" s="4" t="s">
        <v>511</v>
      </c>
      <c r="B1142" s="15" t="s">
        <v>617</v>
      </c>
      <c r="C1142" s="15" t="s">
        <v>9</v>
      </c>
      <c r="D1142" s="15" t="s">
        <v>9</v>
      </c>
      <c r="E1142" s="15"/>
      <c r="F1142" s="16">
        <f t="shared" si="246"/>
        <v>50</v>
      </c>
      <c r="G1142" s="16">
        <f t="shared" si="246"/>
        <v>50</v>
      </c>
      <c r="H1142" s="16">
        <f t="shared" si="246"/>
        <v>50</v>
      </c>
    </row>
    <row r="1143" spans="1:8" x14ac:dyDescent="0.25">
      <c r="A1143" s="4" t="s">
        <v>18</v>
      </c>
      <c r="B1143" s="15" t="s">
        <v>617</v>
      </c>
      <c r="C1143" s="15" t="s">
        <v>9</v>
      </c>
      <c r="D1143" s="15" t="s">
        <v>9</v>
      </c>
      <c r="E1143" s="15" t="s">
        <v>22</v>
      </c>
      <c r="F1143" s="16">
        <v>50</v>
      </c>
      <c r="G1143" s="16">
        <v>50</v>
      </c>
      <c r="H1143" s="16">
        <v>50</v>
      </c>
    </row>
    <row r="1144" spans="1:8" ht="39.75" customHeight="1" x14ac:dyDescent="0.25">
      <c r="A1144" s="4" t="s">
        <v>248</v>
      </c>
      <c r="B1144" s="15" t="s">
        <v>618</v>
      </c>
      <c r="C1144" s="15"/>
      <c r="D1144" s="15"/>
      <c r="E1144" s="15"/>
      <c r="F1144" s="16">
        <f>F1145+F1149+F1153</f>
        <v>3273.1</v>
      </c>
      <c r="G1144" s="16">
        <f>G1145+G1149+G1153</f>
        <v>3273.1</v>
      </c>
      <c r="H1144" s="16">
        <f>H1145+H1149+H1153</f>
        <v>3273.1</v>
      </c>
    </row>
    <row r="1145" spans="1:8" ht="26.25" x14ac:dyDescent="0.25">
      <c r="A1145" s="4" t="s">
        <v>28</v>
      </c>
      <c r="B1145" s="15" t="s">
        <v>619</v>
      </c>
      <c r="C1145" s="15"/>
      <c r="D1145" s="15"/>
      <c r="E1145" s="15"/>
      <c r="F1145" s="16">
        <f t="shared" ref="F1145:H1147" si="247">F1146</f>
        <v>2568.1</v>
      </c>
      <c r="G1145" s="16">
        <f t="shared" si="247"/>
        <v>2568.1</v>
      </c>
      <c r="H1145" s="16">
        <f t="shared" si="247"/>
        <v>2568.1</v>
      </c>
    </row>
    <row r="1146" spans="1:8" x14ac:dyDescent="0.25">
      <c r="A1146" s="4" t="s">
        <v>8</v>
      </c>
      <c r="B1146" s="15" t="s">
        <v>619</v>
      </c>
      <c r="C1146" s="15" t="s">
        <v>9</v>
      </c>
      <c r="D1146" s="15"/>
      <c r="E1146" s="15"/>
      <c r="F1146" s="16">
        <f t="shared" si="247"/>
        <v>2568.1</v>
      </c>
      <c r="G1146" s="16">
        <f t="shared" si="247"/>
        <v>2568.1</v>
      </c>
      <c r="H1146" s="16">
        <f t="shared" si="247"/>
        <v>2568.1</v>
      </c>
    </row>
    <row r="1147" spans="1:8" x14ac:dyDescent="0.25">
      <c r="A1147" s="4" t="s">
        <v>511</v>
      </c>
      <c r="B1147" s="15" t="s">
        <v>619</v>
      </c>
      <c r="C1147" s="15" t="s">
        <v>9</v>
      </c>
      <c r="D1147" s="15" t="s">
        <v>9</v>
      </c>
      <c r="E1147" s="15"/>
      <c r="F1147" s="16">
        <f t="shared" si="247"/>
        <v>2568.1</v>
      </c>
      <c r="G1147" s="16">
        <f t="shared" si="247"/>
        <v>2568.1</v>
      </c>
      <c r="H1147" s="16">
        <f t="shared" si="247"/>
        <v>2568.1</v>
      </c>
    </row>
    <row r="1148" spans="1:8" x14ac:dyDescent="0.25">
      <c r="A1148" s="4" t="s">
        <v>18</v>
      </c>
      <c r="B1148" s="15" t="s">
        <v>619</v>
      </c>
      <c r="C1148" s="15" t="s">
        <v>9</v>
      </c>
      <c r="D1148" s="15" t="s">
        <v>9</v>
      </c>
      <c r="E1148" s="15" t="s">
        <v>22</v>
      </c>
      <c r="F1148" s="16">
        <v>2568.1</v>
      </c>
      <c r="G1148" s="16">
        <v>2568.1</v>
      </c>
      <c r="H1148" s="16">
        <v>2568.1</v>
      </c>
    </row>
    <row r="1149" spans="1:8" ht="66" customHeight="1" x14ac:dyDescent="0.25">
      <c r="A1149" s="4" t="s">
        <v>571</v>
      </c>
      <c r="B1149" s="15" t="s">
        <v>620</v>
      </c>
      <c r="C1149" s="15"/>
      <c r="D1149" s="15"/>
      <c r="E1149" s="15"/>
      <c r="F1149" s="16">
        <f t="shared" ref="F1149:H1151" si="248">F1150</f>
        <v>564</v>
      </c>
      <c r="G1149" s="16">
        <f t="shared" si="248"/>
        <v>564</v>
      </c>
      <c r="H1149" s="16">
        <f t="shared" si="248"/>
        <v>564</v>
      </c>
    </row>
    <row r="1150" spans="1:8" x14ac:dyDescent="0.25">
      <c r="A1150" s="4" t="s">
        <v>8</v>
      </c>
      <c r="B1150" s="15" t="s">
        <v>620</v>
      </c>
      <c r="C1150" s="15" t="s">
        <v>9</v>
      </c>
      <c r="D1150" s="15"/>
      <c r="E1150" s="15"/>
      <c r="F1150" s="16">
        <f t="shared" si="248"/>
        <v>564</v>
      </c>
      <c r="G1150" s="16">
        <f t="shared" si="248"/>
        <v>564</v>
      </c>
      <c r="H1150" s="16">
        <f t="shared" si="248"/>
        <v>564</v>
      </c>
    </row>
    <row r="1151" spans="1:8" x14ac:dyDescent="0.25">
      <c r="A1151" s="4" t="s">
        <v>511</v>
      </c>
      <c r="B1151" s="15" t="s">
        <v>620</v>
      </c>
      <c r="C1151" s="15" t="s">
        <v>9</v>
      </c>
      <c r="D1151" s="15" t="s">
        <v>9</v>
      </c>
      <c r="E1151" s="15"/>
      <c r="F1151" s="16">
        <f t="shared" si="248"/>
        <v>564</v>
      </c>
      <c r="G1151" s="16">
        <f t="shared" si="248"/>
        <v>564</v>
      </c>
      <c r="H1151" s="16">
        <f t="shared" si="248"/>
        <v>564</v>
      </c>
    </row>
    <row r="1152" spans="1:8" x14ac:dyDescent="0.25">
      <c r="A1152" s="4" t="s">
        <v>18</v>
      </c>
      <c r="B1152" s="15" t="s">
        <v>620</v>
      </c>
      <c r="C1152" s="15" t="s">
        <v>9</v>
      </c>
      <c r="D1152" s="15" t="s">
        <v>9</v>
      </c>
      <c r="E1152" s="15" t="s">
        <v>22</v>
      </c>
      <c r="F1152" s="16">
        <v>564</v>
      </c>
      <c r="G1152" s="16">
        <v>564</v>
      </c>
      <c r="H1152" s="16">
        <v>564</v>
      </c>
    </row>
    <row r="1153" spans="1:8" ht="39" x14ac:dyDescent="0.25">
      <c r="A1153" s="4" t="s">
        <v>577</v>
      </c>
      <c r="B1153" s="15" t="s">
        <v>621</v>
      </c>
      <c r="C1153" s="15"/>
      <c r="D1153" s="15"/>
      <c r="E1153" s="15"/>
      <c r="F1153" s="16">
        <f t="shared" ref="F1153:H1155" si="249">F1154</f>
        <v>141</v>
      </c>
      <c r="G1153" s="16">
        <f t="shared" si="249"/>
        <v>141</v>
      </c>
      <c r="H1153" s="16">
        <f t="shared" si="249"/>
        <v>141</v>
      </c>
    </row>
    <row r="1154" spans="1:8" x14ac:dyDescent="0.25">
      <c r="A1154" s="4" t="s">
        <v>8</v>
      </c>
      <c r="B1154" s="15" t="s">
        <v>621</v>
      </c>
      <c r="C1154" s="15" t="s">
        <v>9</v>
      </c>
      <c r="D1154" s="15"/>
      <c r="E1154" s="15"/>
      <c r="F1154" s="16">
        <f t="shared" si="249"/>
        <v>141</v>
      </c>
      <c r="G1154" s="16">
        <f t="shared" si="249"/>
        <v>141</v>
      </c>
      <c r="H1154" s="16">
        <f t="shared" si="249"/>
        <v>141</v>
      </c>
    </row>
    <row r="1155" spans="1:8" x14ac:dyDescent="0.25">
      <c r="A1155" s="4" t="s">
        <v>511</v>
      </c>
      <c r="B1155" s="15" t="s">
        <v>621</v>
      </c>
      <c r="C1155" s="15" t="s">
        <v>9</v>
      </c>
      <c r="D1155" s="15" t="s">
        <v>9</v>
      </c>
      <c r="E1155" s="15"/>
      <c r="F1155" s="16">
        <f t="shared" si="249"/>
        <v>141</v>
      </c>
      <c r="G1155" s="16">
        <f t="shared" si="249"/>
        <v>141</v>
      </c>
      <c r="H1155" s="16">
        <f t="shared" si="249"/>
        <v>141</v>
      </c>
    </row>
    <row r="1156" spans="1:8" x14ac:dyDescent="0.25">
      <c r="A1156" s="4" t="s">
        <v>18</v>
      </c>
      <c r="B1156" s="15" t="s">
        <v>621</v>
      </c>
      <c r="C1156" s="15" t="s">
        <v>9</v>
      </c>
      <c r="D1156" s="15" t="s">
        <v>9</v>
      </c>
      <c r="E1156" s="15" t="s">
        <v>22</v>
      </c>
      <c r="F1156" s="16">
        <v>141</v>
      </c>
      <c r="G1156" s="16">
        <v>141</v>
      </c>
      <c r="H1156" s="16">
        <v>141</v>
      </c>
    </row>
    <row r="1157" spans="1:8" ht="27" customHeight="1" x14ac:dyDescent="0.25">
      <c r="A1157" s="8" t="s">
        <v>249</v>
      </c>
      <c r="B1157" s="29" t="s">
        <v>622</v>
      </c>
      <c r="C1157" s="15"/>
      <c r="D1157" s="15"/>
      <c r="E1157" s="15"/>
      <c r="F1157" s="21">
        <f t="shared" ref="F1157:H1160" si="250">F1158</f>
        <v>140.69999999999999</v>
      </c>
      <c r="G1157" s="21">
        <f t="shared" si="250"/>
        <v>85</v>
      </c>
      <c r="H1157" s="21">
        <f t="shared" si="250"/>
        <v>85</v>
      </c>
    </row>
    <row r="1158" spans="1:8" ht="54" customHeight="1" x14ac:dyDescent="0.25">
      <c r="A1158" s="4" t="s">
        <v>21</v>
      </c>
      <c r="B1158" s="15" t="s">
        <v>623</v>
      </c>
      <c r="C1158" s="15"/>
      <c r="D1158" s="15"/>
      <c r="E1158" s="15"/>
      <c r="F1158" s="16">
        <f t="shared" si="250"/>
        <v>140.69999999999999</v>
      </c>
      <c r="G1158" s="16">
        <f t="shared" si="250"/>
        <v>85</v>
      </c>
      <c r="H1158" s="16">
        <f t="shared" si="250"/>
        <v>85</v>
      </c>
    </row>
    <row r="1159" spans="1:8" x14ac:dyDescent="0.25">
      <c r="A1159" s="4" t="s">
        <v>8</v>
      </c>
      <c r="B1159" s="15" t="s">
        <v>623</v>
      </c>
      <c r="C1159" s="15" t="s">
        <v>9</v>
      </c>
      <c r="D1159" s="15"/>
      <c r="E1159" s="15"/>
      <c r="F1159" s="16">
        <f t="shared" si="250"/>
        <v>140.69999999999999</v>
      </c>
      <c r="G1159" s="16">
        <f t="shared" si="250"/>
        <v>85</v>
      </c>
      <c r="H1159" s="16">
        <f t="shared" si="250"/>
        <v>85</v>
      </c>
    </row>
    <row r="1160" spans="1:8" x14ac:dyDescent="0.25">
      <c r="A1160" s="4" t="s">
        <v>511</v>
      </c>
      <c r="B1160" s="15" t="s">
        <v>623</v>
      </c>
      <c r="C1160" s="15" t="s">
        <v>9</v>
      </c>
      <c r="D1160" s="15" t="s">
        <v>9</v>
      </c>
      <c r="E1160" s="15"/>
      <c r="F1160" s="16">
        <f t="shared" si="250"/>
        <v>140.69999999999999</v>
      </c>
      <c r="G1160" s="16">
        <f t="shared" si="250"/>
        <v>85</v>
      </c>
      <c r="H1160" s="16">
        <f t="shared" si="250"/>
        <v>85</v>
      </c>
    </row>
    <row r="1161" spans="1:8" x14ac:dyDescent="0.25">
      <c r="A1161" s="4" t="s">
        <v>18</v>
      </c>
      <c r="B1161" s="15" t="s">
        <v>623</v>
      </c>
      <c r="C1161" s="15" t="s">
        <v>9</v>
      </c>
      <c r="D1161" s="15" t="s">
        <v>9</v>
      </c>
      <c r="E1161" s="15" t="s">
        <v>22</v>
      </c>
      <c r="F1161" s="66">
        <v>140.69999999999999</v>
      </c>
      <c r="G1161" s="16">
        <v>85</v>
      </c>
      <c r="H1161" s="16">
        <v>85</v>
      </c>
    </row>
    <row r="1162" spans="1:8" ht="51.75" x14ac:dyDescent="0.25">
      <c r="A1162" s="8" t="s">
        <v>250</v>
      </c>
      <c r="B1162" s="29" t="s">
        <v>624</v>
      </c>
      <c r="C1162" s="15"/>
      <c r="D1162" s="15"/>
      <c r="E1162" s="15"/>
      <c r="F1162" s="21">
        <f t="shared" ref="F1162:H1165" si="251">F1163</f>
        <v>30</v>
      </c>
      <c r="G1162" s="21">
        <f t="shared" si="251"/>
        <v>30</v>
      </c>
      <c r="H1162" s="21">
        <f t="shared" si="251"/>
        <v>30</v>
      </c>
    </row>
    <row r="1163" spans="1:8" ht="51.75" x14ac:dyDescent="0.25">
      <c r="A1163" s="4" t="s">
        <v>251</v>
      </c>
      <c r="B1163" s="15" t="s">
        <v>625</v>
      </c>
      <c r="C1163" s="15"/>
      <c r="D1163" s="15"/>
      <c r="E1163" s="15"/>
      <c r="F1163" s="16">
        <f t="shared" si="251"/>
        <v>30</v>
      </c>
      <c r="G1163" s="16">
        <f t="shared" si="251"/>
        <v>30</v>
      </c>
      <c r="H1163" s="16">
        <f t="shared" si="251"/>
        <v>30</v>
      </c>
    </row>
    <row r="1164" spans="1:8" x14ac:dyDescent="0.25">
      <c r="A1164" s="4" t="s">
        <v>8</v>
      </c>
      <c r="B1164" s="15" t="s">
        <v>625</v>
      </c>
      <c r="C1164" s="15" t="s">
        <v>9</v>
      </c>
      <c r="D1164" s="15"/>
      <c r="E1164" s="15"/>
      <c r="F1164" s="16">
        <f t="shared" si="251"/>
        <v>30</v>
      </c>
      <c r="G1164" s="16">
        <f t="shared" si="251"/>
        <v>30</v>
      </c>
      <c r="H1164" s="16">
        <f t="shared" si="251"/>
        <v>30</v>
      </c>
    </row>
    <row r="1165" spans="1:8" x14ac:dyDescent="0.25">
      <c r="A1165" s="4" t="s">
        <v>511</v>
      </c>
      <c r="B1165" s="15" t="s">
        <v>625</v>
      </c>
      <c r="C1165" s="15" t="s">
        <v>9</v>
      </c>
      <c r="D1165" s="15" t="s">
        <v>9</v>
      </c>
      <c r="E1165" s="15"/>
      <c r="F1165" s="16">
        <f t="shared" si="251"/>
        <v>30</v>
      </c>
      <c r="G1165" s="16">
        <f t="shared" si="251"/>
        <v>30</v>
      </c>
      <c r="H1165" s="16">
        <f t="shared" si="251"/>
        <v>30</v>
      </c>
    </row>
    <row r="1166" spans="1:8" x14ac:dyDescent="0.25">
      <c r="A1166" s="4" t="s">
        <v>18</v>
      </c>
      <c r="B1166" s="15" t="s">
        <v>625</v>
      </c>
      <c r="C1166" s="15" t="s">
        <v>9</v>
      </c>
      <c r="D1166" s="15" t="s">
        <v>9</v>
      </c>
      <c r="E1166" s="15" t="s">
        <v>22</v>
      </c>
      <c r="F1166" s="16">
        <v>30</v>
      </c>
      <c r="G1166" s="16">
        <v>30</v>
      </c>
      <c r="H1166" s="16">
        <v>30</v>
      </c>
    </row>
    <row r="1167" spans="1:8" ht="18" customHeight="1" x14ac:dyDescent="0.25">
      <c r="A1167" s="4"/>
      <c r="B1167" s="35"/>
      <c r="C1167" s="15"/>
      <c r="D1167" s="15"/>
      <c r="E1167" s="15"/>
      <c r="F1167" s="16"/>
      <c r="G1167" s="16"/>
      <c r="H1167" s="16"/>
    </row>
    <row r="1168" spans="1:8" x14ac:dyDescent="0.25">
      <c r="A1168" s="13" t="s">
        <v>266</v>
      </c>
      <c r="B1168" s="35"/>
      <c r="C1168" s="34"/>
      <c r="D1168" s="34"/>
      <c r="E1168" s="34"/>
      <c r="F1168" s="41">
        <f>F12+F490+F763+F801+F843+F883+F928+F950+F1091+F1101+F1106+F1133+F1138+F933</f>
        <v>915335.92500000005</v>
      </c>
      <c r="G1168" s="41">
        <f>G12+G490+G763+G801+G843+G883+G928+G950+G1091+G1101+G1106+G1133+G1138+G933</f>
        <v>740863</v>
      </c>
      <c r="H1168" s="41">
        <f>H12+H490+H763+H801+H843+H883+H928+H950+H1091+H1101+H1106+H1133+H1138+H933</f>
        <v>482269.49999999994</v>
      </c>
    </row>
  </sheetData>
  <mergeCells count="6">
    <mergeCell ref="F9:H9"/>
    <mergeCell ref="A6:H7"/>
    <mergeCell ref="F1:H1"/>
    <mergeCell ref="F2:H2"/>
    <mergeCell ref="F3:H3"/>
    <mergeCell ref="F4:H4"/>
  </mergeCells>
  <pageMargins left="0.51181102362204722" right="0.31496062992125984" top="0.35433070866141736"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5" t="s">
        <v>428</v>
      </c>
      <c r="G1" s="75"/>
      <c r="H1" s="75"/>
    </row>
    <row r="2" spans="1:8" ht="15.75" x14ac:dyDescent="0.25">
      <c r="A2" s="6"/>
      <c r="B2" s="24"/>
      <c r="C2" s="24"/>
      <c r="D2" s="24"/>
      <c r="E2" s="24"/>
      <c r="F2" s="76" t="s">
        <v>313</v>
      </c>
      <c r="G2" s="76"/>
      <c r="H2" s="76"/>
    </row>
    <row r="3" spans="1:8" ht="15.75" x14ac:dyDescent="0.25">
      <c r="A3" s="6"/>
      <c r="B3" s="24"/>
      <c r="C3" s="24"/>
      <c r="D3" s="24"/>
      <c r="E3" s="24"/>
      <c r="F3" s="76" t="s">
        <v>430</v>
      </c>
      <c r="G3" s="77"/>
      <c r="H3" s="77"/>
    </row>
    <row r="4" spans="1:8" ht="15" customHeight="1" x14ac:dyDescent="0.25">
      <c r="A4" s="6"/>
      <c r="B4" s="24"/>
      <c r="C4" s="24"/>
      <c r="D4" s="24"/>
      <c r="E4" s="24"/>
      <c r="F4" s="76" t="s">
        <v>429</v>
      </c>
      <c r="G4" s="76"/>
      <c r="H4" s="76"/>
    </row>
    <row r="5" spans="1:8" ht="15" customHeight="1" x14ac:dyDescent="0.25">
      <c r="A5" s="6"/>
      <c r="B5" s="24"/>
      <c r="C5" s="24"/>
      <c r="D5" s="24"/>
      <c r="E5" s="24"/>
      <c r="F5" s="68"/>
      <c r="G5" s="68"/>
      <c r="H5" s="68"/>
    </row>
    <row r="6" spans="1:8" ht="27" customHeight="1" x14ac:dyDescent="0.25">
      <c r="A6" s="74" t="s">
        <v>643</v>
      </c>
      <c r="B6" s="74"/>
      <c r="C6" s="74"/>
      <c r="D6" s="74"/>
      <c r="E6" s="74"/>
      <c r="F6" s="74"/>
      <c r="G6" s="74"/>
      <c r="H6" s="74"/>
    </row>
    <row r="7" spans="1:8" ht="68.25" customHeight="1" x14ac:dyDescent="0.25">
      <c r="A7" s="74"/>
      <c r="B7" s="74"/>
      <c r="C7" s="74"/>
      <c r="D7" s="74"/>
      <c r="E7" s="74"/>
      <c r="F7" s="74"/>
      <c r="G7" s="74"/>
      <c r="H7" s="74"/>
    </row>
    <row r="8" spans="1:8" ht="15.75" hidden="1" x14ac:dyDescent="0.25">
      <c r="A8" s="7"/>
      <c r="B8" s="17"/>
      <c r="C8" s="17"/>
      <c r="D8" s="17"/>
      <c r="E8" s="17"/>
      <c r="F8" s="17"/>
    </row>
    <row r="9" spans="1:8" ht="15.75" x14ac:dyDescent="0.25">
      <c r="A9" s="6"/>
      <c r="B9" s="24"/>
      <c r="C9" s="25"/>
      <c r="D9" s="25"/>
      <c r="E9" s="24"/>
      <c r="F9" s="73" t="s">
        <v>0</v>
      </c>
      <c r="G9" s="73"/>
      <c r="H9" s="7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2024-03-05T08:59:13Z</dcterms:modified>
</cp:coreProperties>
</file>